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2729\var\www\miau\data\miau\314\"/>
    </mc:Choice>
  </mc:AlternateContent>
  <xr:revisionPtr revIDLastSave="0" documentId="13_ncr:1_{5E2D4744-96D1-4479-A0EE-FC061F1B541A}" xr6:coauthVersionLast="47" xr6:coauthVersionMax="47" xr10:uidLastSave="{00000000-0000-0000-0000-000000000000}"/>
  <bookViews>
    <workbookView xWindow="-108" yWindow="-108" windowWidth="23256" windowHeight="12456" tabRatio="840" firstSheet="2" activeTab="2" xr2:uid="{6230E6AF-F050-4A4A-BBB3-1250FD7A11C4}"/>
  </bookViews>
  <sheets>
    <sheet name="raw" sheetId="1" r:id="rId1"/>
    <sheet name="raw2" sheetId="6" r:id="rId2"/>
    <sheet name="15x33" sheetId="7" r:id="rId3"/>
    <sheet name="effectless" sheetId="27" r:id="rId4"/>
    <sheet name="15" sheetId="8" r:id="rId5"/>
    <sheet name="14_1" sheetId="9" r:id="rId6"/>
    <sheet name="14_2" sheetId="10" r:id="rId7"/>
    <sheet name="14_3" sheetId="11" r:id="rId8"/>
    <sheet name="14_4" sheetId="12" r:id="rId9"/>
    <sheet name="14_5" sheetId="13" r:id="rId10"/>
    <sheet name="14_6" sheetId="14" r:id="rId11"/>
    <sheet name="14_7" sheetId="15" r:id="rId12"/>
    <sheet name="14_8" sheetId="16" r:id="rId13"/>
    <sheet name="14_9" sheetId="17" r:id="rId14"/>
    <sheet name="14_10" sheetId="18" r:id="rId15"/>
    <sheet name="14_11" sheetId="19" r:id="rId16"/>
    <sheet name="14_12" sheetId="20" r:id="rId17"/>
    <sheet name="14_13" sheetId="21" r:id="rId18"/>
    <sheet name="14_14" sheetId="22" r:id="rId19"/>
    <sheet name="14_15" sheetId="25" r:id="rId20"/>
    <sheet name="15x33 (2)" sheetId="26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0" i="8" l="1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V70" i="7"/>
  <c r="AU70" i="7"/>
  <c r="AV61" i="7"/>
  <c r="AU61" i="7"/>
  <c r="AV58" i="7"/>
  <c r="AU58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L137" i="7" a="1"/>
  <c r="L137" i="7" s="1"/>
  <c r="N137" i="7" s="1"/>
  <c r="L136" i="7"/>
  <c r="M77" i="26"/>
  <c r="L77" i="26"/>
  <c r="K77" i="26"/>
  <c r="J77" i="26"/>
  <c r="I77" i="26"/>
  <c r="H77" i="26"/>
  <c r="G77" i="26"/>
  <c r="F77" i="26"/>
  <c r="E77" i="26"/>
  <c r="D77" i="26"/>
  <c r="C77" i="26"/>
  <c r="B77" i="26"/>
  <c r="A77" i="26"/>
  <c r="AE113" i="8"/>
  <c r="AK145" i="8"/>
  <c r="AK144" i="8"/>
  <c r="AK143" i="8"/>
  <c r="AK142" i="8"/>
  <c r="AK141" i="8"/>
  <c r="AK140" i="8"/>
  <c r="AK139" i="8"/>
  <c r="AK138" i="8"/>
  <c r="AK137" i="8"/>
  <c r="AK136" i="8"/>
  <c r="AK135" i="8"/>
  <c r="AK134" i="8"/>
  <c r="AK133" i="8"/>
  <c r="AK132" i="8"/>
  <c r="AK131" i="8"/>
  <c r="AK130" i="8"/>
  <c r="AK129" i="8"/>
  <c r="AK128" i="8"/>
  <c r="AK127" i="8"/>
  <c r="AK126" i="8"/>
  <c r="AK125" i="8"/>
  <c r="AK124" i="8"/>
  <c r="AK123" i="8"/>
  <c r="AK122" i="8"/>
  <c r="AK121" i="8"/>
  <c r="AK120" i="8"/>
  <c r="AK119" i="8"/>
  <c r="AK118" i="8"/>
  <c r="AK117" i="8"/>
  <c r="AK116" i="8"/>
  <c r="AK115" i="8"/>
  <c r="AK114" i="8"/>
  <c r="AK113" i="8"/>
  <c r="AJ145" i="8"/>
  <c r="AJ144" i="8"/>
  <c r="AJ143" i="8"/>
  <c r="AJ142" i="8"/>
  <c r="AJ141" i="8"/>
  <c r="AJ140" i="8"/>
  <c r="AJ139" i="8"/>
  <c r="AJ138" i="8"/>
  <c r="AJ137" i="8"/>
  <c r="AJ136" i="8"/>
  <c r="AJ135" i="8"/>
  <c r="AJ134" i="8"/>
  <c r="AJ133" i="8"/>
  <c r="AJ132" i="8"/>
  <c r="AJ131" i="8"/>
  <c r="AJ130" i="8"/>
  <c r="AJ129" i="8"/>
  <c r="AJ128" i="8"/>
  <c r="AJ127" i="8"/>
  <c r="AJ126" i="8"/>
  <c r="AJ125" i="8"/>
  <c r="AJ124" i="8"/>
  <c r="AJ123" i="8"/>
  <c r="AJ122" i="8"/>
  <c r="AJ121" i="8"/>
  <c r="AJ120" i="8"/>
  <c r="AJ119" i="8"/>
  <c r="AJ118" i="8"/>
  <c r="AJ117" i="8"/>
  <c r="AJ116" i="8"/>
  <c r="AJ115" i="8"/>
  <c r="AJ114" i="8"/>
  <c r="AJ113" i="8"/>
  <c r="AI145" i="8"/>
  <c r="AI144" i="8"/>
  <c r="AI143" i="8"/>
  <c r="AI142" i="8"/>
  <c r="AI141" i="8"/>
  <c r="AI140" i="8"/>
  <c r="AI139" i="8"/>
  <c r="AI138" i="8"/>
  <c r="AI137" i="8"/>
  <c r="AI136" i="8"/>
  <c r="AI135" i="8"/>
  <c r="AI134" i="8"/>
  <c r="AI133" i="8"/>
  <c r="AI132" i="8"/>
  <c r="AI131" i="8"/>
  <c r="AI130" i="8"/>
  <c r="AI129" i="8"/>
  <c r="AI128" i="8"/>
  <c r="AI127" i="8"/>
  <c r="AI126" i="8"/>
  <c r="AI125" i="8"/>
  <c r="AI124" i="8"/>
  <c r="AI123" i="8"/>
  <c r="AI122" i="8"/>
  <c r="AI121" i="8"/>
  <c r="AI120" i="8"/>
  <c r="AI119" i="8"/>
  <c r="AI118" i="8"/>
  <c r="AI117" i="8"/>
  <c r="AI116" i="8"/>
  <c r="AI115" i="8"/>
  <c r="AI114" i="8"/>
  <c r="AI113" i="8"/>
  <c r="AH145" i="8"/>
  <c r="AH144" i="8"/>
  <c r="AH143" i="8"/>
  <c r="AH142" i="8"/>
  <c r="AH141" i="8"/>
  <c r="AH140" i="8"/>
  <c r="AH139" i="8"/>
  <c r="AH138" i="8"/>
  <c r="AH137" i="8"/>
  <c r="AH136" i="8"/>
  <c r="AH135" i="8"/>
  <c r="AH134" i="8"/>
  <c r="AH133" i="8"/>
  <c r="AH132" i="8"/>
  <c r="AH131" i="8"/>
  <c r="AH130" i="8"/>
  <c r="AH129" i="8"/>
  <c r="AH128" i="8"/>
  <c r="AH127" i="8"/>
  <c r="AH126" i="8"/>
  <c r="AH125" i="8"/>
  <c r="AH124" i="8"/>
  <c r="AH123" i="8"/>
  <c r="AH122" i="8"/>
  <c r="AH121" i="8"/>
  <c r="AH120" i="8"/>
  <c r="AH119" i="8"/>
  <c r="AH118" i="8"/>
  <c r="AH117" i="8"/>
  <c r="AH116" i="8"/>
  <c r="AH115" i="8"/>
  <c r="AH114" i="8"/>
  <c r="AH113" i="8"/>
  <c r="I342" i="20"/>
  <c r="I341" i="20"/>
  <c r="I340" i="20"/>
  <c r="I339" i="20"/>
  <c r="I338" i="20"/>
  <c r="I337" i="20"/>
  <c r="I336" i="20"/>
  <c r="I335" i="20"/>
  <c r="I334" i="20"/>
  <c r="I333" i="20"/>
  <c r="I332" i="20"/>
  <c r="I331" i="20"/>
  <c r="I330" i="20"/>
  <c r="I329" i="20"/>
  <c r="I328" i="20"/>
  <c r="I327" i="20"/>
  <c r="I326" i="20"/>
  <c r="I325" i="20"/>
  <c r="I324" i="20"/>
  <c r="I323" i="20"/>
  <c r="I322" i="20"/>
  <c r="I321" i="20"/>
  <c r="I320" i="20"/>
  <c r="I319" i="20"/>
  <c r="I318" i="20"/>
  <c r="I317" i="20"/>
  <c r="I316" i="20"/>
  <c r="I315" i="20"/>
  <c r="I314" i="20"/>
  <c r="I313" i="20"/>
  <c r="I312" i="20"/>
  <c r="I311" i="20"/>
  <c r="I310" i="20"/>
  <c r="T75" i="20"/>
  <c r="S75" i="20"/>
  <c r="R75" i="20"/>
  <c r="T74" i="20"/>
  <c r="S74" i="20"/>
  <c r="R74" i="20"/>
  <c r="T73" i="20"/>
  <c r="S73" i="20"/>
  <c r="R73" i="20"/>
  <c r="T72" i="20"/>
  <c r="S72" i="20"/>
  <c r="R72" i="20"/>
  <c r="T71" i="20"/>
  <c r="S71" i="20"/>
  <c r="R71" i="20"/>
  <c r="T70" i="20"/>
  <c r="S70" i="20"/>
  <c r="R70" i="20"/>
  <c r="T69" i="20"/>
  <c r="S69" i="20"/>
  <c r="R69" i="20"/>
  <c r="T68" i="20"/>
  <c r="S68" i="20"/>
  <c r="R68" i="20"/>
  <c r="T67" i="20"/>
  <c r="S67" i="20"/>
  <c r="R67" i="20"/>
  <c r="T66" i="20"/>
  <c r="S66" i="20"/>
  <c r="R66" i="20"/>
  <c r="T65" i="20"/>
  <c r="S65" i="20"/>
  <c r="R65" i="20"/>
  <c r="T64" i="20"/>
  <c r="S64" i="20"/>
  <c r="R64" i="20"/>
  <c r="T63" i="20"/>
  <c r="S63" i="20"/>
  <c r="R63" i="20"/>
  <c r="T62" i="20"/>
  <c r="S62" i="20"/>
  <c r="R62" i="20"/>
  <c r="T61" i="20"/>
  <c r="S61" i="20"/>
  <c r="R61" i="20"/>
  <c r="T60" i="20"/>
  <c r="S60" i="20"/>
  <c r="R60" i="20"/>
  <c r="T59" i="20"/>
  <c r="S59" i="20"/>
  <c r="R59" i="20"/>
  <c r="T58" i="20"/>
  <c r="S58" i="20"/>
  <c r="R58" i="20"/>
  <c r="T57" i="20"/>
  <c r="S57" i="20"/>
  <c r="R57" i="20"/>
  <c r="T56" i="20"/>
  <c r="S56" i="20"/>
  <c r="R56" i="20"/>
  <c r="T55" i="20"/>
  <c r="S55" i="20"/>
  <c r="R55" i="20"/>
  <c r="T54" i="20"/>
  <c r="S54" i="20"/>
  <c r="R54" i="20"/>
  <c r="T53" i="20"/>
  <c r="S53" i="20"/>
  <c r="R53" i="20"/>
  <c r="T52" i="20"/>
  <c r="S52" i="20"/>
  <c r="R52" i="20"/>
  <c r="T51" i="20"/>
  <c r="S51" i="20"/>
  <c r="R51" i="20"/>
  <c r="T50" i="20"/>
  <c r="S50" i="20"/>
  <c r="R50" i="20"/>
  <c r="T49" i="20"/>
  <c r="S49" i="20"/>
  <c r="R49" i="20"/>
  <c r="T48" i="20"/>
  <c r="S48" i="20"/>
  <c r="R48" i="20"/>
  <c r="T47" i="20"/>
  <c r="S47" i="20"/>
  <c r="R47" i="20"/>
  <c r="T46" i="20"/>
  <c r="S46" i="20"/>
  <c r="R46" i="20"/>
  <c r="T45" i="20"/>
  <c r="S45" i="20"/>
  <c r="R45" i="20"/>
  <c r="T44" i="20"/>
  <c r="S44" i="20"/>
  <c r="R44" i="20"/>
  <c r="T43" i="20"/>
  <c r="S43" i="20"/>
  <c r="R43" i="20"/>
  <c r="T42" i="20"/>
  <c r="S42" i="20"/>
  <c r="R42" i="20"/>
  <c r="AF114" i="8"/>
  <c r="AF115" i="8"/>
  <c r="AF116" i="8"/>
  <c r="AF117" i="8"/>
  <c r="AF118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13" i="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T63" i="18"/>
  <c r="T64" i="18"/>
  <c r="T65" i="18"/>
  <c r="T66" i="18"/>
  <c r="T67" i="18"/>
  <c r="T68" i="18"/>
  <c r="T69" i="18"/>
  <c r="T70" i="18"/>
  <c r="T71" i="18"/>
  <c r="T72" i="18"/>
  <c r="T73" i="18"/>
  <c r="T74" i="18"/>
  <c r="T75" i="18"/>
  <c r="T42" i="18"/>
  <c r="S75" i="18"/>
  <c r="R75" i="18"/>
  <c r="S74" i="18"/>
  <c r="R74" i="18"/>
  <c r="S73" i="18"/>
  <c r="R73" i="18"/>
  <c r="S72" i="18"/>
  <c r="R72" i="18"/>
  <c r="S71" i="18"/>
  <c r="R71" i="18"/>
  <c r="S70" i="18"/>
  <c r="R70" i="18"/>
  <c r="S69" i="18"/>
  <c r="R69" i="18"/>
  <c r="S68" i="18"/>
  <c r="R68" i="18"/>
  <c r="S67" i="18"/>
  <c r="R67" i="18"/>
  <c r="S66" i="18"/>
  <c r="R66" i="18"/>
  <c r="S65" i="18"/>
  <c r="R65" i="18"/>
  <c r="S64" i="18"/>
  <c r="R64" i="18"/>
  <c r="S63" i="18"/>
  <c r="R63" i="18"/>
  <c r="S62" i="18"/>
  <c r="R62" i="18"/>
  <c r="S61" i="18"/>
  <c r="R61" i="18"/>
  <c r="S60" i="18"/>
  <c r="R60" i="18"/>
  <c r="S59" i="18"/>
  <c r="R59" i="18"/>
  <c r="S58" i="18"/>
  <c r="R58" i="18"/>
  <c r="S57" i="18"/>
  <c r="R57" i="18"/>
  <c r="S56" i="18"/>
  <c r="R56" i="18"/>
  <c r="S55" i="18"/>
  <c r="R55" i="18"/>
  <c r="S54" i="18"/>
  <c r="R54" i="18"/>
  <c r="S53" i="18"/>
  <c r="R53" i="18"/>
  <c r="S52" i="18"/>
  <c r="R52" i="18"/>
  <c r="S51" i="18"/>
  <c r="R51" i="18"/>
  <c r="S50" i="18"/>
  <c r="R50" i="18"/>
  <c r="S49" i="18"/>
  <c r="R49" i="18"/>
  <c r="S48" i="18"/>
  <c r="R48" i="18"/>
  <c r="S47" i="18"/>
  <c r="R47" i="18"/>
  <c r="S46" i="18"/>
  <c r="R46" i="18"/>
  <c r="S45" i="18"/>
  <c r="R45" i="18"/>
  <c r="S44" i="18"/>
  <c r="R44" i="18"/>
  <c r="S43" i="18"/>
  <c r="R43" i="18"/>
  <c r="S42" i="18"/>
  <c r="R42" i="18"/>
  <c r="AD145" i="8"/>
  <c r="AD144" i="8"/>
  <c r="AD143" i="8"/>
  <c r="AD142" i="8"/>
  <c r="AD141" i="8"/>
  <c r="AD140" i="8"/>
  <c r="AD139" i="8"/>
  <c r="AD138" i="8"/>
  <c r="AD137" i="8"/>
  <c r="AD136" i="8"/>
  <c r="AD135" i="8"/>
  <c r="AD134" i="8"/>
  <c r="AD133" i="8"/>
  <c r="AD132" i="8"/>
  <c r="AD131" i="8"/>
  <c r="AD130" i="8"/>
  <c r="AD129" i="8"/>
  <c r="AD128" i="8"/>
  <c r="AD127" i="8"/>
  <c r="AD126" i="8"/>
  <c r="AD125" i="8"/>
  <c r="AD124" i="8"/>
  <c r="AD123" i="8"/>
  <c r="AD122" i="8"/>
  <c r="AD121" i="8"/>
  <c r="AD120" i="8"/>
  <c r="AD119" i="8"/>
  <c r="AD118" i="8"/>
  <c r="AD117" i="8"/>
  <c r="AD116" i="8"/>
  <c r="AD115" i="8"/>
  <c r="AD114" i="8"/>
  <c r="AD113" i="8"/>
  <c r="AC145" i="8"/>
  <c r="AC144" i="8"/>
  <c r="AC143" i="8"/>
  <c r="AC142" i="8"/>
  <c r="AC141" i="8"/>
  <c r="AC140" i="8"/>
  <c r="AC139" i="8"/>
  <c r="AC138" i="8"/>
  <c r="AC137" i="8"/>
  <c r="AC136" i="8"/>
  <c r="AC135" i="8"/>
  <c r="AC134" i="8"/>
  <c r="AC133" i="8"/>
  <c r="AC132" i="8"/>
  <c r="AC131" i="8"/>
  <c r="AC130" i="8"/>
  <c r="AC129" i="8"/>
  <c r="AC128" i="8"/>
  <c r="AC127" i="8"/>
  <c r="AC126" i="8"/>
  <c r="AC125" i="8"/>
  <c r="AC124" i="8"/>
  <c r="AC123" i="8"/>
  <c r="AC122" i="8"/>
  <c r="AC121" i="8"/>
  <c r="AC120" i="8"/>
  <c r="AC119" i="8"/>
  <c r="AC118" i="8"/>
  <c r="AC117" i="8"/>
  <c r="AC116" i="8"/>
  <c r="AC115" i="8"/>
  <c r="AC114" i="8"/>
  <c r="AC113" i="8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T75" i="15"/>
  <c r="S75" i="15"/>
  <c r="R75" i="15"/>
  <c r="T74" i="15"/>
  <c r="S74" i="15"/>
  <c r="R74" i="15"/>
  <c r="T73" i="15"/>
  <c r="S73" i="15"/>
  <c r="R73" i="15"/>
  <c r="T72" i="15"/>
  <c r="S72" i="15"/>
  <c r="R72" i="15"/>
  <c r="T71" i="15"/>
  <c r="S71" i="15"/>
  <c r="R71" i="15"/>
  <c r="T70" i="15"/>
  <c r="S70" i="15"/>
  <c r="R70" i="15"/>
  <c r="T69" i="15"/>
  <c r="S69" i="15"/>
  <c r="R69" i="15"/>
  <c r="T68" i="15"/>
  <c r="S68" i="15"/>
  <c r="R68" i="15"/>
  <c r="T67" i="15"/>
  <c r="S67" i="15"/>
  <c r="R67" i="15"/>
  <c r="T66" i="15"/>
  <c r="S66" i="15"/>
  <c r="R66" i="15"/>
  <c r="T65" i="15"/>
  <c r="S65" i="15"/>
  <c r="R65" i="15"/>
  <c r="T64" i="15"/>
  <c r="S64" i="15"/>
  <c r="R64" i="15"/>
  <c r="T63" i="15"/>
  <c r="S63" i="15"/>
  <c r="R63" i="15"/>
  <c r="T62" i="15"/>
  <c r="S62" i="15"/>
  <c r="R62" i="15"/>
  <c r="T61" i="15"/>
  <c r="S61" i="15"/>
  <c r="R61" i="15"/>
  <c r="T60" i="15"/>
  <c r="S60" i="15"/>
  <c r="R60" i="15"/>
  <c r="T59" i="15"/>
  <c r="S59" i="15"/>
  <c r="R59" i="15"/>
  <c r="T58" i="15"/>
  <c r="S58" i="15"/>
  <c r="R58" i="15"/>
  <c r="T57" i="15"/>
  <c r="S57" i="15"/>
  <c r="R57" i="15"/>
  <c r="T56" i="15"/>
  <c r="S56" i="15"/>
  <c r="R56" i="15"/>
  <c r="T55" i="15"/>
  <c r="S55" i="15"/>
  <c r="R55" i="15"/>
  <c r="T54" i="15"/>
  <c r="S54" i="15"/>
  <c r="R54" i="15"/>
  <c r="T53" i="15"/>
  <c r="S53" i="15"/>
  <c r="R53" i="15"/>
  <c r="T52" i="15"/>
  <c r="S52" i="15"/>
  <c r="R52" i="15"/>
  <c r="T51" i="15"/>
  <c r="S51" i="15"/>
  <c r="R51" i="15"/>
  <c r="T50" i="15"/>
  <c r="S50" i="15"/>
  <c r="R50" i="15"/>
  <c r="T49" i="15"/>
  <c r="S49" i="15"/>
  <c r="R49" i="15"/>
  <c r="T48" i="15"/>
  <c r="S48" i="15"/>
  <c r="R48" i="15"/>
  <c r="T47" i="15"/>
  <c r="S47" i="15"/>
  <c r="R47" i="15"/>
  <c r="T46" i="15"/>
  <c r="S46" i="15"/>
  <c r="R46" i="15"/>
  <c r="T45" i="15"/>
  <c r="S45" i="15"/>
  <c r="R45" i="15"/>
  <c r="T44" i="15"/>
  <c r="S44" i="15"/>
  <c r="R44" i="15"/>
  <c r="T43" i="15"/>
  <c r="S43" i="15"/>
  <c r="R43" i="15"/>
  <c r="T42" i="15"/>
  <c r="S42" i="15"/>
  <c r="R42" i="15"/>
  <c r="AB110" i="8"/>
  <c r="AA110" i="8"/>
  <c r="AB145" i="8"/>
  <c r="AB144" i="8"/>
  <c r="AB143" i="8"/>
  <c r="AB142" i="8"/>
  <c r="AB141" i="8"/>
  <c r="AB140" i="8"/>
  <c r="AB139" i="8"/>
  <c r="AB138" i="8"/>
  <c r="AB137" i="8"/>
  <c r="AB136" i="8"/>
  <c r="AB135" i="8"/>
  <c r="AB134" i="8"/>
  <c r="AB133" i="8"/>
  <c r="AB132" i="8"/>
  <c r="AB131" i="8"/>
  <c r="AB130" i="8"/>
  <c r="AB129" i="8"/>
  <c r="AB128" i="8"/>
  <c r="AB127" i="8"/>
  <c r="AB126" i="8"/>
  <c r="AB125" i="8"/>
  <c r="AB124" i="8"/>
  <c r="AB123" i="8"/>
  <c r="AB122" i="8"/>
  <c r="AB121" i="8"/>
  <c r="AB120" i="8"/>
  <c r="AB119" i="8"/>
  <c r="AB118" i="8"/>
  <c r="AB117" i="8"/>
  <c r="AB116" i="8"/>
  <c r="AB115" i="8"/>
  <c r="AB114" i="8"/>
  <c r="AB113" i="8"/>
  <c r="I311" i="14"/>
  <c r="I312" i="14"/>
  <c r="I313" i="14"/>
  <c r="I314" i="14"/>
  <c r="I315" i="14"/>
  <c r="I316" i="14"/>
  <c r="I317" i="14"/>
  <c r="I318" i="14"/>
  <c r="I319" i="14"/>
  <c r="I320" i="14"/>
  <c r="I321" i="14"/>
  <c r="I322" i="14"/>
  <c r="I323" i="14"/>
  <c r="I324" i="14"/>
  <c r="I325" i="14"/>
  <c r="I326" i="14"/>
  <c r="I327" i="14"/>
  <c r="I328" i="14"/>
  <c r="I329" i="14"/>
  <c r="I330" i="14"/>
  <c r="I331" i="14"/>
  <c r="I332" i="14"/>
  <c r="I333" i="14"/>
  <c r="I334" i="14"/>
  <c r="I335" i="14"/>
  <c r="I336" i="14"/>
  <c r="I337" i="14"/>
  <c r="I338" i="14"/>
  <c r="I339" i="14"/>
  <c r="I340" i="14"/>
  <c r="I341" i="14"/>
  <c r="I342" i="14"/>
  <c r="I343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42" i="14"/>
  <c r="S75" i="14"/>
  <c r="R75" i="14"/>
  <c r="S74" i="14"/>
  <c r="R74" i="14"/>
  <c r="S73" i="14"/>
  <c r="R73" i="14"/>
  <c r="S72" i="14"/>
  <c r="R72" i="14"/>
  <c r="S71" i="14"/>
  <c r="R71" i="14"/>
  <c r="S70" i="14"/>
  <c r="R70" i="14"/>
  <c r="S69" i="14"/>
  <c r="R69" i="14"/>
  <c r="S68" i="14"/>
  <c r="R68" i="14"/>
  <c r="S67" i="14"/>
  <c r="R67" i="14"/>
  <c r="S66" i="14"/>
  <c r="R66" i="14"/>
  <c r="S65" i="14"/>
  <c r="R65" i="14"/>
  <c r="S64" i="14"/>
  <c r="R64" i="14"/>
  <c r="S63" i="14"/>
  <c r="R63" i="14"/>
  <c r="S62" i="14"/>
  <c r="R62" i="14"/>
  <c r="S61" i="14"/>
  <c r="R61" i="14"/>
  <c r="S60" i="14"/>
  <c r="R60" i="14"/>
  <c r="S59" i="14"/>
  <c r="R59" i="14"/>
  <c r="S58" i="14"/>
  <c r="R58" i="14"/>
  <c r="S57" i="14"/>
  <c r="R57" i="14"/>
  <c r="S56" i="14"/>
  <c r="R56" i="14"/>
  <c r="S55" i="14"/>
  <c r="R55" i="14"/>
  <c r="S54" i="14"/>
  <c r="R54" i="14"/>
  <c r="S53" i="14"/>
  <c r="R53" i="14"/>
  <c r="S52" i="14"/>
  <c r="R52" i="14"/>
  <c r="S51" i="14"/>
  <c r="R51" i="14"/>
  <c r="S50" i="14"/>
  <c r="R50" i="14"/>
  <c r="S49" i="14"/>
  <c r="R49" i="14"/>
  <c r="S48" i="14"/>
  <c r="R48" i="14"/>
  <c r="S47" i="14"/>
  <c r="R47" i="14"/>
  <c r="S46" i="14"/>
  <c r="R46" i="14"/>
  <c r="S45" i="14"/>
  <c r="R45" i="14"/>
  <c r="S44" i="14"/>
  <c r="R44" i="14"/>
  <c r="S43" i="14"/>
  <c r="R43" i="14"/>
  <c r="S42" i="14"/>
  <c r="R42" i="14"/>
  <c r="AA145" i="8"/>
  <c r="AA144" i="8"/>
  <c r="AA143" i="8"/>
  <c r="AA142" i="8"/>
  <c r="AA141" i="8"/>
  <c r="AA140" i="8"/>
  <c r="AA139" i="8"/>
  <c r="AA138" i="8"/>
  <c r="AA137" i="8"/>
  <c r="AA136" i="8"/>
  <c r="AA135" i="8"/>
  <c r="AA134" i="8"/>
  <c r="AA133" i="8"/>
  <c r="AA132" i="8"/>
  <c r="AA131" i="8"/>
  <c r="AA130" i="8"/>
  <c r="AA129" i="8"/>
  <c r="AA128" i="8"/>
  <c r="AA127" i="8"/>
  <c r="AA126" i="8"/>
  <c r="AA125" i="8"/>
  <c r="AA124" i="8"/>
  <c r="AA123" i="8"/>
  <c r="AA122" i="8"/>
  <c r="AA121" i="8"/>
  <c r="AA120" i="8"/>
  <c r="AA119" i="8"/>
  <c r="AA118" i="8"/>
  <c r="AA117" i="8"/>
  <c r="AA116" i="8"/>
  <c r="AA115" i="8"/>
  <c r="AA114" i="8"/>
  <c r="AA113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AG113" i="8"/>
  <c r="AE114" i="8"/>
  <c r="AE115" i="8" s="1"/>
  <c r="AE116" i="8" s="1"/>
  <c r="AE117" i="8" s="1"/>
  <c r="AE118" i="8" s="1"/>
  <c r="AE119" i="8" s="1"/>
  <c r="AE120" i="8" s="1"/>
  <c r="AE121" i="8" s="1"/>
  <c r="AE122" i="8" s="1"/>
  <c r="AE123" i="8" s="1"/>
  <c r="AE124" i="8" s="1"/>
  <c r="AE125" i="8" s="1"/>
  <c r="AE126" i="8" s="1"/>
  <c r="AE127" i="8" s="1"/>
  <c r="AE128" i="8" s="1"/>
  <c r="AE129" i="8" s="1"/>
  <c r="AE130" i="8" s="1"/>
  <c r="AE131" i="8" s="1"/>
  <c r="AE132" i="8" s="1"/>
  <c r="AE133" i="8" s="1"/>
  <c r="AE134" i="8" s="1"/>
  <c r="AE135" i="8" s="1"/>
  <c r="AE136" i="8" s="1"/>
  <c r="AE137" i="8" s="1"/>
  <c r="AE138" i="8" s="1"/>
  <c r="AE139" i="8" s="1"/>
  <c r="AE140" i="8" s="1"/>
  <c r="AE141" i="8" s="1"/>
  <c r="AE142" i="8" s="1"/>
  <c r="AE143" i="8" s="1"/>
  <c r="AE144" i="8" s="1"/>
  <c r="AE145" i="8" s="1"/>
  <c r="Q114" i="25"/>
  <c r="Q114" i="22"/>
  <c r="Q114" i="21"/>
  <c r="Q114" i="20"/>
  <c r="Q114" i="19"/>
  <c r="Q114" i="18"/>
  <c r="Q114" i="17"/>
  <c r="Q114" i="16"/>
  <c r="Q114" i="13"/>
  <c r="Q114" i="12"/>
  <c r="Q114" i="11"/>
  <c r="Y113" i="8"/>
  <c r="Y114" i="8" s="1"/>
  <c r="Y115" i="8" s="1"/>
  <c r="Y116" i="8" s="1"/>
  <c r="Y117" i="8" s="1"/>
  <c r="Y118" i="8" s="1"/>
  <c r="Y119" i="8" s="1"/>
  <c r="Y120" i="8" s="1"/>
  <c r="Y121" i="8" s="1"/>
  <c r="Y122" i="8" s="1"/>
  <c r="Y123" i="8" s="1"/>
  <c r="Y124" i="8" s="1"/>
  <c r="Y125" i="8" s="1"/>
  <c r="Y126" i="8" s="1"/>
  <c r="Y127" i="8" s="1"/>
  <c r="Y128" i="8" s="1"/>
  <c r="Y129" i="8" s="1"/>
  <c r="Y130" i="8" s="1"/>
  <c r="Y131" i="8" s="1"/>
  <c r="Y132" i="8" s="1"/>
  <c r="Y133" i="8" s="1"/>
  <c r="Y134" i="8" s="1"/>
  <c r="Y135" i="8" s="1"/>
  <c r="Y136" i="8" s="1"/>
  <c r="Y137" i="8" s="1"/>
  <c r="Y138" i="8" s="1"/>
  <c r="Y139" i="8" s="1"/>
  <c r="Y140" i="8" s="1"/>
  <c r="Y141" i="8" s="1"/>
  <c r="Y142" i="8" s="1"/>
  <c r="Y143" i="8" s="1"/>
  <c r="Y144" i="8" s="1"/>
  <c r="Y145" i="8" s="1"/>
  <c r="X113" i="8"/>
  <c r="X114" i="8" s="1"/>
  <c r="X115" i="8" s="1"/>
  <c r="X116" i="8" s="1"/>
  <c r="X117" i="8" s="1"/>
  <c r="X118" i="8" s="1"/>
  <c r="X119" i="8" s="1"/>
  <c r="X120" i="8" s="1"/>
  <c r="X121" i="8" s="1"/>
  <c r="X122" i="8" s="1"/>
  <c r="X123" i="8" s="1"/>
  <c r="X124" i="8" s="1"/>
  <c r="X125" i="8" s="1"/>
  <c r="X126" i="8" s="1"/>
  <c r="X127" i="8" s="1"/>
  <c r="X128" i="8" s="1"/>
  <c r="X129" i="8" s="1"/>
  <c r="X130" i="8" s="1"/>
  <c r="X131" i="8" s="1"/>
  <c r="X132" i="8" s="1"/>
  <c r="X133" i="8" s="1"/>
  <c r="X134" i="8" s="1"/>
  <c r="X135" i="8" s="1"/>
  <c r="X136" i="8" s="1"/>
  <c r="X137" i="8" s="1"/>
  <c r="X138" i="8" s="1"/>
  <c r="X139" i="8" s="1"/>
  <c r="X140" i="8" s="1"/>
  <c r="X141" i="8" s="1"/>
  <c r="X142" i="8" s="1"/>
  <c r="X143" i="8" s="1"/>
  <c r="X144" i="8" s="1"/>
  <c r="X145" i="8" s="1"/>
  <c r="AG114" i="8"/>
  <c r="AG115" i="8" s="1"/>
  <c r="AG116" i="8" s="1"/>
  <c r="AG117" i="8" s="1"/>
  <c r="AG118" i="8" s="1"/>
  <c r="AG119" i="8" s="1"/>
  <c r="AG120" i="8" s="1"/>
  <c r="AG121" i="8" s="1"/>
  <c r="AG122" i="8" s="1"/>
  <c r="AG123" i="8" s="1"/>
  <c r="AG124" i="8" s="1"/>
  <c r="AG125" i="8" s="1"/>
  <c r="AG126" i="8" s="1"/>
  <c r="AG127" i="8" s="1"/>
  <c r="AG128" i="8" s="1"/>
  <c r="AG129" i="8" s="1"/>
  <c r="AG130" i="8" s="1"/>
  <c r="AG131" i="8" s="1"/>
  <c r="AG132" i="8" s="1"/>
  <c r="AG133" i="8" s="1"/>
  <c r="AG134" i="8" s="1"/>
  <c r="AG135" i="8" s="1"/>
  <c r="AG136" i="8" s="1"/>
  <c r="AG137" i="8" s="1"/>
  <c r="AG138" i="8" s="1"/>
  <c r="AG139" i="8" s="1"/>
  <c r="AG140" i="8" s="1"/>
  <c r="AG141" i="8" s="1"/>
  <c r="AG142" i="8" s="1"/>
  <c r="AG143" i="8" s="1"/>
  <c r="AG144" i="8" s="1"/>
  <c r="AG145" i="8" s="1"/>
  <c r="W113" i="8"/>
  <c r="W114" i="8" s="1"/>
  <c r="W115" i="8" s="1"/>
  <c r="W116" i="8" s="1"/>
  <c r="W117" i="8" s="1"/>
  <c r="W118" i="8" s="1"/>
  <c r="W119" i="8" s="1"/>
  <c r="W120" i="8" s="1"/>
  <c r="W121" i="8" s="1"/>
  <c r="W122" i="8" s="1"/>
  <c r="W123" i="8" s="1"/>
  <c r="W124" i="8" s="1"/>
  <c r="W125" i="8" s="1"/>
  <c r="W126" i="8" s="1"/>
  <c r="W127" i="8" s="1"/>
  <c r="W128" i="8" s="1"/>
  <c r="W129" i="8" s="1"/>
  <c r="W130" i="8" s="1"/>
  <c r="W131" i="8" s="1"/>
  <c r="W132" i="8" s="1"/>
  <c r="W133" i="8" s="1"/>
  <c r="W134" i="8" s="1"/>
  <c r="W135" i="8" s="1"/>
  <c r="W136" i="8" s="1"/>
  <c r="W137" i="8" s="1"/>
  <c r="W138" i="8" s="1"/>
  <c r="W139" i="8" s="1"/>
  <c r="W140" i="8" s="1"/>
  <c r="W141" i="8" s="1"/>
  <c r="W142" i="8" s="1"/>
  <c r="W143" i="8" s="1"/>
  <c r="W144" i="8" s="1"/>
  <c r="W145" i="8" s="1"/>
  <c r="Q113" i="25"/>
  <c r="Q113" i="22"/>
  <c r="Q113" i="21"/>
  <c r="Q113" i="20"/>
  <c r="Q113" i="19"/>
  <c r="Q113" i="18"/>
  <c r="Q113" i="17"/>
  <c r="Q113" i="16"/>
  <c r="Q113" i="15"/>
  <c r="Q114" i="15" s="1"/>
  <c r="Q113" i="14"/>
  <c r="Q114" i="14" s="1"/>
  <c r="Q113" i="13"/>
  <c r="Q113" i="12"/>
  <c r="Q113" i="11"/>
  <c r="Q114" i="10"/>
  <c r="Q114" i="9"/>
  <c r="V145" i="8"/>
  <c r="V144" i="8"/>
  <c r="V143" i="8"/>
  <c r="V142" i="8"/>
  <c r="V141" i="8"/>
  <c r="V140" i="8"/>
  <c r="V139" i="8"/>
  <c r="V138" i="8"/>
  <c r="V137" i="8"/>
  <c r="V136" i="8"/>
  <c r="V135" i="8"/>
  <c r="V134" i="8"/>
  <c r="V133" i="8"/>
  <c r="V132" i="8"/>
  <c r="V131" i="8"/>
  <c r="V130" i="8"/>
  <c r="V129" i="8"/>
  <c r="V128" i="8"/>
  <c r="V127" i="8"/>
  <c r="V126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E136" i="7"/>
  <c r="D136" i="7"/>
  <c r="C136" i="7"/>
  <c r="B136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K100" i="7"/>
  <c r="J100" i="7"/>
  <c r="I100" i="7"/>
  <c r="H100" i="7"/>
  <c r="K99" i="7"/>
  <c r="J99" i="7"/>
  <c r="I99" i="7"/>
  <c r="H99" i="7"/>
  <c r="K98" i="7"/>
  <c r="J98" i="7"/>
  <c r="I98" i="7"/>
  <c r="H98" i="7"/>
  <c r="K97" i="7"/>
  <c r="J97" i="7"/>
  <c r="I97" i="7"/>
  <c r="H97" i="7"/>
  <c r="K96" i="7"/>
  <c r="J96" i="7"/>
  <c r="I96" i="7"/>
  <c r="H96" i="7"/>
  <c r="K95" i="7"/>
  <c r="J95" i="7"/>
  <c r="I95" i="7"/>
  <c r="H95" i="7"/>
  <c r="K94" i="7"/>
  <c r="J94" i="7"/>
  <c r="I94" i="7"/>
  <c r="H94" i="7"/>
  <c r="K93" i="7"/>
  <c r="J93" i="7"/>
  <c r="I93" i="7"/>
  <c r="H93" i="7"/>
  <c r="K92" i="7"/>
  <c r="J92" i="7"/>
  <c r="I92" i="7"/>
  <c r="H92" i="7"/>
  <c r="K91" i="7"/>
  <c r="J91" i="7"/>
  <c r="I91" i="7"/>
  <c r="H91" i="7"/>
  <c r="K90" i="7"/>
  <c r="J90" i="7"/>
  <c r="I90" i="7"/>
  <c r="H90" i="7"/>
  <c r="K89" i="7"/>
  <c r="J89" i="7"/>
  <c r="I89" i="7"/>
  <c r="H89" i="7"/>
  <c r="K88" i="7"/>
  <c r="J88" i="7"/>
  <c r="I88" i="7"/>
  <c r="H88" i="7"/>
  <c r="K87" i="7"/>
  <c r="J87" i="7"/>
  <c r="I87" i="7"/>
  <c r="H87" i="7"/>
  <c r="K86" i="7"/>
  <c r="J86" i="7"/>
  <c r="I86" i="7"/>
  <c r="H86" i="7"/>
  <c r="AS71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AI1" i="7"/>
  <c r="AH1" i="7"/>
  <c r="AG1" i="7"/>
  <c r="AF1" i="7"/>
  <c r="AE1" i="7"/>
  <c r="AD1" i="7"/>
  <c r="AC1" i="7"/>
  <c r="AB1" i="7"/>
  <c r="AA1" i="7"/>
  <c r="Z1" i="7"/>
  <c r="Y1" i="7"/>
  <c r="X1" i="7"/>
  <c r="W1" i="7"/>
  <c r="V1" i="7"/>
  <c r="U1" i="7"/>
  <c r="M73" i="26"/>
  <c r="L73" i="26"/>
  <c r="K73" i="26"/>
  <c r="J73" i="26"/>
  <c r="I73" i="26"/>
  <c r="H73" i="26"/>
  <c r="G73" i="26"/>
  <c r="F73" i="26"/>
  <c r="E73" i="26"/>
  <c r="D73" i="26"/>
  <c r="C73" i="26"/>
  <c r="B73" i="26"/>
  <c r="A73" i="26"/>
  <c r="M72" i="26"/>
  <c r="L72" i="26"/>
  <c r="K72" i="26"/>
  <c r="J72" i="26"/>
  <c r="I72" i="26"/>
  <c r="H72" i="26"/>
  <c r="G72" i="26"/>
  <c r="F72" i="26"/>
  <c r="E72" i="26"/>
  <c r="D72" i="26"/>
  <c r="C72" i="26"/>
  <c r="B72" i="26"/>
  <c r="A72" i="26"/>
  <c r="M71" i="26"/>
  <c r="L71" i="26"/>
  <c r="K71" i="26"/>
  <c r="J71" i="26"/>
  <c r="I71" i="26"/>
  <c r="H71" i="26"/>
  <c r="G71" i="26"/>
  <c r="F71" i="26"/>
  <c r="E71" i="26"/>
  <c r="D71" i="26"/>
  <c r="C71" i="26"/>
  <c r="B71" i="26"/>
  <c r="A71" i="26"/>
  <c r="M70" i="26"/>
  <c r="L70" i="26"/>
  <c r="K70" i="26"/>
  <c r="J70" i="26"/>
  <c r="I70" i="26"/>
  <c r="H70" i="26"/>
  <c r="G70" i="26"/>
  <c r="F70" i="26"/>
  <c r="E70" i="26"/>
  <c r="D70" i="26"/>
  <c r="C70" i="26"/>
  <c r="B70" i="26"/>
  <c r="A70" i="26"/>
  <c r="M69" i="26"/>
  <c r="L69" i="26"/>
  <c r="K69" i="26"/>
  <c r="J69" i="26"/>
  <c r="I69" i="26"/>
  <c r="H69" i="26"/>
  <c r="G69" i="26"/>
  <c r="F69" i="26"/>
  <c r="E69" i="26"/>
  <c r="D69" i="26"/>
  <c r="C69" i="26"/>
  <c r="B69" i="26"/>
  <c r="A69" i="26"/>
  <c r="M68" i="26"/>
  <c r="L68" i="26"/>
  <c r="K68" i="26"/>
  <c r="J68" i="26"/>
  <c r="I68" i="26"/>
  <c r="H68" i="26"/>
  <c r="G68" i="26"/>
  <c r="F68" i="26"/>
  <c r="E68" i="26"/>
  <c r="D68" i="26"/>
  <c r="C68" i="26"/>
  <c r="B68" i="26"/>
  <c r="A68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67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66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A65" i="26"/>
  <c r="M64" i="26"/>
  <c r="L64" i="26"/>
  <c r="K64" i="26"/>
  <c r="J64" i="26"/>
  <c r="I64" i="26"/>
  <c r="H64" i="26"/>
  <c r="G64" i="26"/>
  <c r="F64" i="26"/>
  <c r="E64" i="26"/>
  <c r="D64" i="26"/>
  <c r="C64" i="26"/>
  <c r="B64" i="26"/>
  <c r="A64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M41" i="26"/>
  <c r="M76" i="26" s="1"/>
  <c r="L41" i="26"/>
  <c r="L76" i="26" s="1"/>
  <c r="K41" i="26"/>
  <c r="K76" i="26" s="1"/>
  <c r="J41" i="26"/>
  <c r="J76" i="26" s="1"/>
  <c r="I41" i="26"/>
  <c r="I75" i="26" s="1"/>
  <c r="H41" i="26"/>
  <c r="H75" i="26" s="1"/>
  <c r="G41" i="26"/>
  <c r="G75" i="26" s="1"/>
  <c r="F41" i="26"/>
  <c r="E41" i="26"/>
  <c r="D41" i="26"/>
  <c r="D76" i="26" s="1"/>
  <c r="C41" i="26"/>
  <c r="C76" i="26" s="1"/>
  <c r="B41" i="26"/>
  <c r="B76" i="26" s="1"/>
  <c r="A41" i="26"/>
  <c r="A76" i="26" s="1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41" i="7"/>
  <c r="F73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41" i="7"/>
  <c r="AS58" i="7"/>
  <c r="AS59" i="7"/>
  <c r="AS60" i="7"/>
  <c r="AS61" i="7"/>
  <c r="AS62" i="7"/>
  <c r="AS63" i="7"/>
  <c r="AS64" i="7"/>
  <c r="AS65" i="7"/>
  <c r="AS66" i="7"/>
  <c r="AS67" i="7"/>
  <c r="AS68" i="7"/>
  <c r="AS69" i="7"/>
  <c r="AS70" i="7"/>
  <c r="AS57" i="7"/>
  <c r="AL55" i="7" l="1"/>
  <c r="L151" i="7"/>
  <c r="AK43" i="7"/>
  <c r="AK40" i="7"/>
  <c r="AK48" i="7"/>
  <c r="AL53" i="7"/>
  <c r="AL41" i="7"/>
  <c r="AK42" i="7"/>
  <c r="AK50" i="7"/>
  <c r="L149" i="7"/>
  <c r="N149" i="7" s="1"/>
  <c r="AL43" i="7"/>
  <c r="AL51" i="7"/>
  <c r="L144" i="7"/>
  <c r="AK44" i="7"/>
  <c r="AK52" i="7"/>
  <c r="L143" i="7"/>
  <c r="AL45" i="7"/>
  <c r="AK53" i="7"/>
  <c r="L141" i="7"/>
  <c r="AL49" i="7"/>
  <c r="AK54" i="7"/>
  <c r="L150" i="7"/>
  <c r="L142" i="7"/>
  <c r="L148" i="7"/>
  <c r="N148" i="7" s="1"/>
  <c r="L140" i="7"/>
  <c r="L147" i="7"/>
  <c r="N147" i="7" s="1"/>
  <c r="L139" i="7"/>
  <c r="N139" i="7" s="1"/>
  <c r="L146" i="7"/>
  <c r="L138" i="7"/>
  <c r="N138" i="7" s="1"/>
  <c r="L145" i="7"/>
  <c r="N145" i="7" s="1"/>
  <c r="AK110" i="8"/>
  <c r="AJ110" i="8"/>
  <c r="AI110" i="8"/>
  <c r="AF110" i="8"/>
  <c r="AD110" i="8"/>
  <c r="AC110" i="8"/>
  <c r="AK46" i="7"/>
  <c r="F75" i="26"/>
  <c r="AL47" i="7"/>
  <c r="E76" i="26"/>
  <c r="AK45" i="7"/>
  <c r="AK55" i="7"/>
  <c r="AK47" i="7"/>
  <c r="AL52" i="7"/>
  <c r="AL50" i="7"/>
  <c r="AL48" i="7"/>
  <c r="AL46" i="7"/>
  <c r="AL44" i="7"/>
  <c r="AL42" i="7"/>
  <c r="AL40" i="7"/>
  <c r="AK49" i="7"/>
  <c r="AK41" i="7"/>
  <c r="AL54" i="7"/>
  <c r="AK51" i="7"/>
  <c r="M75" i="26"/>
  <c r="E75" i="26"/>
  <c r="I76" i="26"/>
  <c r="L75" i="26"/>
  <c r="D75" i="26"/>
  <c r="H76" i="26"/>
  <c r="K75" i="26"/>
  <c r="C75" i="26"/>
  <c r="G76" i="26"/>
  <c r="J75" i="26"/>
  <c r="B75" i="26"/>
  <c r="F76" i="26"/>
  <c r="A75" i="26"/>
  <c r="N150" i="7" l="1"/>
  <c r="N144" i="7"/>
  <c r="N143" i="7"/>
  <c r="N146" i="7"/>
  <c r="N142" i="7"/>
  <c r="G2" i="27"/>
  <c r="N141" i="7"/>
  <c r="F2" i="27"/>
  <c r="N151" i="7"/>
  <c r="E2" i="27"/>
  <c r="N140" i="7"/>
  <c r="N135" i="7" s="1"/>
  <c r="AH110" i="8"/>
  <c r="AO55" i="7" l="1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41" i="7"/>
  <c r="Q2" i="25"/>
  <c r="R2" i="25"/>
  <c r="S2" i="25"/>
  <c r="T2" i="25"/>
  <c r="U2" i="25"/>
  <c r="V2" i="25"/>
  <c r="W2" i="25"/>
  <c r="X2" i="25"/>
  <c r="Y2" i="25"/>
  <c r="Z2" i="25"/>
  <c r="AA2" i="25"/>
  <c r="AB2" i="25"/>
  <c r="AC2" i="25"/>
  <c r="Q3" i="25"/>
  <c r="R3" i="25"/>
  <c r="S3" i="25"/>
  <c r="T3" i="25"/>
  <c r="U3" i="25"/>
  <c r="V3" i="25"/>
  <c r="W3" i="25"/>
  <c r="X3" i="25"/>
  <c r="Y3" i="25"/>
  <c r="Z3" i="25"/>
  <c r="AA3" i="25"/>
  <c r="AB3" i="25"/>
  <c r="AC3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Q5" i="25"/>
  <c r="R5" i="25"/>
  <c r="S5" i="25"/>
  <c r="T5" i="25"/>
  <c r="U5" i="25"/>
  <c r="V5" i="25"/>
  <c r="W5" i="25"/>
  <c r="X5" i="25"/>
  <c r="Y5" i="25"/>
  <c r="Z5" i="25"/>
  <c r="AA5" i="25"/>
  <c r="AB5" i="25"/>
  <c r="AC5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Q7" i="25"/>
  <c r="R7" i="25"/>
  <c r="S7" i="25"/>
  <c r="T7" i="25"/>
  <c r="U7" i="25"/>
  <c r="V7" i="25"/>
  <c r="W7" i="25"/>
  <c r="X7" i="25"/>
  <c r="Y7" i="25"/>
  <c r="Z7" i="25"/>
  <c r="AA7" i="25"/>
  <c r="AB7" i="25"/>
  <c r="AC7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AC15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AC18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AC28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AC30" i="25"/>
  <c r="Q31" i="25"/>
  <c r="R31" i="25"/>
  <c r="S31" i="25"/>
  <c r="T31" i="25"/>
  <c r="U31" i="25"/>
  <c r="V31" i="25"/>
  <c r="W31" i="25"/>
  <c r="X31" i="25"/>
  <c r="Y31" i="25"/>
  <c r="Z31" i="25"/>
  <c r="AA31" i="25"/>
  <c r="AB31" i="25"/>
  <c r="AC31" i="25"/>
  <c r="Q32" i="25"/>
  <c r="R32" i="25"/>
  <c r="S32" i="25"/>
  <c r="T32" i="25"/>
  <c r="U32" i="25"/>
  <c r="V32" i="25"/>
  <c r="W32" i="25"/>
  <c r="X32" i="25"/>
  <c r="Y32" i="25"/>
  <c r="Z32" i="25"/>
  <c r="AA32" i="25"/>
  <c r="AB32" i="25"/>
  <c r="AC32" i="25"/>
  <c r="Q33" i="25"/>
  <c r="R33" i="25"/>
  <c r="S33" i="25"/>
  <c r="T33" i="25"/>
  <c r="U33" i="25"/>
  <c r="V33" i="25"/>
  <c r="W33" i="25"/>
  <c r="X33" i="25"/>
  <c r="Y33" i="25"/>
  <c r="Z33" i="25"/>
  <c r="AA33" i="25"/>
  <c r="AB33" i="25"/>
  <c r="AC33" i="25"/>
  <c r="Q34" i="25"/>
  <c r="R34" i="25"/>
  <c r="S34" i="25"/>
  <c r="T34" i="25"/>
  <c r="U34" i="25"/>
  <c r="V34" i="25"/>
  <c r="W34" i="25"/>
  <c r="X34" i="25"/>
  <c r="Y34" i="25"/>
  <c r="Z34" i="25"/>
  <c r="AA34" i="25"/>
  <c r="AB34" i="25"/>
  <c r="AC34" i="25"/>
  <c r="P3" i="25"/>
  <c r="P4" i="25"/>
  <c r="P5" i="25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2" i="25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R55" i="7"/>
  <c r="AI41" i="7"/>
  <c r="AO41" i="7" s="1"/>
  <c r="AI40" i="7"/>
  <c r="AO40" i="7" s="1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G59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AG62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T69" i="7"/>
  <c r="U69" i="7"/>
  <c r="V69" i="7"/>
  <c r="W69" i="7"/>
  <c r="X69" i="7"/>
  <c r="Y69" i="7"/>
  <c r="Z69" i="7"/>
  <c r="AA69" i="7"/>
  <c r="AB69" i="7"/>
  <c r="AC69" i="7"/>
  <c r="AD69" i="7"/>
  <c r="AE69" i="7"/>
  <c r="AF69" i="7"/>
  <c r="AG69" i="7"/>
  <c r="T70" i="7"/>
  <c r="U70" i="7"/>
  <c r="V70" i="7"/>
  <c r="W70" i="7"/>
  <c r="X70" i="7"/>
  <c r="Y70" i="7"/>
  <c r="Z70" i="7"/>
  <c r="AA70" i="7"/>
  <c r="AB70" i="7"/>
  <c r="AC70" i="7"/>
  <c r="AD70" i="7"/>
  <c r="AE70" i="7"/>
  <c r="AF70" i="7"/>
  <c r="AG70" i="7"/>
  <c r="T71" i="7"/>
  <c r="U71" i="7"/>
  <c r="V71" i="7"/>
  <c r="W71" i="7"/>
  <c r="X71" i="7"/>
  <c r="Y71" i="7"/>
  <c r="Z71" i="7"/>
  <c r="AA71" i="7"/>
  <c r="AB71" i="7"/>
  <c r="AC71" i="7"/>
  <c r="AD71" i="7"/>
  <c r="AE71" i="7"/>
  <c r="AF71" i="7"/>
  <c r="AG71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41" i="7"/>
  <c r="Q2" i="22"/>
  <c r="R2" i="22"/>
  <c r="S2" i="22"/>
  <c r="T2" i="22"/>
  <c r="U2" i="22"/>
  <c r="V2" i="22"/>
  <c r="W2" i="22"/>
  <c r="X2" i="22"/>
  <c r="Y2" i="22"/>
  <c r="Z2" i="22"/>
  <c r="AA2" i="22"/>
  <c r="AB2" i="22"/>
  <c r="AC2" i="22"/>
  <c r="Q3" i="22"/>
  <c r="R3" i="22"/>
  <c r="S3" i="22"/>
  <c r="T3" i="22"/>
  <c r="U3" i="22"/>
  <c r="V3" i="22"/>
  <c r="W3" i="22"/>
  <c r="X3" i="22"/>
  <c r="Y3" i="22"/>
  <c r="Z3" i="22"/>
  <c r="AA3" i="22"/>
  <c r="AB3" i="22"/>
  <c r="AC3" i="22"/>
  <c r="Q4" i="22"/>
  <c r="R4" i="22"/>
  <c r="S4" i="22"/>
  <c r="T4" i="22"/>
  <c r="U4" i="22"/>
  <c r="V4" i="22"/>
  <c r="W4" i="22"/>
  <c r="X4" i="22"/>
  <c r="Y4" i="22"/>
  <c r="Z4" i="22"/>
  <c r="AA4" i="22"/>
  <c r="AB4" i="22"/>
  <c r="AC4" i="22"/>
  <c r="Q5" i="22"/>
  <c r="R5" i="22"/>
  <c r="S5" i="22"/>
  <c r="T5" i="22"/>
  <c r="U5" i="22"/>
  <c r="V5" i="22"/>
  <c r="W5" i="22"/>
  <c r="X5" i="22"/>
  <c r="Y5" i="22"/>
  <c r="Z5" i="22"/>
  <c r="AA5" i="22"/>
  <c r="AB5" i="22"/>
  <c r="AC5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AC17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AC18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Q21" i="22"/>
  <c r="R21" i="22"/>
  <c r="S21" i="22"/>
  <c r="T21" i="22"/>
  <c r="U21" i="22"/>
  <c r="V21" i="22"/>
  <c r="W21" i="22"/>
  <c r="X21" i="22"/>
  <c r="Y21" i="22"/>
  <c r="Z21" i="22"/>
  <c r="AA21" i="22"/>
  <c r="AB21" i="22"/>
  <c r="AC21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C22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Q24" i="22"/>
  <c r="R24" i="22"/>
  <c r="S24" i="22"/>
  <c r="T24" i="22"/>
  <c r="U24" i="22"/>
  <c r="V24" i="22"/>
  <c r="W24" i="22"/>
  <c r="X24" i="22"/>
  <c r="Y24" i="22"/>
  <c r="Z24" i="22"/>
  <c r="AA24" i="22"/>
  <c r="AB24" i="22"/>
  <c r="AC24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Q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Q32" i="22"/>
  <c r="R32" i="22"/>
  <c r="S32" i="22"/>
  <c r="T32" i="22"/>
  <c r="U32" i="22"/>
  <c r="V32" i="22"/>
  <c r="W32" i="22"/>
  <c r="X32" i="22"/>
  <c r="Y32" i="22"/>
  <c r="Z32" i="22"/>
  <c r="AA32" i="22"/>
  <c r="AB32" i="22"/>
  <c r="AC32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Q34" i="22"/>
  <c r="R34" i="22"/>
  <c r="S34" i="22"/>
  <c r="T34" i="22"/>
  <c r="U34" i="22"/>
  <c r="V34" i="22"/>
  <c r="W34" i="22"/>
  <c r="X34" i="22"/>
  <c r="Y34" i="22"/>
  <c r="Z34" i="22"/>
  <c r="AA34" i="22"/>
  <c r="AB34" i="22"/>
  <c r="AC34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2" i="22"/>
  <c r="Q2" i="21"/>
  <c r="R2" i="21"/>
  <c r="S2" i="21"/>
  <c r="T2" i="21"/>
  <c r="U2" i="21"/>
  <c r="V2" i="21"/>
  <c r="W2" i="21"/>
  <c r="X2" i="21"/>
  <c r="Y2" i="21"/>
  <c r="Z2" i="21"/>
  <c r="AA2" i="21"/>
  <c r="AB2" i="21"/>
  <c r="AC2" i="21"/>
  <c r="Q3" i="21"/>
  <c r="R3" i="21"/>
  <c r="S3" i="21"/>
  <c r="T3" i="21"/>
  <c r="U3" i="21"/>
  <c r="V3" i="21"/>
  <c r="W3" i="21"/>
  <c r="X3" i="21"/>
  <c r="Y3" i="21"/>
  <c r="Z3" i="21"/>
  <c r="AA3" i="21"/>
  <c r="AB3" i="21"/>
  <c r="AC3" i="21"/>
  <c r="Q4" i="21"/>
  <c r="R4" i="21"/>
  <c r="S4" i="21"/>
  <c r="T4" i="21"/>
  <c r="U4" i="21"/>
  <c r="V4" i="21"/>
  <c r="W4" i="21"/>
  <c r="X4" i="21"/>
  <c r="Y4" i="21"/>
  <c r="Z4" i="21"/>
  <c r="AA4" i="21"/>
  <c r="AB4" i="21"/>
  <c r="AC4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P3" i="21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2" i="21"/>
  <c r="Q2" i="20"/>
  <c r="R2" i="20"/>
  <c r="S2" i="20"/>
  <c r="T2" i="20"/>
  <c r="U2" i="20"/>
  <c r="V2" i="20"/>
  <c r="W2" i="20"/>
  <c r="X2" i="20"/>
  <c r="Y2" i="20"/>
  <c r="Z2" i="20"/>
  <c r="AA2" i="20"/>
  <c r="AB2" i="20"/>
  <c r="AC2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Q31" i="20"/>
  <c r="R31" i="20"/>
  <c r="S31" i="20"/>
  <c r="T31" i="20"/>
  <c r="U31" i="20"/>
  <c r="V31" i="20"/>
  <c r="W31" i="20"/>
  <c r="X31" i="20"/>
  <c r="Y31" i="20"/>
  <c r="Z31" i="20"/>
  <c r="AA31" i="20"/>
  <c r="AB31" i="20"/>
  <c r="AC31" i="20"/>
  <c r="Q32" i="20"/>
  <c r="R32" i="20"/>
  <c r="S32" i="20"/>
  <c r="T32" i="20"/>
  <c r="U32" i="20"/>
  <c r="V32" i="20"/>
  <c r="W32" i="20"/>
  <c r="X32" i="20"/>
  <c r="Y32" i="20"/>
  <c r="Z32" i="20"/>
  <c r="AA32" i="20"/>
  <c r="AB32" i="20"/>
  <c r="AC32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Q34" i="20"/>
  <c r="R34" i="20"/>
  <c r="S34" i="20"/>
  <c r="T34" i="20"/>
  <c r="U34" i="20"/>
  <c r="V34" i="20"/>
  <c r="W34" i="20"/>
  <c r="X34" i="20"/>
  <c r="Y34" i="20"/>
  <c r="Z34" i="20"/>
  <c r="AA34" i="20"/>
  <c r="AB34" i="20"/>
  <c r="AC34" i="20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2" i="20"/>
  <c r="Q2" i="19"/>
  <c r="R2" i="19"/>
  <c r="S2" i="19"/>
  <c r="T2" i="19"/>
  <c r="U2" i="19"/>
  <c r="V2" i="19"/>
  <c r="W2" i="19"/>
  <c r="X2" i="19"/>
  <c r="Y2" i="19"/>
  <c r="Z2" i="19"/>
  <c r="AA2" i="19"/>
  <c r="AB2" i="19"/>
  <c r="AC2" i="19"/>
  <c r="Q3" i="19"/>
  <c r="R3" i="19"/>
  <c r="S3" i="19"/>
  <c r="T3" i="19"/>
  <c r="U3" i="19"/>
  <c r="V3" i="19"/>
  <c r="W3" i="19"/>
  <c r="X3" i="19"/>
  <c r="Y3" i="19"/>
  <c r="Z3" i="19"/>
  <c r="AA3" i="19"/>
  <c r="AB3" i="19"/>
  <c r="AC3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Q5" i="19"/>
  <c r="R5" i="19"/>
  <c r="S5" i="19"/>
  <c r="T5" i="19"/>
  <c r="U5" i="19"/>
  <c r="V5" i="19"/>
  <c r="W5" i="19"/>
  <c r="X5" i="19"/>
  <c r="Y5" i="19"/>
  <c r="Z5" i="19"/>
  <c r="AA5" i="19"/>
  <c r="AB5" i="19"/>
  <c r="AC5" i="19"/>
  <c r="Q6" i="19"/>
  <c r="R6" i="19"/>
  <c r="S6" i="19"/>
  <c r="T6" i="19"/>
  <c r="U6" i="19"/>
  <c r="V6" i="19"/>
  <c r="W6" i="19"/>
  <c r="X6" i="19"/>
  <c r="Y6" i="19"/>
  <c r="Z6" i="19"/>
  <c r="AA6" i="19"/>
  <c r="AB6" i="19"/>
  <c r="AC6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P3" i="19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2" i="19"/>
  <c r="Q2" i="18"/>
  <c r="R2" i="18"/>
  <c r="S2" i="18"/>
  <c r="T2" i="18"/>
  <c r="U2" i="18"/>
  <c r="V2" i="18"/>
  <c r="W2" i="18"/>
  <c r="X2" i="18"/>
  <c r="Y2" i="18"/>
  <c r="Z2" i="18"/>
  <c r="AA2" i="18"/>
  <c r="AB2" i="18"/>
  <c r="AC2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P3" i="18"/>
  <c r="P4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2" i="18"/>
  <c r="Q2" i="17"/>
  <c r="R2" i="17"/>
  <c r="S2" i="17"/>
  <c r="T2" i="17"/>
  <c r="U2" i="17"/>
  <c r="V2" i="17"/>
  <c r="W2" i="17"/>
  <c r="X2" i="17"/>
  <c r="Y2" i="17"/>
  <c r="Z2" i="17"/>
  <c r="AA2" i="17"/>
  <c r="AB2" i="17"/>
  <c r="AC2" i="17"/>
  <c r="Q3" i="17"/>
  <c r="R3" i="17"/>
  <c r="S3" i="17"/>
  <c r="T3" i="17"/>
  <c r="U3" i="17"/>
  <c r="V3" i="17"/>
  <c r="W3" i="17"/>
  <c r="X3" i="17"/>
  <c r="Y3" i="17"/>
  <c r="Z3" i="17"/>
  <c r="AA3" i="17"/>
  <c r="AB3" i="17"/>
  <c r="AC3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Q5" i="17"/>
  <c r="R5" i="17"/>
  <c r="S5" i="17"/>
  <c r="T5" i="17"/>
  <c r="U5" i="17"/>
  <c r="V5" i="17"/>
  <c r="W5" i="17"/>
  <c r="X5" i="17"/>
  <c r="Y5" i="17"/>
  <c r="Z5" i="17"/>
  <c r="AA5" i="17"/>
  <c r="AB5" i="17"/>
  <c r="AC5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P3" i="17"/>
  <c r="P4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2" i="17"/>
  <c r="Q2" i="16"/>
  <c r="R2" i="16"/>
  <c r="S2" i="16"/>
  <c r="T2" i="16"/>
  <c r="U2" i="16"/>
  <c r="V2" i="16"/>
  <c r="W2" i="16"/>
  <c r="X2" i="16"/>
  <c r="Y2" i="16"/>
  <c r="Z2" i="16"/>
  <c r="AA2" i="16"/>
  <c r="AB2" i="16"/>
  <c r="AC2" i="16"/>
  <c r="Q3" i="16"/>
  <c r="R3" i="16"/>
  <c r="S3" i="16"/>
  <c r="T3" i="16"/>
  <c r="U3" i="16"/>
  <c r="V3" i="16"/>
  <c r="W3" i="16"/>
  <c r="X3" i="16"/>
  <c r="Y3" i="16"/>
  <c r="Z3" i="16"/>
  <c r="AA3" i="16"/>
  <c r="AB3" i="16"/>
  <c r="AC3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Q5" i="16"/>
  <c r="R5" i="16"/>
  <c r="S5" i="16"/>
  <c r="T5" i="16"/>
  <c r="U5" i="16"/>
  <c r="V5" i="16"/>
  <c r="W5" i="16"/>
  <c r="X5" i="16"/>
  <c r="Y5" i="16"/>
  <c r="Z5" i="16"/>
  <c r="AA5" i="16"/>
  <c r="AB5" i="16"/>
  <c r="AC5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2" i="16"/>
  <c r="Q2" i="15"/>
  <c r="R2" i="15"/>
  <c r="S2" i="15"/>
  <c r="T2" i="15"/>
  <c r="U2" i="15"/>
  <c r="V2" i="15"/>
  <c r="W2" i="15"/>
  <c r="X2" i="15"/>
  <c r="Y2" i="15"/>
  <c r="Z2" i="15"/>
  <c r="AA2" i="15"/>
  <c r="AB2" i="15"/>
  <c r="AC2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P3" i="15"/>
  <c r="P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2" i="15"/>
  <c r="Q2" i="14"/>
  <c r="R2" i="14"/>
  <c r="S2" i="14"/>
  <c r="T2" i="14"/>
  <c r="U2" i="14"/>
  <c r="V2" i="14"/>
  <c r="W2" i="14"/>
  <c r="X2" i="14"/>
  <c r="Y2" i="14"/>
  <c r="Z2" i="14"/>
  <c r="AA2" i="14"/>
  <c r="AB2" i="14"/>
  <c r="AC2" i="14"/>
  <c r="Q3" i="14"/>
  <c r="R3" i="14"/>
  <c r="S3" i="14"/>
  <c r="T3" i="14"/>
  <c r="U3" i="14"/>
  <c r="V3" i="14"/>
  <c r="W3" i="14"/>
  <c r="X3" i="14"/>
  <c r="Y3" i="14"/>
  <c r="Z3" i="14"/>
  <c r="AA3" i="14"/>
  <c r="AB3" i="14"/>
  <c r="AC3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2" i="14"/>
  <c r="Q2" i="13"/>
  <c r="R2" i="13"/>
  <c r="S2" i="13"/>
  <c r="T2" i="13"/>
  <c r="U2" i="13"/>
  <c r="V2" i="13"/>
  <c r="W2" i="13"/>
  <c r="X2" i="13"/>
  <c r="Y2" i="13"/>
  <c r="Z2" i="13"/>
  <c r="AA2" i="13"/>
  <c r="AB2" i="13"/>
  <c r="AC2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P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2" i="13"/>
  <c r="Q2" i="12"/>
  <c r="R2" i="12"/>
  <c r="S2" i="12"/>
  <c r="T2" i="12"/>
  <c r="U2" i="12"/>
  <c r="V2" i="12"/>
  <c r="W2" i="12"/>
  <c r="X2" i="12"/>
  <c r="Y2" i="12"/>
  <c r="Z2" i="12"/>
  <c r="AA2" i="12"/>
  <c r="AB2" i="12"/>
  <c r="AC2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2" i="12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Q2" i="11"/>
  <c r="R2" i="11"/>
  <c r="S2" i="11"/>
  <c r="T2" i="11"/>
  <c r="U2" i="11"/>
  <c r="V2" i="11"/>
  <c r="W2" i="11"/>
  <c r="X2" i="11"/>
  <c r="Y2" i="11"/>
  <c r="Z2" i="11"/>
  <c r="AA2" i="11"/>
  <c r="AB2" i="11"/>
  <c r="AC2" i="11"/>
  <c r="P2" i="11"/>
  <c r="Q2" i="10"/>
  <c r="R2" i="10"/>
  <c r="S2" i="10"/>
  <c r="T2" i="10"/>
  <c r="U2" i="10"/>
  <c r="V2" i="10"/>
  <c r="W2" i="10"/>
  <c r="X2" i="10"/>
  <c r="Y2" i="10"/>
  <c r="Z2" i="10"/>
  <c r="AA2" i="10"/>
  <c r="AB2" i="10"/>
  <c r="AC2" i="10"/>
  <c r="Q3" i="10"/>
  <c r="R3" i="10"/>
  <c r="S3" i="10"/>
  <c r="T3" i="10"/>
  <c r="U3" i="10"/>
  <c r="V3" i="10"/>
  <c r="W3" i="10"/>
  <c r="X3" i="10"/>
  <c r="Y3" i="10"/>
  <c r="Z3" i="10"/>
  <c r="AA3" i="10"/>
  <c r="AB3" i="10"/>
  <c r="AC3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2" i="10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P2" i="9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2" i="7"/>
  <c r="AJ40" i="7" l="1"/>
  <c r="AJ55" i="7"/>
  <c r="AM40" i="7"/>
  <c r="AM47" i="7"/>
  <c r="AS47" i="7" s="1"/>
  <c r="AJ47" i="7"/>
  <c r="AJ54" i="7"/>
  <c r="AM54" i="7"/>
  <c r="AS54" i="7" s="1"/>
  <c r="AJ46" i="7"/>
  <c r="AM46" i="7"/>
  <c r="AJ53" i="7"/>
  <c r="AM53" i="7"/>
  <c r="AM45" i="7"/>
  <c r="AJ45" i="7"/>
  <c r="AJ49" i="7"/>
  <c r="AM49" i="7"/>
  <c r="AJ48" i="7"/>
  <c r="AM48" i="7"/>
  <c r="AJ52" i="7"/>
  <c r="AM52" i="7"/>
  <c r="AJ44" i="7"/>
  <c r="AM44" i="7"/>
  <c r="AM41" i="7"/>
  <c r="AS41" i="7" s="1"/>
  <c r="AJ41" i="7"/>
  <c r="AM51" i="7"/>
  <c r="AJ51" i="7"/>
  <c r="AM43" i="7"/>
  <c r="AJ43" i="7"/>
  <c r="AJ50" i="7"/>
  <c r="AM50" i="7"/>
  <c r="AJ42" i="7"/>
  <c r="AM42" i="7"/>
  <c r="AM55" i="7"/>
  <c r="AQ55" i="7"/>
  <c r="AR45" i="7"/>
  <c r="AQ47" i="7"/>
  <c r="AS53" i="7"/>
  <c r="AQ40" i="7"/>
  <c r="AQ54" i="7"/>
  <c r="AQ46" i="7"/>
  <c r="AR52" i="7"/>
  <c r="AR44" i="7"/>
  <c r="AQ53" i="7"/>
  <c r="AQ45" i="7"/>
  <c r="AR51" i="7"/>
  <c r="AR43" i="7"/>
  <c r="AQ52" i="7"/>
  <c r="AQ44" i="7"/>
  <c r="AR50" i="7"/>
  <c r="AR42" i="7"/>
  <c r="AS44" i="7"/>
  <c r="AQ51" i="7"/>
  <c r="AQ43" i="7"/>
  <c r="AR49" i="7"/>
  <c r="AQ50" i="7"/>
  <c r="AQ42" i="7"/>
  <c r="AR48" i="7"/>
  <c r="AQ49" i="7"/>
  <c r="AR41" i="7"/>
  <c r="AR47" i="7"/>
  <c r="AQ48" i="7"/>
  <c r="AR54" i="7"/>
  <c r="AR46" i="7"/>
  <c r="AR40" i="7"/>
  <c r="AQ41" i="7"/>
  <c r="AR53" i="7"/>
  <c r="AQ71" i="7" l="1"/>
  <c r="AJ71" i="7"/>
  <c r="AP71" i="7"/>
  <c r="AK71" i="7"/>
  <c r="AS55" i="7"/>
  <c r="AQ57" i="7"/>
  <c r="AQ60" i="7"/>
  <c r="AQ62" i="7"/>
  <c r="AQ69" i="7"/>
  <c r="AP60" i="7"/>
  <c r="AJ60" i="7"/>
  <c r="AP62" i="7"/>
  <c r="AJ62" i="7"/>
  <c r="AP67" i="7"/>
  <c r="AJ67" i="7"/>
  <c r="AP64" i="7"/>
  <c r="AJ64" i="7"/>
  <c r="AP68" i="7"/>
  <c r="AJ68" i="7"/>
  <c r="AP70" i="7"/>
  <c r="AJ70" i="7"/>
  <c r="AP65" i="7"/>
  <c r="AJ65" i="7"/>
  <c r="AP57" i="7"/>
  <c r="AJ57" i="7"/>
  <c r="AP63" i="7"/>
  <c r="AJ63" i="7"/>
  <c r="AP61" i="7"/>
  <c r="AJ61" i="7"/>
  <c r="AK60" i="7"/>
  <c r="AP59" i="7"/>
  <c r="AJ59" i="7"/>
  <c r="AP69" i="7"/>
  <c r="AJ69" i="7"/>
  <c r="AP55" i="7"/>
  <c r="AP54" i="7"/>
  <c r="AP58" i="7"/>
  <c r="AJ58" i="7"/>
  <c r="AP66" i="7"/>
  <c r="AJ66" i="7"/>
  <c r="AQ64" i="7"/>
  <c r="AQ67" i="7"/>
  <c r="AQ65" i="7"/>
  <c r="AK57" i="7"/>
  <c r="AQ59" i="7"/>
  <c r="AQ61" i="7"/>
  <c r="AK62" i="7"/>
  <c r="AQ63" i="7"/>
  <c r="AK67" i="7"/>
  <c r="AK64" i="7"/>
  <c r="AK69" i="7"/>
  <c r="AK61" i="7"/>
  <c r="AK58" i="7"/>
  <c r="AK59" i="7"/>
  <c r="AK70" i="7"/>
  <c r="AQ66" i="7"/>
  <c r="AK68" i="7"/>
  <c r="AK65" i="7"/>
  <c r="AQ58" i="7"/>
  <c r="AK63" i="7"/>
  <c r="AQ68" i="7"/>
  <c r="AQ70" i="7"/>
  <c r="AK66" i="7"/>
  <c r="AS42" i="7"/>
  <c r="AS51" i="7"/>
  <c r="AS50" i="7"/>
  <c r="AS40" i="7"/>
  <c r="AS52" i="7"/>
  <c r="AS43" i="7"/>
  <c r="AS49" i="7"/>
  <c r="AS45" i="7"/>
  <c r="AS48" i="7"/>
  <c r="AS46" i="7"/>
  <c r="AP49" i="7"/>
  <c r="AP42" i="7"/>
  <c r="AP50" i="7"/>
  <c r="AP43" i="7"/>
  <c r="AP51" i="7"/>
  <c r="AP40" i="7"/>
  <c r="AP44" i="7"/>
  <c r="AP52" i="7"/>
  <c r="AP45" i="7"/>
  <c r="AP53" i="7"/>
  <c r="AP46" i="7"/>
  <c r="AP47" i="7"/>
  <c r="AP41" i="7"/>
  <c r="AP48" i="7"/>
  <c r="AR71" i="7" l="1"/>
  <c r="AL71" i="7"/>
  <c r="AI71" i="7"/>
  <c r="AO71" i="7"/>
  <c r="AI57" i="7"/>
  <c r="AR68" i="7"/>
  <c r="AL68" i="7"/>
  <c r="AR66" i="7"/>
  <c r="AR62" i="7"/>
  <c r="AL67" i="7"/>
  <c r="AR64" i="7"/>
  <c r="AR69" i="7"/>
  <c r="AL61" i="7"/>
  <c r="AL63" i="7"/>
  <c r="AR65" i="7"/>
  <c r="AO69" i="7"/>
  <c r="AI69" i="7"/>
  <c r="AI58" i="7"/>
  <c r="AO58" i="7"/>
  <c r="AL60" i="7"/>
  <c r="AL57" i="7"/>
  <c r="AR70" i="7"/>
  <c r="AO63" i="7"/>
  <c r="AI63" i="7"/>
  <c r="AL59" i="7"/>
  <c r="AO62" i="7"/>
  <c r="AI62" i="7"/>
  <c r="AL64" i="7"/>
  <c r="AR57" i="7"/>
  <c r="AR61" i="7"/>
  <c r="AL62" i="7"/>
  <c r="AR60" i="7"/>
  <c r="AI66" i="7"/>
  <c r="AO66" i="7"/>
  <c r="AL66" i="7"/>
  <c r="AO61" i="7"/>
  <c r="AO65" i="7"/>
  <c r="AI65" i="7"/>
  <c r="AL69" i="7"/>
  <c r="AI68" i="7"/>
  <c r="AO68" i="7"/>
  <c r="AR59" i="7"/>
  <c r="AR58" i="7"/>
  <c r="AI70" i="7"/>
  <c r="AO70" i="7"/>
  <c r="AO59" i="7"/>
  <c r="AI59" i="7"/>
  <c r="AI60" i="7"/>
  <c r="AO60" i="7"/>
  <c r="AL65" i="7"/>
  <c r="AR67" i="7"/>
  <c r="AL70" i="7"/>
  <c r="AI64" i="7"/>
  <c r="AO64" i="7"/>
  <c r="AL58" i="7"/>
  <c r="AR63" i="7"/>
  <c r="AI61" i="7"/>
  <c r="AO57" i="7"/>
  <c r="AO67" i="7"/>
  <c r="AI6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tc={CBB8B8A8-73FA-4C8F-A7D2-85D166BDD6CD}</author>
  </authors>
  <commentList>
    <comment ref="E2" authorId="0" shapeId="0" xr:uid="{CBB8B8A8-73FA-4C8F-A7D2-85D166BDD6C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The higher the difference between the total correlation (lack of any differences) and the caused output-changes THE HIGHER the force field for importance</t>
      </text>
    </comment>
  </commentList>
</comments>
</file>

<file path=xl/sharedStrings.xml><?xml version="1.0" encoding="utf-8"?>
<sst xmlns="http://schemas.openxmlformats.org/spreadsheetml/2006/main" count="12215" uniqueCount="1777">
  <si>
    <t>irány</t>
  </si>
  <si>
    <t>avatar1</t>
  </si>
  <si>
    <t>avatar2</t>
  </si>
  <si>
    <t>avatar3</t>
  </si>
  <si>
    <t>avatar4</t>
  </si>
  <si>
    <t>avatar5</t>
  </si>
  <si>
    <t>avatar6</t>
  </si>
  <si>
    <t>avatar7</t>
  </si>
  <si>
    <t>avatar8</t>
  </si>
  <si>
    <t>avatar9</t>
  </si>
  <si>
    <t>avatar10</t>
  </si>
  <si>
    <t>avatar11</t>
  </si>
  <si>
    <t>avatar12</t>
  </si>
  <si>
    <t>avatar13</t>
  </si>
  <si>
    <t>avatar14</t>
  </si>
  <si>
    <t>avatar15</t>
  </si>
  <si>
    <t>avatar16</t>
  </si>
  <si>
    <t>avatar17</t>
  </si>
  <si>
    <t>avatar18</t>
  </si>
  <si>
    <t>avatar19</t>
  </si>
  <si>
    <t>avatar20</t>
  </si>
  <si>
    <t>avatar21</t>
  </si>
  <si>
    <t>avatar22</t>
  </si>
  <si>
    <t>avatar23</t>
  </si>
  <si>
    <t>avatar24</t>
  </si>
  <si>
    <t>avatar25</t>
  </si>
  <si>
    <t>avatar26</t>
  </si>
  <si>
    <t>avatar27</t>
  </si>
  <si>
    <t>avatar28</t>
  </si>
  <si>
    <t>avatar29</t>
  </si>
  <si>
    <t>avatar30</t>
  </si>
  <si>
    <t>avatar31</t>
  </si>
  <si>
    <t>avatar32</t>
  </si>
  <si>
    <t>avatar33</t>
  </si>
  <si>
    <t>0/1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</si>
  <si>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</si>
  <si>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</si>
  <si>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</si>
  <si>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</si>
  <si>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</si>
  <si>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</si>
  <si>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</si>
  <si>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7017235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</si>
  <si>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</si>
  <si>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</si>
  <si>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</si>
  <si>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</si>
  <si>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</si>
  <si>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</si>
  <si>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</si>
  <si>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</si>
  <si>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</si>
  <si>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</si>
  <si>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</si>
  <si>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</si>
  <si>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</si>
  <si>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</si>
  <si>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</si>
  <si>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</si>
  <si>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Y(A16)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</si>
  <si>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</si>
  <si>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</si>
  <si>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</si>
  <si>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</si>
  <si>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</si>
  <si>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</si>
  <si>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</si>
  <si>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</si>
  <si>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</si>
  <si>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</si>
  <si>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</si>
  <si>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</si>
  <si>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</si>
  <si>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</si>
  <si>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</si>
  <si>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</si>
  <si>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</si>
  <si>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</si>
  <si>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</si>
  <si>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</si>
  <si>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</si>
  <si>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</si>
  <si>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</si>
  <si>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</si>
  <si>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</si>
  <si>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</si>
  <si>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</si>
  <si>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</si>
  <si>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</si>
  <si>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</si>
  <si>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</si>
  <si>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</si>
  <si>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</si>
  <si>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Lépcsôk(1)</t>
  </si>
  <si>
    <t>S1</t>
  </si>
  <si>
    <t>(0+173)/(1)=173</t>
  </si>
  <si>
    <t>(0+82)/(1)=82</t>
  </si>
  <si>
    <t>(0+282)/(1)=282</t>
  </si>
  <si>
    <t>(0+32)/(1)=32</t>
  </si>
  <si>
    <t>(0+318)/(1)=318</t>
  </si>
  <si>
    <t>(0+197)/(1)=197</t>
  </si>
  <si>
    <t>(0+269)/(1)=269</t>
  </si>
  <si>
    <t>(0+48)/(1)=48</t>
  </si>
  <si>
    <t>(0+106)/(1)=106</t>
  </si>
  <si>
    <t>(0+330)/(1)=330</t>
  </si>
  <si>
    <t>(0+65)/(1)=65</t>
  </si>
  <si>
    <t>(0+72)/(1)=72</t>
  </si>
  <si>
    <t>(0+122)/(1)=122</t>
  </si>
  <si>
    <t>(0+338)/(1)=338</t>
  </si>
  <si>
    <t>(0+281)/(1)=281</t>
  </si>
  <si>
    <t>S2</t>
  </si>
  <si>
    <t>(0+172)/(1)=172</t>
  </si>
  <si>
    <t>(0+81)/(1)=81</t>
  </si>
  <si>
    <t>(0+31)/(1)=31</t>
  </si>
  <si>
    <t>(0+317)/(1)=317</t>
  </si>
  <si>
    <t>(0+196)/(1)=196</t>
  </si>
  <si>
    <t>(0+71)/(1)=71</t>
  </si>
  <si>
    <t>(0+47)/(1)=47</t>
  </si>
  <si>
    <t>(0+105)/(1)=105</t>
  </si>
  <si>
    <t>(0+329)/(1)=329</t>
  </si>
  <si>
    <t>(0+64)/(1)=64</t>
  </si>
  <si>
    <t>(0+35)/(1)=35</t>
  </si>
  <si>
    <t>(0+121)/(1)=121</t>
  </si>
  <si>
    <t>(0+180)/(1)=180</t>
  </si>
  <si>
    <t>(0+280)/(1)=280</t>
  </si>
  <si>
    <t>S3</t>
  </si>
  <si>
    <t>(0+171)/(1)=171</t>
  </si>
  <si>
    <t>(0+80)/(1)=80</t>
  </si>
  <si>
    <t>(0+30)/(1)=30</t>
  </si>
  <si>
    <t>(0+83)/(1)=83</t>
  </si>
  <si>
    <t>(0+195)/(1)=195</t>
  </si>
  <si>
    <t>(0+70)/(1)=70</t>
  </si>
  <si>
    <t>(0+46)/(1)=46</t>
  </si>
  <si>
    <t>(0+104)/(1)=104</t>
  </si>
  <si>
    <t>(0+155)/(1)=155</t>
  </si>
  <si>
    <t>(0+63)/(1)=63</t>
  </si>
  <si>
    <t>(0+34)/(1)=34</t>
  </si>
  <si>
    <t>(0+120)/(1)=120</t>
  </si>
  <si>
    <t>(0+179)/(1)=179</t>
  </si>
  <si>
    <t>(0+279)/(1)=279</t>
  </si>
  <si>
    <t>S4</t>
  </si>
  <si>
    <t>(0+170)/(1)=170</t>
  </si>
  <si>
    <t>(0+29)/(1)=29</t>
  </si>
  <si>
    <t>(0+154)/(1)=154</t>
  </si>
  <si>
    <t>(0+69)/(1)=69</t>
  </si>
  <si>
    <t>(0+45)/(1)=45</t>
  </si>
  <si>
    <t>(0+103)/(1)=103</t>
  </si>
  <si>
    <t>(0+62)/(1)=62</t>
  </si>
  <si>
    <t>(0+33)/(1)=33</t>
  </si>
  <si>
    <t>(0+119)/(1)=119</t>
  </si>
  <si>
    <t>(0+178)/(1)=178</t>
  </si>
  <si>
    <t>(0+278)/(1)=278</t>
  </si>
  <si>
    <t>S5</t>
  </si>
  <si>
    <t>(0+169)/(1)=169</t>
  </si>
  <si>
    <t>(0+28)/(1)=28</t>
  </si>
  <si>
    <t>(0+153)/(1)=153</t>
  </si>
  <si>
    <t>(0+50)/(1)=50</t>
  </si>
  <si>
    <t>(0+44)/(1)=44</t>
  </si>
  <si>
    <t>(0+102)/(1)=102</t>
  </si>
  <si>
    <t>(0+61)/(1)=61</t>
  </si>
  <si>
    <t>(0+118)/(1)=118</t>
  </si>
  <si>
    <t>(0+177)/(1)=177</t>
  </si>
  <si>
    <t>(0+131)/(1)=131</t>
  </si>
  <si>
    <t>S6</t>
  </si>
  <si>
    <t>(0+168)/(1)=168</t>
  </si>
  <si>
    <t>(0+27)/(1)=27</t>
  </si>
  <si>
    <t>(0+277)/(1)=277</t>
  </si>
  <si>
    <t>(0+152)/(1)=152</t>
  </si>
  <si>
    <t>(0+49)/(1)=49</t>
  </si>
  <si>
    <t>(0+43)/(1)=43</t>
  </si>
  <si>
    <t>(0+101)/(1)=101</t>
  </si>
  <si>
    <t>(0+60)/(1)=60</t>
  </si>
  <si>
    <t>(0+117)/(1)=117</t>
  </si>
  <si>
    <t>(0+176)/(1)=176</t>
  </si>
  <si>
    <t>(0+130)/(1)=130</t>
  </si>
  <si>
    <t>S7</t>
  </si>
  <si>
    <t>(0+167)/(1)=167</t>
  </si>
  <si>
    <t>(0+26)/(1)=26</t>
  </si>
  <si>
    <t>(0+276)/(1)=276</t>
  </si>
  <si>
    <t>(0+151)/(1)=151</t>
  </si>
  <si>
    <t>(0+38)/(1)=38</t>
  </si>
  <si>
    <t>(0+100)/(1)=100</t>
  </si>
  <si>
    <t>(0+59)/(1)=59</t>
  </si>
  <si>
    <t>(0+52)/(1)=52</t>
  </si>
  <si>
    <t>(0+175)/(1)=175</t>
  </si>
  <si>
    <t>(0+97)/(1)=97</t>
  </si>
  <si>
    <t>S8</t>
  </si>
  <si>
    <t>(0+166)/(1)=166</t>
  </si>
  <si>
    <t>(0+25)/(1)=25</t>
  </si>
  <si>
    <t>(0+275)/(1)=275</t>
  </si>
  <si>
    <t>(0+150)/(1)=150</t>
  </si>
  <si>
    <t>(0+37)/(1)=37</t>
  </si>
  <si>
    <t>(0+99)/(1)=99</t>
  </si>
  <si>
    <t>(0+58)/(1)=58</t>
  </si>
  <si>
    <t>(0+51)/(1)=51</t>
  </si>
  <si>
    <t>(0+96)/(1)=96</t>
  </si>
  <si>
    <t>S9</t>
  </si>
  <si>
    <t>(0+165)/(1)=165</t>
  </si>
  <si>
    <t>(0+24)/(1)=24</t>
  </si>
  <si>
    <t>(0+274)/(1)=274</t>
  </si>
  <si>
    <t>(0+149)/(1)=149</t>
  </si>
  <si>
    <t>(0+36)/(1)=36</t>
  </si>
  <si>
    <t>(0+98)/(1)=98</t>
  </si>
  <si>
    <t>(0+57)/(1)=57</t>
  </si>
  <si>
    <t>(0+95)/(1)=95</t>
  </si>
  <si>
    <t>S10</t>
  </si>
  <si>
    <t>(0+23)/(1)=23</t>
  </si>
  <si>
    <t>(0+273)/(1)=273</t>
  </si>
  <si>
    <t>(0+148)/(1)=148</t>
  </si>
  <si>
    <t>(0+56)/(1)=56</t>
  </si>
  <si>
    <t>(0+94)/(1)=94</t>
  </si>
  <si>
    <t>S11</t>
  </si>
  <si>
    <t>(0+22)/(1)=22</t>
  </si>
  <si>
    <t>(0+272)/(1)=272</t>
  </si>
  <si>
    <t>(0+147)/(1)=147</t>
  </si>
  <si>
    <t>(0+39)/(1)=39</t>
  </si>
  <si>
    <t>(0+93)/(1)=93</t>
  </si>
  <si>
    <t>S12</t>
  </si>
  <si>
    <t>(0+21)/(1)=21</t>
  </si>
  <si>
    <t>(0+271)/(1)=271</t>
  </si>
  <si>
    <t>(0+146)/(1)=146</t>
  </si>
  <si>
    <t>S13</t>
  </si>
  <si>
    <t>(0+20)/(1)=20</t>
  </si>
  <si>
    <t>(0+270)/(1)=270</t>
  </si>
  <si>
    <t>(0+145)/(1)=145</t>
  </si>
  <si>
    <t>S14</t>
  </si>
  <si>
    <t>(0+79)/(1)=79</t>
  </si>
  <si>
    <t>(0+19)/(1)=19</t>
  </si>
  <si>
    <t>(0+144)/(1)=144</t>
  </si>
  <si>
    <t>S15</t>
  </si>
  <si>
    <t>(0+78)/(1)=78</t>
  </si>
  <si>
    <t>(0+18)/(1)=18</t>
  </si>
  <si>
    <t>(0+268)/(1)=268</t>
  </si>
  <si>
    <t>(0+143)/(1)=143</t>
  </si>
  <si>
    <t>(0+92)/(1)=92</t>
  </si>
  <si>
    <t>(0+42)/(1)=42</t>
  </si>
  <si>
    <t>S16</t>
  </si>
  <si>
    <t>(0+77)/(1)=77</t>
  </si>
  <si>
    <t>(0+17)/(1)=17</t>
  </si>
  <si>
    <t>(0+267)/(1)=267</t>
  </si>
  <si>
    <t>(0+142)/(1)=142</t>
  </si>
  <si>
    <t>(0+91)/(1)=91</t>
  </si>
  <si>
    <t>(0+41)/(1)=41</t>
  </si>
  <si>
    <t>S17</t>
  </si>
  <si>
    <t>(0+16)/(1)=16</t>
  </si>
  <si>
    <t>(0+266)/(1)=266</t>
  </si>
  <si>
    <t>(0+141)/(1)=141</t>
  </si>
  <si>
    <t>(0+90)/(1)=90</t>
  </si>
  <si>
    <t>(0+40)/(1)=40</t>
  </si>
  <si>
    <t>S18</t>
  </si>
  <si>
    <t>(0+15)/(1)=15</t>
  </si>
  <si>
    <t>(0+265)/(1)=265</t>
  </si>
  <si>
    <t>(0+140)/(1)=140</t>
  </si>
  <si>
    <t>(0+89)/(1)=89</t>
  </si>
  <si>
    <t>S19</t>
  </si>
  <si>
    <t>(0+14)/(1)=14</t>
  </si>
  <si>
    <t>(0+264)/(1)=264</t>
  </si>
  <si>
    <t>(0+139)/(1)=139</t>
  </si>
  <si>
    <t>(0+88)/(1)=88</t>
  </si>
  <si>
    <t>S20</t>
  </si>
  <si>
    <t>(0+13)/(1)=13</t>
  </si>
  <si>
    <t>(0+263)/(1)=263</t>
  </si>
  <si>
    <t>(0+138)/(1)=138</t>
  </si>
  <si>
    <t>(0+87)/(1)=87</t>
  </si>
  <si>
    <t>S21</t>
  </si>
  <si>
    <t>(0+12)/(1)=12</t>
  </si>
  <si>
    <t>(0+244)/(1)=244</t>
  </si>
  <si>
    <t>(0+137)/(1)=137</t>
  </si>
  <si>
    <t>(0+86)/(1)=86</t>
  </si>
  <si>
    <t>S22</t>
  </si>
  <si>
    <t>(0+11)/(1)=11</t>
  </si>
  <si>
    <t>(0+243)/(1)=243</t>
  </si>
  <si>
    <t>(0+85)/(1)=85</t>
  </si>
  <si>
    <t>(0+136)/(1)=136</t>
  </si>
  <si>
    <t>S23</t>
  </si>
  <si>
    <t>(0+10)/(1)=10</t>
  </si>
  <si>
    <t>(0+242)/(1)=242</t>
  </si>
  <si>
    <t>(0+84)/(1)=84</t>
  </si>
  <si>
    <t>(0+135)/(1)=135</t>
  </si>
  <si>
    <t>S24</t>
  </si>
  <si>
    <t>(0+9)/(1)=9</t>
  </si>
  <si>
    <t>(0+241)/(1)=241</t>
  </si>
  <si>
    <t>(0+134)/(1)=134</t>
  </si>
  <si>
    <t>S25</t>
  </si>
  <si>
    <t>(0+8)/(1)=8</t>
  </si>
  <si>
    <t>(0+240)/(1)=240</t>
  </si>
  <si>
    <t>(0+133)/(1)=133</t>
  </si>
  <si>
    <t>S26</t>
  </si>
  <si>
    <t>(0+7)/(1)=7</t>
  </si>
  <si>
    <t>(0+239)/(1)=239</t>
  </si>
  <si>
    <t>(0+112)/(1)=112</t>
  </si>
  <si>
    <t>S27</t>
  </si>
  <si>
    <t>(0+55)/(1)=55</t>
  </si>
  <si>
    <t>(0+6)/(1)=6</t>
  </si>
  <si>
    <t>(0+238)/(1)=238</t>
  </si>
  <si>
    <t>(0+111)/(1)=111</t>
  </si>
  <si>
    <t>S28</t>
  </si>
  <si>
    <t>(0+54)/(1)=54</t>
  </si>
  <si>
    <t>(0+5)/(1)=5</t>
  </si>
  <si>
    <t>(0+237)/(1)=237</t>
  </si>
  <si>
    <t>(0+110)/(1)=110</t>
  </si>
  <si>
    <t>S29</t>
  </si>
  <si>
    <t>(0+53)/(1)=53</t>
  </si>
  <si>
    <t>(0+4)/(1)=4</t>
  </si>
  <si>
    <t>(0+109)/(1)=109</t>
  </si>
  <si>
    <t>S30</t>
  </si>
  <si>
    <t>(0+3)/(1)=3</t>
  </si>
  <si>
    <t>S31</t>
  </si>
  <si>
    <t>(0+2)/(1)=2</t>
  </si>
  <si>
    <t>(0+76)/(1)=76</t>
  </si>
  <si>
    <t>S32</t>
  </si>
  <si>
    <t>(0+1)/(1)=1</t>
  </si>
  <si>
    <t>(0+75)/(1)=75</t>
  </si>
  <si>
    <t>S33</t>
  </si>
  <si>
    <t>(0+0)/(1)=0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</si>
  <si>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</si>
  <si>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</si>
  <si>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</si>
  <si>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</si>
  <si>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</si>
  <si>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</si>
  <si>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</si>
  <si>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S33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</si>
  <si>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</si>
  <si>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</si>
  <si>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</si>
  <si>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</si>
  <si>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</si>
  <si>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</si>
  <si>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</si>
  <si>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6"/>
        <color rgb="FF333333"/>
        <rFont val="Verdana"/>
        <family val="2"/>
        <charset val="238"/>
      </rPr>
      <t>1.47 Mb</t>
    </r>
  </si>
  <si>
    <r>
      <t>A futtatás idôtartama: </t>
    </r>
    <r>
      <rPr>
        <b/>
        <sz val="6"/>
        <color rgb="FF333333"/>
        <rFont val="Verdana"/>
        <family val="2"/>
        <charset val="238"/>
      </rPr>
      <t>0.17 mp (0 p)</t>
    </r>
  </si>
  <si>
    <t>nyers</t>
  </si>
  <si>
    <t>COCO Y0: 3106097</t>
  </si>
  <si>
    <t>Y(A15)</t>
  </si>
  <si>
    <t>(0+462)/(1)=462</t>
  </si>
  <si>
    <t>(0+302)/(1)=302</t>
  </si>
  <si>
    <t>(0+190)/(1)=190</t>
  </si>
  <si>
    <t>(0+159)/(1)=159</t>
  </si>
  <si>
    <t>(0+204)/(1)=204</t>
  </si>
  <si>
    <t>(0+385)/(1)=385</t>
  </si>
  <si>
    <t>(0+203)/(1)=203</t>
  </si>
  <si>
    <t>(0+301)/(1)=301</t>
  </si>
  <si>
    <t>(0+127)/(1)=127</t>
  </si>
  <si>
    <t>(0+384)/(1)=384</t>
  </si>
  <si>
    <t>(0+202)/(1)=202</t>
  </si>
  <si>
    <t>(0+255)/(1)=255</t>
  </si>
  <si>
    <t>(0+126)/(1)=126</t>
  </si>
  <si>
    <t>(0+116)/(1)=116</t>
  </si>
  <si>
    <t>(0+328)/(1)=328</t>
  </si>
  <si>
    <t>(0+201)/(1)=201</t>
  </si>
  <si>
    <t>(0+254)/(1)=254</t>
  </si>
  <si>
    <t>(0+125)/(1)=125</t>
  </si>
  <si>
    <t>(0+327)/(1)=327</t>
  </si>
  <si>
    <t>(0+253)/(1)=253</t>
  </si>
  <si>
    <t>(0+68)/(1)=68</t>
  </si>
  <si>
    <t>(0+124)/(1)=124</t>
  </si>
  <si>
    <t>(0+200)/(1)=200</t>
  </si>
  <si>
    <t>(0+326)/(1)=326</t>
  </si>
  <si>
    <t>(0+247)/(1)=247</t>
  </si>
  <si>
    <t>(0+67)/(1)=67</t>
  </si>
  <si>
    <t>(0+199)/(1)=199</t>
  </si>
  <si>
    <t>(0+325)/(1)=325</t>
  </si>
  <si>
    <t>(0+246)/(1)=246</t>
  </si>
  <si>
    <t>(0+66)/(1)=66</t>
  </si>
  <si>
    <t>(0+198)/(1)=198</t>
  </si>
  <si>
    <t>(0+230)/(1)=230</t>
  </si>
  <si>
    <t>(0+245)/(1)=245</t>
  </si>
  <si>
    <t>(0+229)/(1)=229</t>
  </si>
  <si>
    <t>(0+228)/(1)=228</t>
  </si>
  <si>
    <t>(0+227)/(1)=227</t>
  </si>
  <si>
    <t>(0+194)/(1)=194</t>
  </si>
  <si>
    <t>(0+226)/(1)=226</t>
  </si>
  <si>
    <t>(0+193)/(1)=193</t>
  </si>
  <si>
    <t>(0+225)/(1)=225</t>
  </si>
  <si>
    <t>(0+192)/(1)=192</t>
  </si>
  <si>
    <t>(0+224)/(1)=224</t>
  </si>
  <si>
    <t>(0+191)/(1)=191</t>
  </si>
  <si>
    <t>(0+223)/(1)=223</t>
  </si>
  <si>
    <t>(0+222)/(1)=222</t>
  </si>
  <si>
    <t>(0+115)/(1)=115</t>
  </si>
  <si>
    <t>(0+189)/(1)=189</t>
  </si>
  <si>
    <t>(0+221)/(1)=221</t>
  </si>
  <si>
    <t>(0+114)/(1)=114</t>
  </si>
  <si>
    <t>(0+236)/(1)=236</t>
  </si>
  <si>
    <t>(0+188)/(1)=188</t>
  </si>
  <si>
    <t>(0+220)/(1)=220</t>
  </si>
  <si>
    <t>(0+113)/(1)=113</t>
  </si>
  <si>
    <t>(0+235)/(1)=235</t>
  </si>
  <si>
    <t>(0+187)/(1)=187</t>
  </si>
  <si>
    <t>(0+219)/(1)=219</t>
  </si>
  <si>
    <t>(0+234)/(1)=234</t>
  </si>
  <si>
    <t>(0+186)/(1)=186</t>
  </si>
  <si>
    <t>(0+233)/(1)=233</t>
  </si>
  <si>
    <t>(0+185)/(1)=185</t>
  </si>
  <si>
    <t>(0+232)/(1)=232</t>
  </si>
  <si>
    <t>(0+184)/(1)=184</t>
  </si>
  <si>
    <t>(0+129)/(1)=129</t>
  </si>
  <si>
    <t>(0+231)/(1)=231</t>
  </si>
  <si>
    <t>(0+183)/(1)=183</t>
  </si>
  <si>
    <t>(0+128)/(1)=128</t>
  </si>
  <si>
    <t>(0+108)/(1)=108</t>
  </si>
  <si>
    <t>(0+182)/(1)=182</t>
  </si>
  <si>
    <t>(0+107)/(1)=107</t>
  </si>
  <si>
    <t>(0+123)/(1)=123</t>
  </si>
  <si>
    <r>
      <t>Maximális memória használat: </t>
    </r>
    <r>
      <rPr>
        <b/>
        <sz val="6"/>
        <color rgb="FF333333"/>
        <rFont val="Verdana"/>
        <family val="2"/>
        <charset val="238"/>
      </rPr>
      <t>1.46 Mb</t>
    </r>
  </si>
  <si>
    <r>
      <t>A futtatás idôtartama: </t>
    </r>
    <r>
      <rPr>
        <b/>
        <sz val="6"/>
        <color rgb="FF333333"/>
        <rFont val="Verdana"/>
        <family val="2"/>
        <charset val="238"/>
      </rPr>
      <t>0.13 mp (0 p)</t>
    </r>
  </si>
  <si>
    <t>COCO Y0: 2653727</t>
  </si>
  <si>
    <t>(109+74)/(2)=91.55</t>
  </si>
  <si>
    <t>(249.1+229.1)/(2)=239.1</t>
  </si>
  <si>
    <t>(189.1+198.1)/(2)=193.6</t>
  </si>
  <si>
    <t>(406.2+593.3)/(2)=499.7</t>
  </si>
  <si>
    <t>(32+115)/(2)=73.55</t>
  </si>
  <si>
    <t>(79+114)/(2)=96.55</t>
  </si>
  <si>
    <t>(170.1+149.1)/(2)=159.55</t>
  </si>
  <si>
    <t>(312.1+318.1)/(2)=315.15</t>
  </si>
  <si>
    <t>(227.1+301.1)/(2)=264.1</t>
  </si>
  <si>
    <t>(127.1+127.1)/(2)=127.05</t>
  </si>
  <si>
    <t>(116+128.1)/(2)=122.05</t>
  </si>
  <si>
    <t>(266.1+270.1)/(2)=268.1</t>
  </si>
  <si>
    <t>(134.1+248.1)/(2)=191.1</t>
  </si>
  <si>
    <t>(200.1+187.1)/(2)=193.6</t>
  </si>
  <si>
    <t>(108+37)/(2)=72.55</t>
  </si>
  <si>
    <t>(248.1+228.1)/(2)=238.1</t>
  </si>
  <si>
    <t>(188.1+197.1)/(2)=192.6</t>
  </si>
  <si>
    <t>(368.2+464.2)/(2)=416.2</t>
  </si>
  <si>
    <t>(31+62)/(2)=46.5</t>
  </si>
  <si>
    <t>(31+113)/(2)=72.05</t>
  </si>
  <si>
    <t>(169.1+148.1)/(2)=158.55</t>
  </si>
  <si>
    <t>(31+31)/(2)=31</t>
  </si>
  <si>
    <t>(226.1+300.1)/(2)=263.1</t>
  </si>
  <si>
    <t>(126.1+126.1)/(2)=126.05</t>
  </si>
  <si>
    <t>(115+88)/(2)=101.55</t>
  </si>
  <si>
    <t>(265.1+269.1)/(2)=267.1</t>
  </si>
  <si>
    <t>(31+89)/(2)=60.05</t>
  </si>
  <si>
    <t>(130.1+186.1)/(2)=158.05</t>
  </si>
  <si>
    <t>(43+36)/(2)=39.5</t>
  </si>
  <si>
    <t>(247.1+227.1)/(2)=237.1</t>
  </si>
  <si>
    <t>(30+30)/(2)=30</t>
  </si>
  <si>
    <t>(264.1+272.1)/(2)=268.1</t>
  </si>
  <si>
    <t>(30+61)/(2)=45.5</t>
  </si>
  <si>
    <t>(30+112)/(2)=71.05</t>
  </si>
  <si>
    <t>(168.1+147.1)/(2)=157.55</t>
  </si>
  <si>
    <t>(176.1+212.1)/(2)=194.1</t>
  </si>
  <si>
    <t>(121.1+86)/(2)=103.55</t>
  </si>
  <si>
    <t>(114+87)/(2)=100.55</t>
  </si>
  <si>
    <t>(116+82)/(2)=99.05</t>
  </si>
  <si>
    <t>(30+88)/(2)=59.05</t>
  </si>
  <si>
    <t>(129.1+185.1)/(2)=157.05</t>
  </si>
  <si>
    <t>(42+35)/(2)=38.5</t>
  </si>
  <si>
    <t>(135.1+226.1)/(2)=180.6</t>
  </si>
  <si>
    <t>(29+29)/(2)=29</t>
  </si>
  <si>
    <t>(263.1+271.1)/(2)=267.1</t>
  </si>
  <si>
    <t>(29+60)/(2)=44.5</t>
  </si>
  <si>
    <t>(167.1+146.1)/(2)=156.55</t>
  </si>
  <si>
    <t>(175.1+211.1)/(2)=193.1</t>
  </si>
  <si>
    <t>(120.1+85)/(2)=102.55</t>
  </si>
  <si>
    <t>(113+86)/(2)=99.55</t>
  </si>
  <si>
    <t>(115+81)/(2)=98.05</t>
  </si>
  <si>
    <t>(29+87)/(2)=58</t>
  </si>
  <si>
    <t>(86+79)/(2)=82.55</t>
  </si>
  <si>
    <t>(41+34)/(2)=37.5</t>
  </si>
  <si>
    <t>(95+225.1)/(2)=160.05</t>
  </si>
  <si>
    <t>(28+28)/(2)=28</t>
  </si>
  <si>
    <t>(262.1+270.1)/(2)=266.1</t>
  </si>
  <si>
    <t>(28+59)/(2)=43.5</t>
  </si>
  <si>
    <t>(166.1+145.1)/(2)=155.55</t>
  </si>
  <si>
    <t>(174.1+210.1)/(2)=192.1</t>
  </si>
  <si>
    <t>(119.1+84)/(2)=101.55</t>
  </si>
  <si>
    <t>(112+85)/(2)=98.55</t>
  </si>
  <si>
    <t>(114+80)/(2)=97.05</t>
  </si>
  <si>
    <t>(28+86)/(2)=57</t>
  </si>
  <si>
    <t>(85+78)/(2)=81.55</t>
  </si>
  <si>
    <t>(40+33)/(2)=36.5</t>
  </si>
  <si>
    <t>(94+79)/(2)=86.55</t>
  </si>
  <si>
    <t>(27+27)/(2)=27</t>
  </si>
  <si>
    <t>(245.1+269.1)/(2)=257.1</t>
  </si>
  <si>
    <t>(27+58)/(2)=42.5</t>
  </si>
  <si>
    <t>(165.1+144.1)/(2)=154.55</t>
  </si>
  <si>
    <t>(173.1+209.1)/(2)=191.1</t>
  </si>
  <si>
    <t>(118.1+83)/(2)=100.55</t>
  </si>
  <si>
    <t>(111+84)/(2)=97.55</t>
  </si>
  <si>
    <t>(113+79)/(2)=96.05</t>
  </si>
  <si>
    <t>(27+85)/(2)=56</t>
  </si>
  <si>
    <t>(84+77)/(2)=80.55</t>
  </si>
  <si>
    <t>(39+32)/(2)=35.5</t>
  </si>
  <si>
    <t>(93+78)/(2)=85.55</t>
  </si>
  <si>
    <t>(26+26)/(2)=26</t>
  </si>
  <si>
    <t>(244.1+268.1)/(2)=256.1</t>
  </si>
  <si>
    <t>(26+57)/(2)=41.5</t>
  </si>
  <si>
    <t>(164.1+135.1)/(2)=149.55</t>
  </si>
  <si>
    <t>(172.1+208.1)/(2)=190.1</t>
  </si>
  <si>
    <t>(117+82)/(2)=99.55</t>
  </si>
  <si>
    <t>(110+83)/(2)=96.55</t>
  </si>
  <si>
    <t>(112+78)/(2)=95.05</t>
  </si>
  <si>
    <t>(26+84)/(2)=55</t>
  </si>
  <si>
    <t>(83+74)/(2)=78.55</t>
  </si>
  <si>
    <t>(38+31)/(2)=34.5</t>
  </si>
  <si>
    <t>(92+77)/(2)=84.55</t>
  </si>
  <si>
    <t>(25+25)/(2)=25</t>
  </si>
  <si>
    <t>(243.1+267.1)/(2)=255.1</t>
  </si>
  <si>
    <t>(25+56)/(2)=40.5</t>
  </si>
  <si>
    <t>(163.1+134.1)/(2)=148.55</t>
  </si>
  <si>
    <t>(171.1+207.1)/(2)=189.1</t>
  </si>
  <si>
    <t>(116+81)/(2)=98.55</t>
  </si>
  <si>
    <t>(109+82)/(2)=95.55</t>
  </si>
  <si>
    <t>(111+77)/(2)=94.05</t>
  </si>
  <si>
    <t>(25+83)/(2)=54</t>
  </si>
  <si>
    <t>(82+73)/(2)=77.55</t>
  </si>
  <si>
    <t>(37+30)/(2)=33.5</t>
  </si>
  <si>
    <t>(91+76)/(2)=83.55</t>
  </si>
  <si>
    <t>(24+24)/(2)=24</t>
  </si>
  <si>
    <t>(242.1+266.1)/(2)=254.1</t>
  </si>
  <si>
    <t>(24+55)/(2)=39.5</t>
  </si>
  <si>
    <t>(162.1+133.1)/(2)=147.55</t>
  </si>
  <si>
    <t>(170.1+206.1)/(2)=188.1</t>
  </si>
  <si>
    <t>(115+80)/(2)=97.55</t>
  </si>
  <si>
    <t>(93+81)/(2)=87.05</t>
  </si>
  <si>
    <t>(110+76)/(2)=93.05</t>
  </si>
  <si>
    <t>(24+82)/(2)=53</t>
  </si>
  <si>
    <t>(81+72)/(2)=76.55</t>
  </si>
  <si>
    <t>(23+23)/(2)=23</t>
  </si>
  <si>
    <t>(90+75)/(2)=82.55</t>
  </si>
  <si>
    <t>(241.1+265.1)/(2)=253.1</t>
  </si>
  <si>
    <t>(23+54)/(2)=38.5</t>
  </si>
  <si>
    <t>(161.1+132.1)/(2)=146.55</t>
  </si>
  <si>
    <t>(169.1+205.1)/(2)=187.1</t>
  </si>
  <si>
    <t>(114+79)/(2)=96.55</t>
  </si>
  <si>
    <t>(92+39)/(2)=65.55</t>
  </si>
  <si>
    <t>(109+75)/(2)=92.05</t>
  </si>
  <si>
    <t>(23+81)/(2)=52</t>
  </si>
  <si>
    <t>(80+71)/(2)=75.55</t>
  </si>
  <si>
    <t>(22+22)/(2)=22</t>
  </si>
  <si>
    <t>(89+74)/(2)=81.55</t>
  </si>
  <si>
    <t>(240.1+264.1)/(2)=252.1</t>
  </si>
  <si>
    <t>(22+53)/(2)=37.5</t>
  </si>
  <si>
    <t>(131.1+131.1)/(2)=131.05</t>
  </si>
  <si>
    <t>(168.1+204.1)/(2)=186.1</t>
  </si>
  <si>
    <t>(113+78)/(2)=95.55</t>
  </si>
  <si>
    <t>(91+38)/(2)=64.55</t>
  </si>
  <si>
    <t>(108+74)/(2)=91.05</t>
  </si>
  <si>
    <t>(22+80)/(2)=51</t>
  </si>
  <si>
    <t>(79+70)/(2)=74.55</t>
  </si>
  <si>
    <t>(21+21)/(2)=21</t>
  </si>
  <si>
    <t>(88+73)/(2)=80.55</t>
  </si>
  <si>
    <t>(239.1+263.1)/(2)=251.1</t>
  </si>
  <si>
    <t>(21+52)/(2)=36.5</t>
  </si>
  <si>
    <t>(130.1+130.1)/(2)=130.05</t>
  </si>
  <si>
    <t>(167.1+203.1)/(2)=185.1</t>
  </si>
  <si>
    <t>(112+77)/(2)=94.55</t>
  </si>
  <si>
    <t>(90+37)/(2)=63.55</t>
  </si>
  <si>
    <t>(21+38)/(2)=29.5</t>
  </si>
  <si>
    <t>(78+69)/(2)=73.55</t>
  </si>
  <si>
    <t>(20+20)/(2)=20</t>
  </si>
  <si>
    <t>(87+72)/(2)=79.55</t>
  </si>
  <si>
    <t>(238.1+262.1)/(2)=250.1</t>
  </si>
  <si>
    <t>(20+51)/(2)=35.5</t>
  </si>
  <si>
    <t>(129.1+129.1)/(2)=129.05</t>
  </si>
  <si>
    <t>(166.1+202.1)/(2)=184.1</t>
  </si>
  <si>
    <t>(111+76)/(2)=93.55</t>
  </si>
  <si>
    <t>(89+36)/(2)=62.55</t>
  </si>
  <si>
    <t>(20+37)/(2)=28.5</t>
  </si>
  <si>
    <t>(77+68)/(2)=72.55</t>
  </si>
  <si>
    <t>(19+19)/(2)=19</t>
  </si>
  <si>
    <t>(86+71)/(2)=78.55</t>
  </si>
  <si>
    <t>(237.1+261.1)/(2)=249.1</t>
  </si>
  <si>
    <t>(19+50)/(2)=34.5</t>
  </si>
  <si>
    <t>(128.1+128.1)/(2)=128.05</t>
  </si>
  <si>
    <t>(165.1+201.1)/(2)=183.1</t>
  </si>
  <si>
    <t>(110+75)/(2)=92.55</t>
  </si>
  <si>
    <t>(88+35)/(2)=61.55</t>
  </si>
  <si>
    <t>(19+36)/(2)=27.5</t>
  </si>
  <si>
    <t>(76+22)/(2)=49</t>
  </si>
  <si>
    <t>(18+18)/(2)=18</t>
  </si>
  <si>
    <t>(85+70)/(2)=77.55</t>
  </si>
  <si>
    <t>(236.1+260.1)/(2)=248.1</t>
  </si>
  <si>
    <t>(18+49)/(2)=33.5</t>
  </si>
  <si>
    <t>(164.1+200.1)/(2)=182.1</t>
  </si>
  <si>
    <t>(87+34)/(2)=60.55</t>
  </si>
  <si>
    <t>(18+35)/(2)=26.5</t>
  </si>
  <si>
    <t>(75+21)/(2)=48</t>
  </si>
  <si>
    <t>(17+17)/(2)=17</t>
  </si>
  <si>
    <t>(84+69)/(2)=76.55</t>
  </si>
  <si>
    <t>(235.1+259.1)/(2)=247.1</t>
  </si>
  <si>
    <t>(17+48)/(2)=32.5</t>
  </si>
  <si>
    <t>(163.1+199.1)/(2)=181.1</t>
  </si>
  <si>
    <t>(108+73)/(2)=90.55</t>
  </si>
  <si>
    <t>(86+33)/(2)=59.55</t>
  </si>
  <si>
    <t>(17+34)/(2)=25.5</t>
  </si>
  <si>
    <t>(74+20)/(2)=47</t>
  </si>
  <si>
    <t>(16+16)/(2)=16</t>
  </si>
  <si>
    <t>(83+68)/(2)=75.55</t>
  </si>
  <si>
    <t>(234.1+258.1)/(2)=246.1</t>
  </si>
  <si>
    <t>(16+47)/(2)=31.5</t>
  </si>
  <si>
    <t>(125.1+125.1)/(2)=125.05</t>
  </si>
  <si>
    <t>(162.1+198.1)/(2)=180.1</t>
  </si>
  <si>
    <t>(107+72)/(2)=89.55</t>
  </si>
  <si>
    <t>(85+32)/(2)=58.5</t>
  </si>
  <si>
    <t>(16+33)/(2)=24.5</t>
  </si>
  <si>
    <t>(73+19)/(2)=46</t>
  </si>
  <si>
    <t>(15+15)/(2)=15</t>
  </si>
  <si>
    <t>(82+67)/(2)=74.55</t>
  </si>
  <si>
    <t>(233.1+257.1)/(2)=245.1</t>
  </si>
  <si>
    <t>(15+46)/(2)=30.5</t>
  </si>
  <si>
    <t>(124.1+124.1)/(2)=124.05</t>
  </si>
  <si>
    <t>(161.1+197.1)/(2)=179.1</t>
  </si>
  <si>
    <t>(106+71)/(2)=88.55</t>
  </si>
  <si>
    <t>(84+31)/(2)=57.5</t>
  </si>
  <si>
    <t>(15+32)/(2)=23.5</t>
  </si>
  <si>
    <t>(72+15)/(2)=43.5</t>
  </si>
  <si>
    <t>(14+14)/(2)=14</t>
  </si>
  <si>
    <t>(81+66)/(2)=73.55</t>
  </si>
  <si>
    <t>(232.1+256.1)/(2)=244.1</t>
  </si>
  <si>
    <t>(14+45)/(2)=29.5</t>
  </si>
  <si>
    <t>(109+123.1)/(2)=116.05</t>
  </si>
  <si>
    <t>(160.1+196.1)/(2)=178.1</t>
  </si>
  <si>
    <t>(105+70)/(2)=87.55</t>
  </si>
  <si>
    <t>(83+30)/(2)=56.5</t>
  </si>
  <si>
    <t>(14+31)/(2)=22.5</t>
  </si>
  <si>
    <t>(13+13)/(2)=13</t>
  </si>
  <si>
    <t>(80+65)/(2)=72.55</t>
  </si>
  <si>
    <t>(231.1+255.1)/(2)=243.1</t>
  </si>
  <si>
    <t>(13+44)/(2)=28.5</t>
  </si>
  <si>
    <t>(108+122.1)/(2)=115.05</t>
  </si>
  <si>
    <t>(159.1+195.1)/(2)=177.1</t>
  </si>
  <si>
    <t>(104+69)/(2)=86.55</t>
  </si>
  <si>
    <t>(82+29)/(2)=55.5</t>
  </si>
  <si>
    <t>(13+30)/(2)=21.5</t>
  </si>
  <si>
    <t>(12+12)/(2)=12</t>
  </si>
  <si>
    <t>(79+64)/(2)=71.55</t>
  </si>
  <si>
    <t>(230.1+254.1)/(2)=242.1</t>
  </si>
  <si>
    <t>(12+43)/(2)=27.5</t>
  </si>
  <si>
    <t>(107+121.1)/(2)=114.05</t>
  </si>
  <si>
    <t>(158.1+181.1)/(2)=169.55</t>
  </si>
  <si>
    <t>(103+68)/(2)=85.55</t>
  </si>
  <si>
    <t>(81+28)/(2)=54.5</t>
  </si>
  <si>
    <t>(12+29)/(2)=20.5</t>
  </si>
  <si>
    <t>(11+11)/(2)=11</t>
  </si>
  <si>
    <t>(78+63)/(2)=70.55</t>
  </si>
  <si>
    <t>(229.1+253.1)/(2)=241.1</t>
  </si>
  <si>
    <t>(11+42)/(2)=26.5</t>
  </si>
  <si>
    <t>(106+120.1)/(2)=113.05</t>
  </si>
  <si>
    <t>(157.1+180.1)/(2)=168.55</t>
  </si>
  <si>
    <t>(102+67)/(2)=84.55</t>
  </si>
  <si>
    <t>(67+27)/(2)=47</t>
  </si>
  <si>
    <t>(11+28)/(2)=19.5</t>
  </si>
  <si>
    <t>(10+10)/(2)=10</t>
  </si>
  <si>
    <t>(77+62)/(2)=69.55</t>
  </si>
  <si>
    <t>(228.1+252.1)/(2)=240.1</t>
  </si>
  <si>
    <t>(10+41)/(2)=25.5</t>
  </si>
  <si>
    <t>(105+119.1)/(2)=112.05</t>
  </si>
  <si>
    <t>(156.1+179.1)/(2)=167.55</t>
  </si>
  <si>
    <t>(101+66)/(2)=83.55</t>
  </si>
  <si>
    <t>(37+26)/(2)=31.5</t>
  </si>
  <si>
    <t>(10+27)/(2)=18.5</t>
  </si>
  <si>
    <t>(9+9)/(2)=9</t>
  </si>
  <si>
    <t>(76+61)/(2)=68.55</t>
  </si>
  <si>
    <t>(227.1+251.1)/(2)=239.1</t>
  </si>
  <si>
    <t>(9+40)/(2)=24.5</t>
  </si>
  <si>
    <t>(46+9)/(2)=27.5</t>
  </si>
  <si>
    <t>(155.1+178.1)/(2)=166.55</t>
  </si>
  <si>
    <t>(100+65)/(2)=82.55</t>
  </si>
  <si>
    <t>(36+25)/(2)=30.5</t>
  </si>
  <si>
    <t>(8+8)/(2)=8</t>
  </si>
  <si>
    <t>(75+60)/(2)=67.55</t>
  </si>
  <si>
    <t>(226.1+250.1)/(2)=238.1</t>
  </si>
  <si>
    <t>(8+39)/(2)=23.5</t>
  </si>
  <si>
    <t>(45+8)/(2)=26.5</t>
  </si>
  <si>
    <t>(154.1+177.1)/(2)=165.55</t>
  </si>
  <si>
    <t>(99+64)/(2)=81.55</t>
  </si>
  <si>
    <t>(14+24)/(2)=19</t>
  </si>
  <si>
    <t>(7+7)/(2)=7</t>
  </si>
  <si>
    <t>(74+59)/(2)=66.55</t>
  </si>
  <si>
    <t>(225.1+249.1)/(2)=237.1</t>
  </si>
  <si>
    <t>(44+7)/(2)=25.5</t>
  </si>
  <si>
    <t>(153.1+165.1)/(2)=159.05</t>
  </si>
  <si>
    <t>(98+63)/(2)=80.55</t>
  </si>
  <si>
    <t>(13+23)/(2)=18</t>
  </si>
  <si>
    <t>(6+6)/(2)=6</t>
  </si>
  <si>
    <t>(73+58)/(2)=65.55</t>
  </si>
  <si>
    <t>(224.1+248.1)/(2)=236.1</t>
  </si>
  <si>
    <t>(43+6)/(2)=24.5</t>
  </si>
  <si>
    <t>(152.1+164.1)/(2)=158.05</t>
  </si>
  <si>
    <t>(97+62)/(2)=79.55</t>
  </si>
  <si>
    <t>(12+22)/(2)=17</t>
  </si>
  <si>
    <t>(5+5)/(2)=5</t>
  </si>
  <si>
    <t>(72+57)/(2)=64.55</t>
  </si>
  <si>
    <t>(223.1+247.1)/(2)=235.1</t>
  </si>
  <si>
    <t>(42+5)/(2)=23.5</t>
  </si>
  <si>
    <t>(151.1+163.1)/(2)=157.05</t>
  </si>
  <si>
    <t>(96+61)/(2)=78.55</t>
  </si>
  <si>
    <t>(11+21)/(2)=16</t>
  </si>
  <si>
    <t>(4+4)/(2)=4</t>
  </si>
  <si>
    <t>(71+56)/(2)=63.55</t>
  </si>
  <si>
    <t>(222.1+246.1)/(2)=234.1</t>
  </si>
  <si>
    <t>(41+4)/(2)=22.5</t>
  </si>
  <si>
    <t>(150.1+162.1)/(2)=156.05</t>
  </si>
  <si>
    <t>(95+60)/(2)=77.55</t>
  </si>
  <si>
    <t>(10+20)/(2)=15</t>
  </si>
  <si>
    <t>(3+3)/(2)=3</t>
  </si>
  <si>
    <t>(35+55)/(2)=45</t>
  </si>
  <si>
    <t>(221.1+245.1)/(2)=233.1</t>
  </si>
  <si>
    <t>(40+3)/(2)=21.5</t>
  </si>
  <si>
    <t>(149.1+161.1)/(2)=155.05</t>
  </si>
  <si>
    <t>(94+59)/(2)=76.55</t>
  </si>
  <si>
    <t>(9+19)/(2)=14</t>
  </si>
  <si>
    <t>(2+2)/(2)=2</t>
  </si>
  <si>
    <t>(34+2)/(2)=18</t>
  </si>
  <si>
    <t>(39+2)/(2)=20.5</t>
  </si>
  <si>
    <t>(148.1+160.1)/(2)=154.05</t>
  </si>
  <si>
    <t>(93+58)/(2)=75.55</t>
  </si>
  <si>
    <t>(8+18)/(2)=13</t>
  </si>
  <si>
    <t>(1+1)/(2)=1</t>
  </si>
  <si>
    <t>(147.1+1)/(2)=74.05</t>
  </si>
  <si>
    <t>(92+1)/(2)=46.5</t>
  </si>
  <si>
    <t>(0+0)/(2)=0</t>
  </si>
  <si>
    <r>
      <t>A futtatás idôtartama: </t>
    </r>
    <r>
      <rPr>
        <b/>
        <sz val="6"/>
        <color rgb="FF333333"/>
        <rFont val="Verdana"/>
        <family val="2"/>
        <charset val="238"/>
      </rPr>
      <t>0.3 mp (0.01 p)</t>
    </r>
  </si>
  <si>
    <t>COCO Y0: 8022833</t>
  </si>
  <si>
    <t>(0+440)/(1)=440</t>
  </si>
  <si>
    <t>(0+314)/(1)=314</t>
  </si>
  <si>
    <t>(0+534)/(1)=534</t>
  </si>
  <si>
    <t>(0+508)/(1)=508</t>
  </si>
  <si>
    <t>(0+321)/(1)=321</t>
  </si>
  <si>
    <t>(0+411)/(1)=411</t>
  </si>
  <si>
    <t>(0+212)/(1)=212</t>
  </si>
  <si>
    <t>(0+416)/(1)=416</t>
  </si>
  <si>
    <t>(0+313)/(1)=313</t>
  </si>
  <si>
    <t>(0+533)/(1)=533</t>
  </si>
  <si>
    <t>(0+383)/(1)=383</t>
  </si>
  <si>
    <t>(0+214)/(1)=214</t>
  </si>
  <si>
    <t>(0+211)/(1)=211</t>
  </si>
  <si>
    <t>(0+415)/(1)=415</t>
  </si>
  <si>
    <t>(0+312)/(1)=312</t>
  </si>
  <si>
    <t>(0+315)/(1)=315</t>
  </si>
  <si>
    <t>(0+213)/(1)=213</t>
  </si>
  <si>
    <t>(0+210)/(1)=210</t>
  </si>
  <si>
    <t>(0+414)/(1)=414</t>
  </si>
  <si>
    <t>(0+209)/(1)=209</t>
  </si>
  <si>
    <t>(0+413)/(1)=413</t>
  </si>
  <si>
    <t>(0+208)/(1)=208</t>
  </si>
  <si>
    <t>(0+207)/(1)=207</t>
  </si>
  <si>
    <t>(0+311)/(1)=311</t>
  </si>
  <si>
    <t>(0+206)/(1)=206</t>
  </si>
  <si>
    <t>(0+310)/(1)=310</t>
  </si>
  <si>
    <t>(0+205)/(1)=205</t>
  </si>
  <si>
    <t>(0+309)/(1)=309</t>
  </si>
  <si>
    <t>(0+164)/(1)=164</t>
  </si>
  <si>
    <t>(0+308)/(1)=308</t>
  </si>
  <si>
    <t>(0+163)/(1)=163</t>
  </si>
  <si>
    <t>(0+307)/(1)=307</t>
  </si>
  <si>
    <t>(0+162)/(1)=162</t>
  </si>
  <si>
    <t>(0+306)/(1)=306</t>
  </si>
  <si>
    <t>(0+74)/(1)=74</t>
  </si>
  <si>
    <t>(0+161)/(1)=161</t>
  </si>
  <si>
    <t>(0+305)/(1)=305</t>
  </si>
  <si>
    <t>(0+73)/(1)=73</t>
  </si>
  <si>
    <t>(0+160)/(1)=160</t>
  </si>
  <si>
    <t>(0+304)/(1)=304</t>
  </si>
  <si>
    <t>(0+303)/(1)=303</t>
  </si>
  <si>
    <t>(0+158)/(1)=158</t>
  </si>
  <si>
    <t>(0+300)/(1)=300</t>
  </si>
  <si>
    <t>(0+299)/(1)=299</t>
  </si>
  <si>
    <t>(0+298)/(1)=298</t>
  </si>
  <si>
    <t>(0+297)/(1)=297</t>
  </si>
  <si>
    <t>(0+296)/(1)=296</t>
  </si>
  <si>
    <t>(0+295)/(1)=295</t>
  </si>
  <si>
    <t>(0+294)/(1)=294</t>
  </si>
  <si>
    <t>(0+293)/(1)=293</t>
  </si>
  <si>
    <t>(0+292)/(1)=292</t>
  </si>
  <si>
    <t>(0+291)/(1)=291</t>
  </si>
  <si>
    <t>(0+290)/(1)=290</t>
  </si>
  <si>
    <t>COCO Y0: 2421014</t>
  </si>
  <si>
    <t>(149.8+239.8)/(2)=194.8</t>
  </si>
  <si>
    <t>(112.9+134.9)/(2)=123.85</t>
  </si>
  <si>
    <t>(247.7+259.7)/(2)=253.75</t>
  </si>
  <si>
    <t>(51.9+64.9)/(2)=58.45</t>
  </si>
  <si>
    <t>(155.8+170.8)/(2)=163.35</t>
  </si>
  <si>
    <t>(78.9+110.9)/(2)=94.9</t>
  </si>
  <si>
    <t>(141.9+159.8)/(2)=150.85</t>
  </si>
  <si>
    <t>(115.9+146.8)/(2)=131.35</t>
  </si>
  <si>
    <t>(215.8+179.8)/(2)=197.8</t>
  </si>
  <si>
    <t>(185.8+218.8)/(2)=202.3</t>
  </si>
  <si>
    <t>(32+32)/(2)=31.95</t>
  </si>
  <si>
    <t>(217.8+199.8)/(2)=208.8</t>
  </si>
  <si>
    <t>(254.7+366.6)/(2)=310.7</t>
  </si>
  <si>
    <t>(216.8+204.8)/(2)=210.8</t>
  </si>
  <si>
    <t>(33+32)/(2)=32.45</t>
  </si>
  <si>
    <t>(111.9+124.9)/(2)=118.4</t>
  </si>
  <si>
    <t>(246.7+258.7)/(2)=252.75</t>
  </si>
  <si>
    <t>(50.9+63.9)/(2)=57.45</t>
  </si>
  <si>
    <t>(75.9+83.9)/(2)=79.9</t>
  </si>
  <si>
    <t>(77.9+109.9)/(2)=93.9</t>
  </si>
  <si>
    <t>(140.9+158.8)/(2)=149.85</t>
  </si>
  <si>
    <t>(114.9+145.8)/(2)=130.35</t>
  </si>
  <si>
    <t>(214.8+178.8)/(2)=196.8</t>
  </si>
  <si>
    <t>(184.8+217.8)/(2)=201.3</t>
  </si>
  <si>
    <t>(31+31)/(2)=30.95</t>
  </si>
  <si>
    <t>(216.8+198.8)/(2)=207.8</t>
  </si>
  <si>
    <t>(190.8+152.8)/(2)=171.8</t>
  </si>
  <si>
    <t>(215.8+203.8)/(2)=209.8</t>
  </si>
  <si>
    <t>(32+31)/(2)=31.45</t>
  </si>
  <si>
    <t>(110.9+123.9)/(2)=117.4</t>
  </si>
  <si>
    <t>(245.7+257.7)/(2)=251.75</t>
  </si>
  <si>
    <t>(49.9+62.9)/(2)=56.45</t>
  </si>
  <si>
    <t>(74.9+82.9)/(2)=78.9</t>
  </si>
  <si>
    <t>(76.9+108.9)/(2)=92.9</t>
  </si>
  <si>
    <t>(139.9+157.8)/(2)=148.85</t>
  </si>
  <si>
    <t>(113.9+144.9)/(2)=129.35</t>
  </si>
  <si>
    <t>(143.9+89.9)/(2)=116.9</t>
  </si>
  <si>
    <t>(183.8+216.8)/(2)=200.3</t>
  </si>
  <si>
    <t>(30+30)/(2)=29.95</t>
  </si>
  <si>
    <t>(56.9+44)/(2)=50.45</t>
  </si>
  <si>
    <t>(105.9+114.9)/(2)=110.4</t>
  </si>
  <si>
    <t>(214.8+202.8)/(2)=208.8</t>
  </si>
  <si>
    <t>(31+30)/(2)=30.45</t>
  </si>
  <si>
    <t>(109.9+29)/(2)=69.45</t>
  </si>
  <si>
    <t>(244.7+256.7)/(2)=250.75</t>
  </si>
  <si>
    <t>(48.9+61.9)/(2)=55.45</t>
  </si>
  <si>
    <t>(73.9+81.9)/(2)=77.9</t>
  </si>
  <si>
    <t>(29+29)/(2)=28.95</t>
  </si>
  <si>
    <t>(138.9+156.8)/(2)=147.85</t>
  </si>
  <si>
    <t>(112.9+143.9)/(2)=128.35</t>
  </si>
  <si>
    <t>(142.9+88.9)/(2)=115.9</t>
  </si>
  <si>
    <t>(182.8+215.8)/(2)=199.3</t>
  </si>
  <si>
    <t>(55.9+43)/(2)=49.45</t>
  </si>
  <si>
    <t>(104.9+113.9)/(2)=109.4</t>
  </si>
  <si>
    <t>(213.8+201.8)/(2)=207.8</t>
  </si>
  <si>
    <t>(30+29)/(2)=29.45</t>
  </si>
  <si>
    <t>(28+28)/(2)=27.95</t>
  </si>
  <si>
    <t>(243.7+255.7)/(2)=249.75</t>
  </si>
  <si>
    <t>(48+60.9)/(2)=54.45</t>
  </si>
  <si>
    <t>(72.9+80.9)/(2)=76.9</t>
  </si>
  <si>
    <t>(137.9+155.8)/(2)=146.85</t>
  </si>
  <si>
    <t>(111.9+142.9)/(2)=127.35</t>
  </si>
  <si>
    <t>(141.9+87.9)/(2)=114.9</t>
  </si>
  <si>
    <t>(181.8+214.8)/(2)=198.3</t>
  </si>
  <si>
    <t>(54.9+42)/(2)=48.45</t>
  </si>
  <si>
    <t>(103.9+112.9)/(2)=108.4</t>
  </si>
  <si>
    <t>(135.9+137.9)/(2)=136.85</t>
  </si>
  <si>
    <t>(29+28)/(2)=28.45</t>
  </si>
  <si>
    <t>(27+27)/(2)=26.95</t>
  </si>
  <si>
    <t>(242.8+254.7)/(2)=248.75</t>
  </si>
  <si>
    <t>(47+59.9)/(2)=53.45</t>
  </si>
  <si>
    <t>(71.9+79.9)/(2)=75.9</t>
  </si>
  <si>
    <t>(136.9+154.8)/(2)=145.85</t>
  </si>
  <si>
    <t>(110.9+141.9)/(2)=126.35</t>
  </si>
  <si>
    <t>(140.9+86.9)/(2)=113.9</t>
  </si>
  <si>
    <t>(180.8+213.8)/(2)=197.3</t>
  </si>
  <si>
    <t>(53.9+41)/(2)=47.45</t>
  </si>
  <si>
    <t>(102.9+111.9)/(2)=107.4</t>
  </si>
  <si>
    <t>(134.9+136.9)/(2)=135.85</t>
  </si>
  <si>
    <t>(28+27)/(2)=27.45</t>
  </si>
  <si>
    <t>(26+26)/(2)=25.95</t>
  </si>
  <si>
    <t>(241.8+253.7)/(2)=247.75</t>
  </si>
  <si>
    <t>(46+58.9)/(2)=52.45</t>
  </si>
  <si>
    <t>(70.9+78.9)/(2)=74.9</t>
  </si>
  <si>
    <t>(135.9+153.8)/(2)=144.85</t>
  </si>
  <si>
    <t>(63.9+99.9)/(2)=81.9</t>
  </si>
  <si>
    <t>(139.9+85.9)/(2)=112.9</t>
  </si>
  <si>
    <t>(179.8+212.8)/(2)=196.3</t>
  </si>
  <si>
    <t>(52.9+40)/(2)=46.45</t>
  </si>
  <si>
    <t>(101.9+110.9)/(2)=106.4</t>
  </si>
  <si>
    <t>(83.9+67.9)/(2)=75.9</t>
  </si>
  <si>
    <t>(27+26)/(2)=26.45</t>
  </si>
  <si>
    <t>(25+25)/(2)=24.95</t>
  </si>
  <si>
    <t>(240.8+252.7)/(2)=246.75</t>
  </si>
  <si>
    <t>(45+57.9)/(2)=51.45</t>
  </si>
  <si>
    <t>(69.9+77.9)/(2)=73.9</t>
  </si>
  <si>
    <t>(134.9+152.8)/(2)=143.85</t>
  </si>
  <si>
    <t>(62.9+98.9)/(2)=80.9</t>
  </si>
  <si>
    <t>(138.9+84.9)/(2)=111.9</t>
  </si>
  <si>
    <t>(178.8+211.8)/(2)=195.3</t>
  </si>
  <si>
    <t>(51.9+39)/(2)=45.45</t>
  </si>
  <si>
    <t>(99.9+72.9)/(2)=86.4</t>
  </si>
  <si>
    <t>(82.9+66.9)/(2)=74.9</t>
  </si>
  <si>
    <t>(26+25)/(2)=25.45</t>
  </si>
  <si>
    <t>(239.8+251.7)/(2)=245.75</t>
  </si>
  <si>
    <t>(44+56.9)/(2)=50.45</t>
  </si>
  <si>
    <t>(68.9+76.9)/(2)=72.9</t>
  </si>
  <si>
    <t>(133.9+151.8)/(2)=142.85</t>
  </si>
  <si>
    <t>(61.9+97.9)/(2)=79.9</t>
  </si>
  <si>
    <t>(137.9+83.9)/(2)=110.9</t>
  </si>
  <si>
    <t>(177.8+210.8)/(2)=194.3</t>
  </si>
  <si>
    <t>(50.9+38)/(2)=44.45</t>
  </si>
  <si>
    <t>(98.9+71.9)/(2)=85.4</t>
  </si>
  <si>
    <t>(81.9+65.9)/(2)=73.9</t>
  </si>
  <si>
    <t>(25+24)/(2)=24.45</t>
  </si>
  <si>
    <t>(238.8+250.7)/(2)=244.75</t>
  </si>
  <si>
    <t>(43+55.9)/(2)=49.45</t>
  </si>
  <si>
    <t>(67.9+75.9)/(2)=71.95</t>
  </si>
  <si>
    <t>(132.9+150.8)/(2)=141.85</t>
  </si>
  <si>
    <t>(60.9+96.9)/(2)=78.9</t>
  </si>
  <si>
    <t>(136.9+82.9)/(2)=109.9</t>
  </si>
  <si>
    <t>(176.8+209.8)/(2)=193.3</t>
  </si>
  <si>
    <t>(49.9+37)/(2)=43.45</t>
  </si>
  <si>
    <t>(97.9+70.9)/(2)=84.4</t>
  </si>
  <si>
    <t>(80.9+64.9)/(2)=72.9</t>
  </si>
  <si>
    <t>(24+23)/(2)=23.5</t>
  </si>
  <si>
    <t>(237.8+249.7)/(2)=243.75</t>
  </si>
  <si>
    <t>(42+54.9)/(2)=48.45</t>
  </si>
  <si>
    <t>(66.9+74.9)/(2)=70.95</t>
  </si>
  <si>
    <t>(131.9+149.8)/(2)=140.85</t>
  </si>
  <si>
    <t>(59.9+95.9)/(2)=77.9</t>
  </si>
  <si>
    <t>(135.9+81.9)/(2)=108.9</t>
  </si>
  <si>
    <t>(175.8+208.8)/(2)=192.3</t>
  </si>
  <si>
    <t>(48.9+36)/(2)=42.45</t>
  </si>
  <si>
    <t>(96.9+69.9)/(2)=83.4</t>
  </si>
  <si>
    <t>(79.9+63.9)/(2)=71.95</t>
  </si>
  <si>
    <t>(23+22)/(2)=22.5</t>
  </si>
  <si>
    <t>(236.8+248.7)/(2)=242.75</t>
  </si>
  <si>
    <t>(41+53.9)/(2)=47.45</t>
  </si>
  <si>
    <t>(65.9+73.9)/(2)=69.95</t>
  </si>
  <si>
    <t>(130.9+148.8)/(2)=139.85</t>
  </si>
  <si>
    <t>(58.9+94.9)/(2)=76.9</t>
  </si>
  <si>
    <t>(134.9+80.9)/(2)=107.9</t>
  </si>
  <si>
    <t>(174.8+207.8)/(2)=191.3</t>
  </si>
  <si>
    <t>(48+35)/(2)=41.45</t>
  </si>
  <si>
    <t>(95.9+68.9)/(2)=82.4</t>
  </si>
  <si>
    <t>(78.9+62.9)/(2)=70.95</t>
  </si>
  <si>
    <t>(22+21)/(2)=21.5</t>
  </si>
  <si>
    <t>(235.8+247.7)/(2)=241.75</t>
  </si>
  <si>
    <t>(40+52.9)/(2)=46.45</t>
  </si>
  <si>
    <t>(64.9+72.9)/(2)=68.95</t>
  </si>
  <si>
    <t>(129.9+147.8)/(2)=138.85</t>
  </si>
  <si>
    <t>(57.9+93.9)/(2)=75.9</t>
  </si>
  <si>
    <t>(133.9+79.9)/(2)=106.9</t>
  </si>
  <si>
    <t>(173.8+206.8)/(2)=190.3</t>
  </si>
  <si>
    <t>(47+34)/(2)=40.45</t>
  </si>
  <si>
    <t>(94.9+67.9)/(2)=81.4</t>
  </si>
  <si>
    <t>(77.9+61.9)/(2)=69.95</t>
  </si>
  <si>
    <t>(21+20)/(2)=20.5</t>
  </si>
  <si>
    <t>(234.8+246.7)/(2)=240.75</t>
  </si>
  <si>
    <t>(39+51.9)/(2)=45.45</t>
  </si>
  <si>
    <t>(63.9+71.9)/(2)=67.95</t>
  </si>
  <si>
    <t>(128.9+146.8)/(2)=137.85</t>
  </si>
  <si>
    <t>(56.9+92.9)/(2)=74.9</t>
  </si>
  <si>
    <t>(132.9+78.9)/(2)=105.9</t>
  </si>
  <si>
    <t>(172.8+205.8)/(2)=189.3</t>
  </si>
  <si>
    <t>(46+33)/(2)=39.45</t>
  </si>
  <si>
    <t>(93.9+66.9)/(2)=80.4</t>
  </si>
  <si>
    <t>(76.9+60.9)/(2)=68.95</t>
  </si>
  <si>
    <t>(20+19)/(2)=19.5</t>
  </si>
  <si>
    <t>(233.8+245.7)/(2)=239.75</t>
  </si>
  <si>
    <t>(38+50.9)/(2)=44.45</t>
  </si>
  <si>
    <t>(62.9+70.9)/(2)=66.95</t>
  </si>
  <si>
    <t>(127.9+145.8)/(2)=136.85</t>
  </si>
  <si>
    <t>(55.9+91.9)/(2)=73.9</t>
  </si>
  <si>
    <t>(131.9+77.9)/(2)=104.9</t>
  </si>
  <si>
    <t>(171.8+204.8)/(2)=188.3</t>
  </si>
  <si>
    <t>(45+32)/(2)=38.45</t>
  </si>
  <si>
    <t>(92.9+65.9)/(2)=79.4</t>
  </si>
  <si>
    <t>(75.9+59.9)/(2)=67.95</t>
  </si>
  <si>
    <t>(19+18)/(2)=18.5</t>
  </si>
  <si>
    <t>(232.8+244.7)/(2)=238.75</t>
  </si>
  <si>
    <t>(37+49.9)/(2)=43.45</t>
  </si>
  <si>
    <t>(61.9+69.9)/(2)=65.95</t>
  </si>
  <si>
    <t>(126.9+144.9)/(2)=135.85</t>
  </si>
  <si>
    <t>(54.9+90.9)/(2)=72.9</t>
  </si>
  <si>
    <t>(130.9+76.9)/(2)=103.9</t>
  </si>
  <si>
    <t>(170.8+203.8)/(2)=187.3</t>
  </si>
  <si>
    <t>(44+31)/(2)=37.45</t>
  </si>
  <si>
    <t>(91.9+64.9)/(2)=78.4</t>
  </si>
  <si>
    <t>(74.9+58.9)/(2)=66.95</t>
  </si>
  <si>
    <t>(231.8+243.7)/(2)=237.75</t>
  </si>
  <si>
    <t>(36+48.9)/(2)=42.45</t>
  </si>
  <si>
    <t>(60.9+68.9)/(2)=64.95</t>
  </si>
  <si>
    <t>(125.9+143.9)/(2)=134.85</t>
  </si>
  <si>
    <t>(53.9+89.9)/(2)=71.95</t>
  </si>
  <si>
    <t>(129.9+75.9)/(2)=102.9</t>
  </si>
  <si>
    <t>(169.8+202.8)/(2)=186.3</t>
  </si>
  <si>
    <t>(43+30)/(2)=36.45</t>
  </si>
  <si>
    <t>(89.9+62.9)/(2)=76.4</t>
  </si>
  <si>
    <t>(73.9+57.9)/(2)=65.95</t>
  </si>
  <si>
    <t>(230.8+242.8)/(2)=236.75</t>
  </si>
  <si>
    <t>(35+48)/(2)=41.45</t>
  </si>
  <si>
    <t>(59.9+67.9)/(2)=63.95</t>
  </si>
  <si>
    <t>(124.9+142.9)/(2)=133.85</t>
  </si>
  <si>
    <t>(52.9+88.9)/(2)=70.95</t>
  </si>
  <si>
    <t>(128.9+73.9)/(2)=101.4</t>
  </si>
  <si>
    <t>(168.8+201.8)/(2)=185.3</t>
  </si>
  <si>
    <t>(42+29)/(2)=35.45</t>
  </si>
  <si>
    <t>(88.9+61.9)/(2)=75.4</t>
  </si>
  <si>
    <t>(72.9+56.9)/(2)=64.95</t>
  </si>
  <si>
    <t>(229.8+241.8)/(2)=235.75</t>
  </si>
  <si>
    <t>(34+47)/(2)=40.45</t>
  </si>
  <si>
    <t>(58.9+66.9)/(2)=62.95</t>
  </si>
  <si>
    <t>(123.9+141.9)/(2)=132.85</t>
  </si>
  <si>
    <t>(51.9+87.9)/(2)=69.95</t>
  </si>
  <si>
    <t>(127.9+72.9)/(2)=100.4</t>
  </si>
  <si>
    <t>(167.8+200.8)/(2)=184.3</t>
  </si>
  <si>
    <t>(41+28)/(2)=34.45</t>
  </si>
  <si>
    <t>(70.9+59.9)/(2)=65.45</t>
  </si>
  <si>
    <t>(71.9+55.9)/(2)=63.95</t>
  </si>
  <si>
    <t>(228.8+240.8)/(2)=234.75</t>
  </si>
  <si>
    <t>(33+13)/(2)=23</t>
  </si>
  <si>
    <t>(57.9+65.9)/(2)=61.95</t>
  </si>
  <si>
    <t>(122.9+140.9)/(2)=131.85</t>
  </si>
  <si>
    <t>(50.9+78.9)/(2)=64.95</t>
  </si>
  <si>
    <t>(126.9+71.9)/(2)=99.4</t>
  </si>
  <si>
    <t>(166.8+199.8)/(2)=183.3</t>
  </si>
  <si>
    <t>(40+27)/(2)=33.45</t>
  </si>
  <si>
    <t>(69.9+58.9)/(2)=64.45</t>
  </si>
  <si>
    <t>(70.9+54.9)/(2)=62.95</t>
  </si>
  <si>
    <t>(153.8+161.8)/(2)=157.85</t>
  </si>
  <si>
    <t>(32+12)/(2)=22</t>
  </si>
  <si>
    <t>(46+23)/(2)=34.45</t>
  </si>
  <si>
    <t>(121.9+139.9)/(2)=130.85</t>
  </si>
  <si>
    <t>(49.9+77.9)/(2)=63.95</t>
  </si>
  <si>
    <t>(125.9+70.9)/(2)=98.4</t>
  </si>
  <si>
    <t>(165.8+198.8)/(2)=182.3</t>
  </si>
  <si>
    <t>(39+26)/(2)=32.45</t>
  </si>
  <si>
    <t>(68.9+57.9)/(2)=63.45</t>
  </si>
  <si>
    <t>(69.9+53.9)/(2)=61.95</t>
  </si>
  <si>
    <t>(152.8+160.8)/(2)=156.85</t>
  </si>
  <si>
    <t>(45+11)/(2)=27.95</t>
  </si>
  <si>
    <t>(120.9+138.9)/(2)=129.85</t>
  </si>
  <si>
    <t>(48.9+76.9)/(2)=62.95</t>
  </si>
  <si>
    <t>(124.9+69.9)/(2)=97.4</t>
  </si>
  <si>
    <t>(164.8+197.8)/(2)=181.3</t>
  </si>
  <si>
    <t>(38+25)/(2)=31.45</t>
  </si>
  <si>
    <t>(67.9+56.9)/(2)=62.45</t>
  </si>
  <si>
    <t>(68.9+52.9)/(2)=60.95</t>
  </si>
  <si>
    <t>(151.8+159.8)/(2)=155.85</t>
  </si>
  <si>
    <t>(44+10)/(2)=26.95</t>
  </si>
  <si>
    <t>(119.9+137.9)/(2)=128.85</t>
  </si>
  <si>
    <t>(48+75.9)/(2)=61.95</t>
  </si>
  <si>
    <t>(123.9+68.9)/(2)=96.4</t>
  </si>
  <si>
    <t>(163.8+196.8)/(2)=180.3</t>
  </si>
  <si>
    <t>(37+24)/(2)=30.45</t>
  </si>
  <si>
    <t>(66.9+55.9)/(2)=61.45</t>
  </si>
  <si>
    <t>(67.9+51.9)/(2)=59.95</t>
  </si>
  <si>
    <t>(150.8+158.8)/(2)=154.85</t>
  </si>
  <si>
    <t>(118.9+136.9)/(2)=127.85</t>
  </si>
  <si>
    <t>(47+74.9)/(2)=60.95</t>
  </si>
  <si>
    <t>(122.9+67.9)/(2)=95.4</t>
  </si>
  <si>
    <t>(162.8+195.8)/(2)=179.3</t>
  </si>
  <si>
    <t>(36+23)/(2)=29.45</t>
  </si>
  <si>
    <t>(31+9)/(2)=20</t>
  </si>
  <si>
    <t>(66.9+50.9)/(2)=58.95</t>
  </si>
  <si>
    <t>(149.8+157.8)/(2)=153.85</t>
  </si>
  <si>
    <t>(100.9+135.9)/(2)=118.4</t>
  </si>
  <si>
    <t>(46+73.9)/(2)=59.95</t>
  </si>
  <si>
    <t>(121.9+66.9)/(2)=94.4</t>
  </si>
  <si>
    <t>(99.9+145.8)/(2)=122.85</t>
  </si>
  <si>
    <t>(35+22)/(2)=28.45</t>
  </si>
  <si>
    <t>(30+8)/(2)=19</t>
  </si>
  <si>
    <t>(65.9+49.9)/(2)=57.95</t>
  </si>
  <si>
    <t>(148.8+156.8)/(2)=152.85</t>
  </si>
  <si>
    <t>(99.9+7)/(2)=53.45</t>
  </si>
  <si>
    <t>(45+72.9)/(2)=58.95</t>
  </si>
  <si>
    <t>(120.9+65.9)/(2)=93.4</t>
  </si>
  <si>
    <t>(98.9+144.9)/(2)=121.85</t>
  </si>
  <si>
    <t>(34+21)/(2)=27.45</t>
  </si>
  <si>
    <t>(29+7)/(2)=18</t>
  </si>
  <si>
    <t>(64.9+48.9)/(2)=56.95</t>
  </si>
  <si>
    <t>(147.8+155.8)/(2)=151.85</t>
  </si>
  <si>
    <t>(119.9+64.9)/(2)=92.4</t>
  </si>
  <si>
    <t>(97.9+143.9)/(2)=120.9</t>
  </si>
  <si>
    <t>(33+20)/(2)=26.45</t>
  </si>
  <si>
    <t>(28+6)/(2)=17</t>
  </si>
  <si>
    <t>(63.9+48)/(2)=55.95</t>
  </si>
  <si>
    <t>(146.8+154.8)/(2)=150.85</t>
  </si>
  <si>
    <t>(118.9+63.9)/(2)=91.4</t>
  </si>
  <si>
    <t>(61.9+87.9)/(2)=74.9</t>
  </si>
  <si>
    <t>(32+19)/(2)=25.45</t>
  </si>
  <si>
    <t>(27+5)/(2)=16</t>
  </si>
  <si>
    <t>(62.9+47)/(2)=54.95</t>
  </si>
  <si>
    <t>(145.8+4)/(2)=74.9</t>
  </si>
  <si>
    <t>(117.9+62.9)/(2)=90.4</t>
  </si>
  <si>
    <t>(60.9+86.9)/(2)=73.9</t>
  </si>
  <si>
    <t>(31+18)/(2)=24.45</t>
  </si>
  <si>
    <t>(26+4)/(2)=15</t>
  </si>
  <si>
    <t>(61.9+46)/(2)=53.95</t>
  </si>
  <si>
    <t>(116.9+61.9)/(2)=89.4</t>
  </si>
  <si>
    <t>(59.9+85.9)/(2)=72.9</t>
  </si>
  <si>
    <t>(30+17)/(2)=23.5</t>
  </si>
  <si>
    <t>(25+3)/(2)=14</t>
  </si>
  <si>
    <t>(60.9+45)/(2)=52.95</t>
  </si>
  <si>
    <t>(115.9+60.9)/(2)=88.4</t>
  </si>
  <si>
    <t>(58.9+84.9)/(2)=71.95</t>
  </si>
  <si>
    <t>(29+16)/(2)=22.5</t>
  </si>
  <si>
    <t>(59.9+44)/(2)=51.95</t>
  </si>
  <si>
    <t>(114.9+59.9)/(2)=87.4</t>
  </si>
  <si>
    <t>(57.9+1)/(2)=29.45</t>
  </si>
  <si>
    <t>(58.9+43)/(2)=50.95</t>
  </si>
  <si>
    <r>
      <t>A futtatás idôtartama: </t>
    </r>
    <r>
      <rPr>
        <b/>
        <sz val="6"/>
        <color rgb="FF333333"/>
        <rFont val="Verdana"/>
        <family val="2"/>
        <charset val="238"/>
      </rPr>
      <t>0.19 mp (0 p)</t>
    </r>
  </si>
  <si>
    <t>COCO Y0: 1807742</t>
  </si>
  <si>
    <t>(0+390)/(1)=390</t>
  </si>
  <si>
    <t>(0+573)/(1)=573</t>
  </si>
  <si>
    <t>(0+495)/(1)=495</t>
  </si>
  <si>
    <t>(0+259)/(1)=259</t>
  </si>
  <si>
    <t>(0+319)/(1)=319</t>
  </si>
  <si>
    <t>(0+572)/(1)=572</t>
  </si>
  <si>
    <t>(0+354)/(1)=354</t>
  </si>
  <si>
    <t>(0+252)/(1)=252</t>
  </si>
  <si>
    <t>(0+284)/(1)=284</t>
  </si>
  <si>
    <t>(0+283)/(1)=283</t>
  </si>
  <si>
    <t>(0+316)/(1)=316</t>
  </si>
  <si>
    <t>(0+262)/(1)=262</t>
  </si>
  <si>
    <t>(0+157)/(1)=157</t>
  </si>
  <si>
    <t>(0+261)/(1)=261</t>
  </si>
  <si>
    <t>(0+156)/(1)=156</t>
  </si>
  <si>
    <t>(0+132)/(1)=132</t>
  </si>
  <si>
    <r>
      <t>A futtatás idôtartama: </t>
    </r>
    <r>
      <rPr>
        <b/>
        <sz val="6"/>
        <color rgb="FF333333"/>
        <rFont val="Verdana"/>
        <family val="2"/>
        <charset val="238"/>
      </rPr>
      <t>0.11 mp (0 p)</t>
    </r>
  </si>
  <si>
    <t>COCO Y0: 6807258</t>
  </si>
  <si>
    <t>(0+216)/(1)=216</t>
  </si>
  <si>
    <t>(0+285)/(1)=285</t>
  </si>
  <si>
    <t>(0+248)/(1)=248</t>
  </si>
  <si>
    <t>(0+218)/(1)=218</t>
  </si>
  <si>
    <t>(0+217)/(1)=217</t>
  </si>
  <si>
    <t>(0+215)/(1)=215</t>
  </si>
  <si>
    <r>
      <t>A futtatás idôtartama: </t>
    </r>
    <r>
      <rPr>
        <b/>
        <sz val="6"/>
        <color rgb="FF333333"/>
        <rFont val="Verdana"/>
        <family val="2"/>
        <charset val="238"/>
      </rPr>
      <t>0.15 mp (0 p)</t>
    </r>
  </si>
  <si>
    <t>COCO Y0: 4891729</t>
  </si>
  <si>
    <t>(0+352)/(1)=352</t>
  </si>
  <si>
    <t>(0+260)/(1)=260</t>
  </si>
  <si>
    <t>(0+258)/(1)=258</t>
  </si>
  <si>
    <t>(0+257)/(1)=257</t>
  </si>
  <si>
    <t>(0+256)/(1)=256</t>
  </si>
  <si>
    <t>COCO Y0: 4535133</t>
  </si>
  <si>
    <t>(0+591)/(1)=591</t>
  </si>
  <si>
    <t>(0+334)/(1)=334</t>
  </si>
  <si>
    <t>(0+378)/(1)=378</t>
  </si>
  <si>
    <t>(0+288)/(1)=288</t>
  </si>
  <si>
    <t>(0+381)/(1)=381</t>
  </si>
  <si>
    <t>(0+181)/(1)=181</t>
  </si>
  <si>
    <t>(0+174)/(1)=174</t>
  </si>
  <si>
    <r>
      <t>A futtatás idôtartama: </t>
    </r>
    <r>
      <rPr>
        <b/>
        <sz val="6"/>
        <color rgb="FF333333"/>
        <rFont val="Verdana"/>
        <family val="2"/>
        <charset val="238"/>
      </rPr>
      <t>0.08 mp (0 p)</t>
    </r>
  </si>
  <si>
    <t>COCO Y0: 5410639</t>
  </si>
  <si>
    <t>(0+348)/(1)=348</t>
  </si>
  <si>
    <t>(0+421)/(1)=421</t>
  </si>
  <si>
    <t>(0+424)/(1)=424</t>
  </si>
  <si>
    <t>(0+392)/(1)=392</t>
  </si>
  <si>
    <t>(0+337)/(1)=337</t>
  </si>
  <si>
    <t>(0+420)/(1)=420</t>
  </si>
  <si>
    <t>(0+423)/(1)=423</t>
  </si>
  <si>
    <t>(0+382)/(1)=382</t>
  </si>
  <si>
    <t>(0+391)/(1)=391</t>
  </si>
  <si>
    <t>(0+336)/(1)=336</t>
  </si>
  <si>
    <t>(0+419)/(1)=419</t>
  </si>
  <si>
    <t>(0+418)/(1)=418</t>
  </si>
  <si>
    <t>(0+389)/(1)=389</t>
  </si>
  <si>
    <t>(0+358)/(1)=358</t>
  </si>
  <si>
    <t>(0+357)/(1)=357</t>
  </si>
  <si>
    <t>(0+356)/(1)=356</t>
  </si>
  <si>
    <t>(0+355)/(1)=355</t>
  </si>
  <si>
    <t>(0+353)/(1)=353</t>
  </si>
  <si>
    <t>(0+351)/(1)=351</t>
  </si>
  <si>
    <t>(0+350)/(1)=350</t>
  </si>
  <si>
    <t>(0+349)/(1)=349</t>
  </si>
  <si>
    <t>(0+347)/(1)=347</t>
  </si>
  <si>
    <t>(0+346)/(1)=346</t>
  </si>
  <si>
    <t>(0+345)/(1)=345</t>
  </si>
  <si>
    <t>(0+344)/(1)=344</t>
  </si>
  <si>
    <t>(0+343)/(1)=343</t>
  </si>
  <si>
    <t>(0+324)/(1)=324</t>
  </si>
  <si>
    <t>(0+323)/(1)=323</t>
  </si>
  <si>
    <r>
      <t>A futtatás idôtartama: </t>
    </r>
    <r>
      <rPr>
        <b/>
        <sz val="6"/>
        <color rgb="FF333333"/>
        <rFont val="Verdana"/>
        <family val="2"/>
        <charset val="238"/>
      </rPr>
      <t>0.09 mp (0 p)</t>
    </r>
  </si>
  <si>
    <t>COCO Y0: 1690000</t>
  </si>
  <si>
    <t>(0+406)/(1)=406</t>
  </si>
  <si>
    <t>(0+444)/(1)=444</t>
  </si>
  <si>
    <t>(0+484)/(1)=484</t>
  </si>
  <si>
    <t>(0+446)/(1)=446</t>
  </si>
  <si>
    <t>(0+388)/(1)=388</t>
  </si>
  <si>
    <t>(0+443)/(1)=443</t>
  </si>
  <si>
    <t>(0+483)/(1)=483</t>
  </si>
  <si>
    <t>(0+410)/(1)=410</t>
  </si>
  <si>
    <t>(0+377)/(1)=377</t>
  </si>
  <si>
    <t>(0+387)/(1)=387</t>
  </si>
  <si>
    <t>(0+409)/(1)=409</t>
  </si>
  <si>
    <t>(0+386)/(1)=386</t>
  </si>
  <si>
    <t>(0+322)/(1)=322</t>
  </si>
  <si>
    <t>(0+286)/(1)=286</t>
  </si>
  <si>
    <t>COCO Y0: 5850826</t>
  </si>
  <si>
    <t>(0+422)/(1)=422</t>
  </si>
  <si>
    <t>(0+403)/(1)=403</t>
  </si>
  <si>
    <t>(0+402)/(1)=402</t>
  </si>
  <si>
    <t>(0+289)/(1)=289</t>
  </si>
  <si>
    <t>(0+287)/(1)=287</t>
  </si>
  <si>
    <t>(0+250)/(1)=250</t>
  </si>
  <si>
    <t>(0+249)/(1)=249</t>
  </si>
  <si>
    <t>COCO Y0: 7289765</t>
  </si>
  <si>
    <t>(0+331)/(1)=331</t>
  </si>
  <si>
    <t>(0+251)/(1)=251</t>
  </si>
  <si>
    <t>COCO Y0: 6461474</t>
  </si>
  <si>
    <t>(0+478)/(1)=478</t>
  </si>
  <si>
    <t>(0+445)/(1)=445</t>
  </si>
  <si>
    <t>(0+477)/(1)=477</t>
  </si>
  <si>
    <t>(0+335)/(1)=335</t>
  </si>
  <si>
    <r>
      <t>A futtatás idôtartama: </t>
    </r>
    <r>
      <rPr>
        <b/>
        <sz val="6"/>
        <color rgb="FF333333"/>
        <rFont val="Verdana"/>
        <family val="2"/>
        <charset val="238"/>
      </rPr>
      <t>0.1 mp (0 p)</t>
    </r>
  </si>
  <si>
    <t>COCO Y0: 8291495</t>
  </si>
  <si>
    <t>(256.9+339.9)/(2)=298.4</t>
  </si>
  <si>
    <t>(81+61)/(2)=71</t>
  </si>
  <si>
    <t>(153.9+182.9)/(2)=168.45</t>
  </si>
  <si>
    <t>(238.9+285.9)/(2)=262.4</t>
  </si>
  <si>
    <t>(112+421.9)/(2)=266.9</t>
  </si>
  <si>
    <t>(32+32)/(2)=32</t>
  </si>
  <si>
    <t>(85+160.9)/(2)=122.95</t>
  </si>
  <si>
    <t>(146.9+160.9)/(2)=153.95</t>
  </si>
  <si>
    <t>(52+60)/(2)=56</t>
  </si>
  <si>
    <t>(285.9+309.9)/(2)=297.9</t>
  </si>
  <si>
    <t>(234.9+250.9)/(2)=242.9</t>
  </si>
  <si>
    <t>(88+169.9)/(2)=128.95</t>
  </si>
  <si>
    <t>(286.9+282.9)/(2)=284.9</t>
  </si>
  <si>
    <t>(166.9+285.9)/(2)=226.4</t>
  </si>
  <si>
    <t>(104+104)/(2)=103.95</t>
  </si>
  <si>
    <t>(80+60)/(2)=70</t>
  </si>
  <si>
    <t>(152.9+181.9)/(2)=167.45</t>
  </si>
  <si>
    <t>(237.9+284.9)/(2)=261.4</t>
  </si>
  <si>
    <t>(106+167.9)/(2)=136.95</t>
  </si>
  <si>
    <t>(39+159.9)/(2)=99.45</t>
  </si>
  <si>
    <t>(145.9+159.9)/(2)=152.95</t>
  </si>
  <si>
    <t>(51+59)/(2)=55</t>
  </si>
  <si>
    <t>(284.9+308.9)/(2)=296.9</t>
  </si>
  <si>
    <t>(171.9+199.9)/(2)=185.95</t>
  </si>
  <si>
    <t>(87+77)/(2)=81.95</t>
  </si>
  <si>
    <t>(285.9+281.9)/(2)=283.9</t>
  </si>
  <si>
    <t>(62+31)/(2)=46.5</t>
  </si>
  <si>
    <t>(103+103)/(2)=102.95</t>
  </si>
  <si>
    <t>(79+59)/(2)=69</t>
  </si>
  <si>
    <t>(151.9+137)/(2)=144.45</t>
  </si>
  <si>
    <t>(162.9+234.9)/(2)=198.95</t>
  </si>
  <si>
    <t>(105+94)/(2)=99.45</t>
  </si>
  <si>
    <t>(38+158.9)/(2)=98.45</t>
  </si>
  <si>
    <t>(144.9+158.9)/(2)=151.95</t>
  </si>
  <si>
    <t>(50+58)/(2)=54</t>
  </si>
  <si>
    <t>(244.9+251.9)/(2)=248.4</t>
  </si>
  <si>
    <t>(144.9+129)/(2)=136.95</t>
  </si>
  <si>
    <t>(86+76)/(2)=80.95</t>
  </si>
  <si>
    <t>(150.9+128)/(2)=139.45</t>
  </si>
  <si>
    <t>(102+102)/(2)=101.95</t>
  </si>
  <si>
    <t>(78+29)/(2)=53.5</t>
  </si>
  <si>
    <t>(150.9+136)/(2)=143.45</t>
  </si>
  <si>
    <t>(79+112)/(2)=95.45</t>
  </si>
  <si>
    <t>(104+93)/(2)=98.45</t>
  </si>
  <si>
    <t>(37+49)/(2)=43</t>
  </si>
  <si>
    <t>(143.9+157.9)/(2)=150.95</t>
  </si>
  <si>
    <t>(49+57)/(2)=53</t>
  </si>
  <si>
    <t>(243.9+250.9)/(2)=247.4</t>
  </si>
  <si>
    <t>(143.9+128)/(2)=135.95</t>
  </si>
  <si>
    <t>(85+75)/(2)=79.95</t>
  </si>
  <si>
    <t>(149.9+127)/(2)=138.45</t>
  </si>
  <si>
    <t>(101+101)/(2)=100.95</t>
  </si>
  <si>
    <t>(149.9+135)/(2)=142.45</t>
  </si>
  <si>
    <t>(78+111)/(2)=94.45</t>
  </si>
  <si>
    <t>(103+92)/(2)=97.45</t>
  </si>
  <si>
    <t>(36+48)/(2)=42</t>
  </si>
  <si>
    <t>(143+156.9)/(2)=149.95</t>
  </si>
  <si>
    <t>(48+56)/(2)=52</t>
  </si>
  <si>
    <t>(242.9+249.9)/(2)=246.4</t>
  </si>
  <si>
    <t>(143+127)/(2)=134.95</t>
  </si>
  <si>
    <t>(84+74)/(2)=78.95</t>
  </si>
  <si>
    <t>(148.9+126)/(2)=137.45</t>
  </si>
  <si>
    <t>(100+100)/(2)=99.95</t>
  </si>
  <si>
    <t>(148.9+134)/(2)=141.45</t>
  </si>
  <si>
    <t>(77+110)/(2)=93.45</t>
  </si>
  <si>
    <t>(63+64)/(2)=63.5</t>
  </si>
  <si>
    <t>(35+47)/(2)=41</t>
  </si>
  <si>
    <t>(142+155.9)/(2)=148.95</t>
  </si>
  <si>
    <t>(47+55)/(2)=51</t>
  </si>
  <si>
    <t>(241.9+248.9)/(2)=245.4</t>
  </si>
  <si>
    <t>(142+126)/(2)=133.95</t>
  </si>
  <si>
    <t>(83+73)/(2)=77.95</t>
  </si>
  <si>
    <t>(147.9+125)/(2)=136.45</t>
  </si>
  <si>
    <t>(99+99)/(2)=98.95</t>
  </si>
  <si>
    <t>(147.9+133)/(2)=140.45</t>
  </si>
  <si>
    <t>(76+109)/(2)=92.45</t>
  </si>
  <si>
    <t>(62+63)/(2)=62.5</t>
  </si>
  <si>
    <t>(34+46)/(2)=40</t>
  </si>
  <si>
    <t>(141+154.9)/(2)=147.95</t>
  </si>
  <si>
    <t>(46+54)/(2)=50</t>
  </si>
  <si>
    <t>(240.9+247.9)/(2)=244.4</t>
  </si>
  <si>
    <t>(141+125)/(2)=132.95</t>
  </si>
  <si>
    <t>(82+72)/(2)=76.95</t>
  </si>
  <si>
    <t>(146.9+124)/(2)=135.45</t>
  </si>
  <si>
    <t>(98+98)/(2)=97.95</t>
  </si>
  <si>
    <t>(146.9+132)/(2)=139.45</t>
  </si>
  <si>
    <t>(75+108)/(2)=91.45</t>
  </si>
  <si>
    <t>(61+62)/(2)=61.5</t>
  </si>
  <si>
    <t>(33+45)/(2)=39</t>
  </si>
  <si>
    <t>(140+153.9)/(2)=146.95</t>
  </si>
  <si>
    <t>(45+53)/(2)=49</t>
  </si>
  <si>
    <t>(239.9+246.9)/(2)=243.4</t>
  </si>
  <si>
    <t>(140+124)/(2)=131.95</t>
  </si>
  <si>
    <t>(81+71)/(2)=75.95</t>
  </si>
  <si>
    <t>(145.9+123)/(2)=134.45</t>
  </si>
  <si>
    <t>(73+97)/(2)=84.95</t>
  </si>
  <si>
    <t>(145.9+131)/(2)=138.45</t>
  </si>
  <si>
    <t>(74+107)/(2)=90.45</t>
  </si>
  <si>
    <t>(60+61)/(2)=60.5</t>
  </si>
  <si>
    <t>(32+44)/(2)=38</t>
  </si>
  <si>
    <t>(139+152.9)/(2)=145.95</t>
  </si>
  <si>
    <t>(44+52)/(2)=48</t>
  </si>
  <si>
    <t>(238.9+245.9)/(2)=242.4</t>
  </si>
  <si>
    <t>(139+123)/(2)=130.95</t>
  </si>
  <si>
    <t>(80+70)/(2)=74.95</t>
  </si>
  <si>
    <t>(144.9+122)/(2)=133.45</t>
  </si>
  <si>
    <t>(144.9+130)/(2)=137.45</t>
  </si>
  <si>
    <t>(73+106)/(2)=89.45</t>
  </si>
  <si>
    <t>(59+60)/(2)=59.5</t>
  </si>
  <si>
    <t>(31+43)/(2)=37</t>
  </si>
  <si>
    <t>(138+151.9)/(2)=144.95</t>
  </si>
  <si>
    <t>(43+51)/(2)=47</t>
  </si>
  <si>
    <t>(237.9+244.9)/(2)=241.4</t>
  </si>
  <si>
    <t>(138+122)/(2)=129.95</t>
  </si>
  <si>
    <t>(79+69)/(2)=73.95</t>
  </si>
  <si>
    <t>(143.9+121)/(2)=132.45</t>
  </si>
  <si>
    <t>(143.9+129)/(2)=136.45</t>
  </si>
  <si>
    <t>(72+105)/(2)=88.45</t>
  </si>
  <si>
    <t>(58+59)/(2)=58.5</t>
  </si>
  <si>
    <t>(30+42)/(2)=36</t>
  </si>
  <si>
    <t>(137+150.9)/(2)=143.95</t>
  </si>
  <si>
    <t>(42+50)/(2)=46</t>
  </si>
  <si>
    <t>(236.9+243.9)/(2)=240.4</t>
  </si>
  <si>
    <t>(137+121)/(2)=128.95</t>
  </si>
  <si>
    <t>(78+68)/(2)=72.95</t>
  </si>
  <si>
    <t>(143+120)/(2)=131.45</t>
  </si>
  <si>
    <t>(143+128)/(2)=135.45</t>
  </si>
  <si>
    <t>(71+104)/(2)=87.45</t>
  </si>
  <si>
    <t>(57+58)/(2)=57.5</t>
  </si>
  <si>
    <t>(29+41)/(2)=35</t>
  </si>
  <si>
    <t>(136+149.9)/(2)=142.95</t>
  </si>
  <si>
    <t>(41+49)/(2)=45</t>
  </si>
  <si>
    <t>(235.9+242.9)/(2)=239.4</t>
  </si>
  <si>
    <t>(136+120)/(2)=127.95</t>
  </si>
  <si>
    <t>(77+67)/(2)=71.95</t>
  </si>
  <si>
    <t>(142+119)/(2)=130.45</t>
  </si>
  <si>
    <t>(142+127)/(2)=134.45</t>
  </si>
  <si>
    <t>(70+103)/(2)=86.45</t>
  </si>
  <si>
    <t>(56+57)/(2)=56.5</t>
  </si>
  <si>
    <t>(28+40)/(2)=34</t>
  </si>
  <si>
    <t>(135+148.9)/(2)=141.95</t>
  </si>
  <si>
    <t>(40+48)/(2)=44</t>
  </si>
  <si>
    <t>(234.9+241.9)/(2)=238.4</t>
  </si>
  <si>
    <t>(135+119)/(2)=126.95</t>
  </si>
  <si>
    <t>(76+66)/(2)=71</t>
  </si>
  <si>
    <t>(122+96)/(2)=108.95</t>
  </si>
  <si>
    <t>(141+126)/(2)=133.45</t>
  </si>
  <si>
    <t>(69+102)/(2)=85.45</t>
  </si>
  <si>
    <t>(55+56)/(2)=55.5</t>
  </si>
  <si>
    <t>(27+39)/(2)=33</t>
  </si>
  <si>
    <t>(134+147.9)/(2)=140.95</t>
  </si>
  <si>
    <t>(39+47)/(2)=43</t>
  </si>
  <si>
    <t>(233.9+240.9)/(2)=237.4</t>
  </si>
  <si>
    <t>(134+118)/(2)=125.95</t>
  </si>
  <si>
    <t>(75+65)/(2)=70</t>
  </si>
  <si>
    <t>(108+70)/(2)=88.95</t>
  </si>
  <si>
    <t>(129+64)/(2)=96.45</t>
  </si>
  <si>
    <t>(68+101)/(2)=84.45</t>
  </si>
  <si>
    <t>(54+55)/(2)=54.5</t>
  </si>
  <si>
    <t>(133+146.9)/(2)=139.95</t>
  </si>
  <si>
    <t>(38+46)/(2)=42</t>
  </si>
  <si>
    <t>(232.9+239.9)/(2)=236.4</t>
  </si>
  <si>
    <t>(133+117)/(2)=124.95</t>
  </si>
  <si>
    <t>(74+64)/(2)=69</t>
  </si>
  <si>
    <t>(107+69)/(2)=87.95</t>
  </si>
  <si>
    <t>(128+63)/(2)=95.45</t>
  </si>
  <si>
    <t>(67+100)/(2)=83.45</t>
  </si>
  <si>
    <t>(53+54)/(2)=53.5</t>
  </si>
  <si>
    <t>(132+145.9)/(2)=138.95</t>
  </si>
  <si>
    <t>(37+45)/(2)=41</t>
  </si>
  <si>
    <t>(231.9+238.9)/(2)=235.4</t>
  </si>
  <si>
    <t>(132+116)/(2)=123.95</t>
  </si>
  <si>
    <t>(73+63)/(2)=68</t>
  </si>
  <si>
    <t>(106+68)/(2)=86.95</t>
  </si>
  <si>
    <t>(53+62)/(2)=57.5</t>
  </si>
  <si>
    <t>(66+99)/(2)=82.45</t>
  </si>
  <si>
    <t>(52+53)/(2)=52.5</t>
  </si>
  <si>
    <t>(131+144.9)/(2)=137.95</t>
  </si>
  <si>
    <t>(36+44)/(2)=40</t>
  </si>
  <si>
    <t>(230.9+237.9)/(2)=234.4</t>
  </si>
  <si>
    <t>(131+115)/(2)=122.95</t>
  </si>
  <si>
    <t>(72+62)/(2)=67</t>
  </si>
  <si>
    <t>(105+67)/(2)=85.95</t>
  </si>
  <si>
    <t>(52+61)/(2)=56.5</t>
  </si>
  <si>
    <t>(65+98)/(2)=81.45</t>
  </si>
  <si>
    <t>(51+52)/(2)=51.5</t>
  </si>
  <si>
    <t>(130+143.9)/(2)=136.95</t>
  </si>
  <si>
    <t>(35+43)/(2)=39</t>
  </si>
  <si>
    <t>(229.9+236.9)/(2)=233.4</t>
  </si>
  <si>
    <t>(130+114)/(2)=121.95</t>
  </si>
  <si>
    <t>(71+61)/(2)=66</t>
  </si>
  <si>
    <t>(99+49)/(2)=73.95</t>
  </si>
  <si>
    <t>(51+60)/(2)=55.5</t>
  </si>
  <si>
    <t>(64+97)/(2)=80.45</t>
  </si>
  <si>
    <t>(50+51)/(2)=50.5</t>
  </si>
  <si>
    <t>(129+143)/(2)=135.95</t>
  </si>
  <si>
    <t>(34+42)/(2)=38</t>
  </si>
  <si>
    <t>(228.9+235.9)/(2)=232.4</t>
  </si>
  <si>
    <t>(129+113)/(2)=120.95</t>
  </si>
  <si>
    <t>(70+60)/(2)=65</t>
  </si>
  <si>
    <t>(98+48)/(2)=72.95</t>
  </si>
  <si>
    <t>(50+59)/(2)=54.5</t>
  </si>
  <si>
    <t>(63+13)/(2)=38</t>
  </si>
  <si>
    <t>(49+50)/(2)=49.5</t>
  </si>
  <si>
    <t>(128+142)/(2)=134.95</t>
  </si>
  <si>
    <t>(33+41)/(2)=37</t>
  </si>
  <si>
    <t>(227.9+234.9)/(2)=231.4</t>
  </si>
  <si>
    <t>(128+112)/(2)=119.95</t>
  </si>
  <si>
    <t>(69+59)/(2)=64</t>
  </si>
  <si>
    <t>(97+47)/(2)=71.95</t>
  </si>
  <si>
    <t>(49+58)/(2)=53.5</t>
  </si>
  <si>
    <t>(62+12)/(2)=37</t>
  </si>
  <si>
    <t>(48+49)/(2)=48.5</t>
  </si>
  <si>
    <t>(127+141)/(2)=133.95</t>
  </si>
  <si>
    <t>(226.9+233.9)/(2)=230.4</t>
  </si>
  <si>
    <t>(127+111)/(2)=118.95</t>
  </si>
  <si>
    <t>(68+58)/(2)=63</t>
  </si>
  <si>
    <t>(96+46)/(2)=71</t>
  </si>
  <si>
    <t>(48+57)/(2)=52.5</t>
  </si>
  <si>
    <t>(47+48)/(2)=47.5</t>
  </si>
  <si>
    <t>(126+140)/(2)=132.95</t>
  </si>
  <si>
    <t>(225.9+232.9)/(2)=229.4</t>
  </si>
  <si>
    <t>(126+110)/(2)=117.95</t>
  </si>
  <si>
    <t>(67+57)/(2)=62</t>
  </si>
  <si>
    <t>(95+45)/(2)=70</t>
  </si>
  <si>
    <t>(47+56)/(2)=51.5</t>
  </si>
  <si>
    <t>(46+47)/(2)=46.5</t>
  </si>
  <si>
    <t>(125+139)/(2)=131.95</t>
  </si>
  <si>
    <t>(224.9+231.9)/(2)=228.4</t>
  </si>
  <si>
    <t>(125+109)/(2)=116.95</t>
  </si>
  <si>
    <t>(66+56)/(2)=61</t>
  </si>
  <si>
    <t>(94+44)/(2)=69</t>
  </si>
  <si>
    <t>(46+55)/(2)=50.5</t>
  </si>
  <si>
    <t>(45+46)/(2)=45.5</t>
  </si>
  <si>
    <t>(124+138)/(2)=130.95</t>
  </si>
  <si>
    <t>(223.9+230.9)/(2)=227.4</t>
  </si>
  <si>
    <t>(124+108)/(2)=115.95</t>
  </si>
  <si>
    <t>(65+55)/(2)=60</t>
  </si>
  <si>
    <t>(93+43)/(2)=68</t>
  </si>
  <si>
    <t>(45+54)/(2)=49.5</t>
  </si>
  <si>
    <t>(44+45)/(2)=44.5</t>
  </si>
  <si>
    <t>(123+137)/(2)=129.95</t>
  </si>
  <si>
    <t>(222.9+229.9)/(2)=226.4</t>
  </si>
  <si>
    <t>(94+95)/(2)=94.45</t>
  </si>
  <si>
    <t>(64+54)/(2)=59</t>
  </si>
  <si>
    <t>(92+42)/(2)=67</t>
  </si>
  <si>
    <t>(44+53)/(2)=48.5</t>
  </si>
  <si>
    <t>(43+37)/(2)=40</t>
  </si>
  <si>
    <t>(122+7)/(2)=64.5</t>
  </si>
  <si>
    <t>(221.9+228.9)/(2)=225.4</t>
  </si>
  <si>
    <t>(93+94)/(2)=93.45</t>
  </si>
  <si>
    <t>(63+53)/(2)=58</t>
  </si>
  <si>
    <t>(91+41)/(2)=66</t>
  </si>
  <si>
    <t>(43+52)/(2)=47.5</t>
  </si>
  <si>
    <t>(42+36)/(2)=39</t>
  </si>
  <si>
    <t>(220.9+227.9)/(2)=224.4</t>
  </si>
  <si>
    <t>(92+93)/(2)=92.45</t>
  </si>
  <si>
    <t>(62+52)/(2)=57</t>
  </si>
  <si>
    <t>(90+40)/(2)=65</t>
  </si>
  <si>
    <t>(42+51)/(2)=46.5</t>
  </si>
  <si>
    <t>(41+35)/(2)=38</t>
  </si>
  <si>
    <t>(219.9+226.9)/(2)=223.4</t>
  </si>
  <si>
    <t>(91+92)/(2)=91.45</t>
  </si>
  <si>
    <t>(61+51)/(2)=56</t>
  </si>
  <si>
    <t>(89+39)/(2)=64</t>
  </si>
  <si>
    <t>(41+50)/(2)=45.5</t>
  </si>
  <si>
    <t>(40+34)/(2)=37</t>
  </si>
  <si>
    <t>(218.9+225.9)/(2)=222.4</t>
  </si>
  <si>
    <t>(90+91)/(2)=90.45</t>
  </si>
  <si>
    <t>(60+50)/(2)=55</t>
  </si>
  <si>
    <t>(88+38)/(2)=63</t>
  </si>
  <si>
    <t>(39+33)/(2)=36</t>
  </si>
  <si>
    <t>(217.9+224.9)/(2)=221.4</t>
  </si>
  <si>
    <t>(89+90)/(2)=89.45</t>
  </si>
  <si>
    <t>(87+37)/(2)=62</t>
  </si>
  <si>
    <t>(216.9+223.9)/(2)=220.4</t>
  </si>
  <si>
    <t>(88+89)/(2)=88.45</t>
  </si>
  <si>
    <t>(86+36)/(2)=61</t>
  </si>
  <si>
    <t>(215.9+1)/(2)=108.45</t>
  </si>
  <si>
    <t>(87+1)/(2)=44</t>
  </si>
  <si>
    <t>(85+35)/(2)=60</t>
  </si>
  <si>
    <r>
      <t>A futtatás idôtartama: </t>
    </r>
    <r>
      <rPr>
        <b/>
        <sz val="6"/>
        <color rgb="FF333333"/>
        <rFont val="Verdana"/>
        <family val="2"/>
        <charset val="238"/>
      </rPr>
      <t>0.22 mp (0 p)</t>
    </r>
  </si>
  <si>
    <t>14_1</t>
  </si>
  <si>
    <t>14_2</t>
  </si>
  <si>
    <t>14_3</t>
  </si>
  <si>
    <t>14_4</t>
  </si>
  <si>
    <t>14_5</t>
  </si>
  <si>
    <t>14_6</t>
  </si>
  <si>
    <t>14_7</t>
  </si>
  <si>
    <t>14_8</t>
  </si>
  <si>
    <t>14_9</t>
  </si>
  <si>
    <t>14_10</t>
  </si>
  <si>
    <t>14_11</t>
  </si>
  <si>
    <t>14_12</t>
  </si>
  <si>
    <t>14_13</t>
  </si>
  <si>
    <t>14_14</t>
  </si>
  <si>
    <t>Y(A5)</t>
  </si>
  <si>
    <t>(9+9)/(2)=8.95</t>
  </si>
  <si>
    <t>(8+8)/(2)=7.95</t>
  </si>
  <si>
    <t>(7+7)/(2)=6.95</t>
  </si>
  <si>
    <t>(7+20.9)/(2)=13.95</t>
  </si>
  <si>
    <t>(6+19.9)/(2)=12.95</t>
  </si>
  <si>
    <t>(5+18.9)/(2)=11.95</t>
  </si>
  <si>
    <t>(4+17.9)/(2)=10.95</t>
  </si>
  <si>
    <t>y0</t>
  </si>
  <si>
    <t>COCO Y0: 4796735</t>
  </si>
  <si>
    <r>
      <t>A futtatás idôtartama: </t>
    </r>
    <r>
      <rPr>
        <b/>
        <sz val="6"/>
        <color rgb="FF333333"/>
        <rFont val="Verdana"/>
        <family val="2"/>
        <charset val="238"/>
      </rPr>
      <t>0.12 mp (0 p)</t>
    </r>
  </si>
  <si>
    <t>14_15</t>
  </si>
  <si>
    <t>mind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</si>
  <si>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</si>
  <si>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</si>
  <si>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</si>
  <si>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</si>
  <si>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</si>
  <si>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</si>
  <si>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</si>
  <si>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</si>
  <si>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</si>
  <si>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</si>
  <si>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</si>
  <si>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</si>
  <si>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</si>
  <si>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</si>
  <si>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</t>
  </si>
  <si>
    <t>rank</t>
  </si>
  <si>
    <t>estimations</t>
  </si>
  <si>
    <t>COCO Y0: 3419325</t>
  </si>
  <si>
    <t>(970.3+990.2)/(2)=980.2</t>
  </si>
  <si>
    <t>(13.9+13.9)/(2)=13.95</t>
  </si>
  <si>
    <t>(26.9+13.9)/(2)=20.4</t>
  </si>
  <si>
    <t>(19.9+27.9)/(2)=23.9</t>
  </si>
  <si>
    <t>(968.3+989.2)/(2)=978.75</t>
  </si>
  <si>
    <t>(13+13)/(2)=12.95</t>
  </si>
  <si>
    <t>(13.9+13)/(2)=13.45</t>
  </si>
  <si>
    <t>(13+26.9)/(2)=19.9</t>
  </si>
  <si>
    <t>(966.3+988.2)/(2)=977.25</t>
  </si>
  <si>
    <t>(12+12)/(2)=11.95</t>
  </si>
  <si>
    <t>(13+12)/(2)=12.45</t>
  </si>
  <si>
    <t>(12+25.9)/(2)=18.95</t>
  </si>
  <si>
    <t>(965.3+987.2)/(2)=976.25</t>
  </si>
  <si>
    <t>(11+11)/(2)=10.95</t>
  </si>
  <si>
    <t>(12+11)/(2)=11.45</t>
  </si>
  <si>
    <t>(11+24.9)/(2)=17.95</t>
  </si>
  <si>
    <t>(964.3+986.2)/(2)=975.25</t>
  </si>
  <si>
    <t>(10+10)/(2)=9.95</t>
  </si>
  <si>
    <t>(11+10)/(2)=10.45</t>
  </si>
  <si>
    <t>(10+23.9)/(2)=16.95</t>
  </si>
  <si>
    <t>(963.3+985.2)/(2)=974.25</t>
  </si>
  <si>
    <t>(10+9)/(2)=9.45</t>
  </si>
  <si>
    <t>(9+22.9)/(2)=15.95</t>
  </si>
  <si>
    <t>(962.3+984.2)/(2)=973.25</t>
  </si>
  <si>
    <t>(9+8)/(2)=8.45</t>
  </si>
  <si>
    <t>(8+21.9)/(2)=14.95</t>
  </si>
  <si>
    <t>(961.3+983.2)/(2)=972.25</t>
  </si>
  <si>
    <t>(8+7)/(2)=7.45</t>
  </si>
  <si>
    <t>(960.3+982.2)/(2)=971.25</t>
  </si>
  <si>
    <t>(7+6)/(2)=6.5</t>
  </si>
  <si>
    <t>(959.3+981.2)/(2)=970.25</t>
  </si>
  <si>
    <t>(6+5)/(2)=5.5</t>
  </si>
  <si>
    <t>(958.3+980.2)/(2)=969.25</t>
  </si>
  <si>
    <t>(957.3+979.2)/(2)=968.25</t>
  </si>
  <si>
    <t>(3+13.9)/(2)=8.45</t>
  </si>
  <si>
    <t>(956.3+978.2)/(2)=967.25</t>
  </si>
  <si>
    <t>(2+12)/(2)=6.95</t>
  </si>
  <si>
    <t>(955.3+977.2)/(2)=966.3</t>
  </si>
  <si>
    <t>(954.3+976.2)/(2)=965.3</t>
  </si>
  <si>
    <t>S15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</si>
  <si>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</si>
  <si>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</si>
  <si>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COCO Y0: 6750876</t>
  </si>
  <si>
    <t>(967.7+15.1)/(2)=491.4</t>
  </si>
  <si>
    <t>(14.1+15.1)/(2)=14.55</t>
  </si>
  <si>
    <t>(14.1+28.1)/(2)=21.1</t>
  </si>
  <si>
    <t>(28.1+988.8)/(2)=508.45</t>
  </si>
  <si>
    <t>(966.7+14.1)/(2)=490.4</t>
  </si>
  <si>
    <t>(13.1+14.1)/(2)=13.55</t>
  </si>
  <si>
    <t>(13.1+27.1)/(2)=20.1</t>
  </si>
  <si>
    <t>(27.1+987.8)/(2)=507.45</t>
  </si>
  <si>
    <t>(965.7+13.1)/(2)=489.4</t>
  </si>
  <si>
    <t>(12+13.1)/(2)=12.55</t>
  </si>
  <si>
    <t>(12+26.1)/(2)=19.05</t>
  </si>
  <si>
    <t>(16.1+986.8)/(2)=501.45</t>
  </si>
  <si>
    <t>(964.7+12)/(2)=488.4</t>
  </si>
  <si>
    <t>(11+12)/(2)=11.55</t>
  </si>
  <si>
    <t>(11+25.1)/(2)=18.05</t>
  </si>
  <si>
    <t>(14.1+985.8)/(2)=499.95</t>
  </si>
  <si>
    <t>(963.7+11)/(2)=487.4</t>
  </si>
  <si>
    <t>(10+11)/(2)=10.55</t>
  </si>
  <si>
    <t>(10+24.1)/(2)=17.05</t>
  </si>
  <si>
    <t>(10+984.8)/(2)=497.4</t>
  </si>
  <si>
    <t>(962.7+10)/(2)=486.4</t>
  </si>
  <si>
    <t>(9+10)/(2)=9.55</t>
  </si>
  <si>
    <t>(9+21.1)/(2)=15.05</t>
  </si>
  <si>
    <t>(9+983.8)/(2)=496.4</t>
  </si>
  <si>
    <t>(961.7+9)/(2)=485.4</t>
  </si>
  <si>
    <t>(8+9)/(2)=8.55</t>
  </si>
  <si>
    <t>(8+20.1)/(2)=14.05</t>
  </si>
  <si>
    <t>(8+982.8)/(2)=495.4</t>
  </si>
  <si>
    <t>(960.7+8)/(2)=484.35</t>
  </si>
  <si>
    <t>(7+8)/(2)=7.55</t>
  </si>
  <si>
    <t>(7+19.1)/(2)=13.05</t>
  </si>
  <si>
    <t>(7+981.8)/(2)=494.4</t>
  </si>
  <si>
    <t>(959.7+7)/(2)=483.35</t>
  </si>
  <si>
    <t>(6+18.1)/(2)=12.05</t>
  </si>
  <si>
    <t>(6+980.8)/(2)=493.4</t>
  </si>
  <si>
    <t>(958.7+6)/(2)=482.35</t>
  </si>
  <si>
    <t>(5+17.1)/(2)=11.05</t>
  </si>
  <si>
    <t>(5+979.8)/(2)=492.4</t>
  </si>
  <si>
    <t>(957.7+5)/(2)=481.35</t>
  </si>
  <si>
    <t>(4+16.1)/(2)=10.05</t>
  </si>
  <si>
    <t>(4+978.8)/(2)=491.4</t>
  </si>
  <si>
    <t>(956.7+4)/(2)=480.35</t>
  </si>
  <si>
    <t>(3+15.1)/(2)=9.05</t>
  </si>
  <si>
    <t>(3+977.8)/(2)=490.4</t>
  </si>
  <si>
    <t>(955.7+3)/(2)=479.35</t>
  </si>
  <si>
    <t>(2+14.1)/(2)=8.05</t>
  </si>
  <si>
    <t>(2+976.8)/(2)=489.4</t>
  </si>
  <si>
    <t>(954.7+2)/(2)=478.35</t>
  </si>
  <si>
    <t>(1+13.1)/(2)=7.05</t>
  </si>
  <si>
    <t>(1+975.8)/(2)=488.4</t>
  </si>
  <si>
    <t>(953.7+0)/(2)=476.85</t>
  </si>
  <si>
    <t>(0+968.7)/(2)=484.35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</si>
  <si>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</si>
  <si>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validation</t>
  </si>
  <si>
    <t>correlation</t>
  </si>
  <si>
    <t>ranked</t>
  </si>
  <si>
    <t>raw</t>
  </si>
  <si>
    <t>stdev</t>
  </si>
  <si>
    <t>stddev</t>
  </si>
  <si>
    <t>Estimation</t>
  </si>
  <si>
    <t>Fact</t>
  </si>
  <si>
    <t>%</t>
  </si>
  <si>
    <t>estimation</t>
  </si>
  <si>
    <t>estimation2</t>
  </si>
  <si>
    <t>benchmark</t>
  </si>
  <si>
    <t>COCO Y0: 2307080</t>
  </si>
  <si>
    <t>Y(A3)</t>
  </si>
  <si>
    <t>(982.5+1003.6)/(2)=993.1</t>
  </si>
  <si>
    <t>(32.1+54.2)/(2)=43.15</t>
  </si>
  <si>
    <t>(981.5+1002.6)/(2)=992.1</t>
  </si>
  <si>
    <t>(31.1+53.2)/(2)=42.15</t>
  </si>
  <si>
    <t>(980.5+1001.6)/(2)=991.05</t>
  </si>
  <si>
    <t>(30.1+52.2)/(2)=41.15</t>
  </si>
  <si>
    <t>(971.5+1000.6)/(2)=986.05</t>
  </si>
  <si>
    <t>(29.1+51.2)/(2)=40.15</t>
  </si>
  <si>
    <t>(970.5+999.6)/(2)=985.05</t>
  </si>
  <si>
    <t>(28.1+50.2)/(2)=39.15</t>
  </si>
  <si>
    <t>(969.5+998.6)/(2)=984.05</t>
  </si>
  <si>
    <t>(27.1+49.2)/(2)=38.15</t>
  </si>
  <si>
    <t>(968.5+997.6)/(2)=983.05</t>
  </si>
  <si>
    <t>(26.1+48.2)/(2)=37.15</t>
  </si>
  <si>
    <t>(967.5+996.6)/(2)=982.05</t>
  </si>
  <si>
    <t>(25.1+47.2)/(2)=36.15</t>
  </si>
  <si>
    <t>(966.5+995.6)/(2)=981.05</t>
  </si>
  <si>
    <t>(24.1+46.2)/(2)=35.15</t>
  </si>
  <si>
    <t>(965.5+994.6)/(2)=980.05</t>
  </si>
  <si>
    <t>(23.1+45.2)/(2)=34.1</t>
  </si>
  <si>
    <t>(964.5+993.6)/(2)=979.05</t>
  </si>
  <si>
    <t>(22.1+44.2)/(2)=33.1</t>
  </si>
  <si>
    <t>(963.5+992.6)/(2)=978.05</t>
  </si>
  <si>
    <t>(21.1+43.2)/(2)=32.1</t>
  </si>
  <si>
    <t>(962.5+991.6)/(2)=977</t>
  </si>
  <si>
    <t>(20.1+42.2)/(2)=31.1</t>
  </si>
  <si>
    <t>(961.5+990.6)/(2)=976</t>
  </si>
  <si>
    <t>(19.1+41.1)/(2)=30.1</t>
  </si>
  <si>
    <t>(960.5+989.6)/(2)=975</t>
  </si>
  <si>
    <t>(18.1+40.1)/(2)=29.1</t>
  </si>
  <si>
    <t>(959.5+988.6)/(2)=974</t>
  </si>
  <si>
    <t>(17.1+39.1)/(2)=28.1</t>
  </si>
  <si>
    <t>(958.5+987.6)/(2)=973</t>
  </si>
  <si>
    <t>(16.1+38.1)/(2)=27.1</t>
  </si>
  <si>
    <t>(957.5+986.6)/(2)=972</t>
  </si>
  <si>
    <t>(15.1+37.1)/(2)=26.1</t>
  </si>
  <si>
    <t>(956.4+985.6)/(2)=971</t>
  </si>
  <si>
    <t>(14.1+36.1)/(2)=25.1</t>
  </si>
  <si>
    <t>(955.4+984.6)/(2)=970</t>
  </si>
  <si>
    <t>(13+35.1)/(2)=24.1</t>
  </si>
  <si>
    <t>(954.4+983.5)/(2)=969</t>
  </si>
  <si>
    <t>(12+34.1)/(2)=23.1</t>
  </si>
  <si>
    <t>(953.4+982.5)/(2)=968</t>
  </si>
  <si>
    <t>(11+33.1)/(2)=22.1</t>
  </si>
  <si>
    <t>(952.4+981.5)/(2)=967</t>
  </si>
  <si>
    <t>(10+32.1)/(2)=21.1</t>
  </si>
  <si>
    <t>(951.4+980.5)/(2)=966</t>
  </si>
  <si>
    <t>(9+27.1)/(2)=18.05</t>
  </si>
  <si>
    <t>(950.4+979.5)/(2)=965</t>
  </si>
  <si>
    <t>(8+26.1)/(2)=17.05</t>
  </si>
  <si>
    <t>(949.4+978.5)/(2)=964</t>
  </si>
  <si>
    <t>(7+25.1)/(2)=16.05</t>
  </si>
  <si>
    <t>(948.4+977.5)/(2)=962.95</t>
  </si>
  <si>
    <t>(6+24.1)/(2)=15.05</t>
  </si>
  <si>
    <t>(947.4+976.5)/(2)=961.95</t>
  </si>
  <si>
    <t>(5+22.1)/(2)=13.55</t>
  </si>
  <si>
    <t>(946.4+975.5)/(2)=960.95</t>
  </si>
  <si>
    <t>(4+21.1)/(2)=12.55</t>
  </si>
  <si>
    <t>(945.4+974.5)/(2)=959.95</t>
  </si>
  <si>
    <t>(3+20.1)/(2)=11.55</t>
  </si>
  <si>
    <t>(944.4+973.5)/(2)=958.95</t>
  </si>
  <si>
    <t>(2+19.1)/(2)=10.55</t>
  </si>
  <si>
    <t>(943.4+972.5)/(2)=957.95</t>
  </si>
  <si>
    <t>(1+18.1)/(2)=9.55</t>
  </si>
  <si>
    <t>(942.4+971.5)/(2)=956.95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</si>
  <si>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</si>
  <si>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t>same</t>
  </si>
  <si>
    <t>COCO Y0: 8287191</t>
  </si>
  <si>
    <t>(980.3+35.9)/(2)=508.1</t>
  </si>
  <si>
    <t>(38.9+1022.2)/(2)=530.55</t>
  </si>
  <si>
    <t>(979.3+34.9)/(2)=507.1</t>
  </si>
  <si>
    <t>(30.9+1021.2)/(2)=526.05</t>
  </si>
  <si>
    <t>(978.3+33.9)/(2)=506.1</t>
  </si>
  <si>
    <t>(29.9+1020.2)/(2)=525.05</t>
  </si>
  <si>
    <t>(977.3+32.9)/(2)=505.1</t>
  </si>
  <si>
    <t>(28.9+1019.2)/(2)=524.05</t>
  </si>
  <si>
    <t>(975.3+31.9)/(2)=503.6</t>
  </si>
  <si>
    <t>(27.9+1018.2)/(2)=523.05</t>
  </si>
  <si>
    <t>(974.3+30.9)/(2)=502.65</t>
  </si>
  <si>
    <t>(26.9+1017.2)/(2)=522.05</t>
  </si>
  <si>
    <t>(966.4+29.9)/(2)=498.15</t>
  </si>
  <si>
    <t>(25.9+1016.2)/(2)=521.05</t>
  </si>
  <si>
    <t>(965.4+28.9)/(2)=497.15</t>
  </si>
  <si>
    <t>(24.9+1015.2)/(2)=520.1</t>
  </si>
  <si>
    <t>(964.4+27.9)/(2)=496.15</t>
  </si>
  <si>
    <t>(23.9+1014.2)/(2)=519.1</t>
  </si>
  <si>
    <t>(963.4+26.9)/(2)=495.15</t>
  </si>
  <si>
    <t>(22.9+1013.2)/(2)=518.1</t>
  </si>
  <si>
    <t>(962.4+25.9)/(2)=494.15</t>
  </si>
  <si>
    <t>(21.9+1012.2)/(2)=517.1</t>
  </si>
  <si>
    <t>(961.4+24.9)/(2)=493.15</t>
  </si>
  <si>
    <t>(20.9+1011.2)/(2)=516.1</t>
  </si>
  <si>
    <t>(960.4+23.9)/(2)=492.15</t>
  </si>
  <si>
    <t>(19.9+1010.2)/(2)=515.1</t>
  </si>
  <si>
    <t>(959.4+22.9)/(2)=491.15</t>
  </si>
  <si>
    <t>(18.9+1009.2)/(2)=514.1</t>
  </si>
  <si>
    <t>(958.4+21.9)/(2)=490.15</t>
  </si>
  <si>
    <t>(18+1008.2)/(2)=513.1</t>
  </si>
  <si>
    <t>(957.4+20.9)/(2)=489.15</t>
  </si>
  <si>
    <t>(17+1007.2)/(2)=512.1</t>
  </si>
  <si>
    <t>(956.4+19.9)/(2)=488.15</t>
  </si>
  <si>
    <t>(16+1006.2)/(2)=511.1</t>
  </si>
  <si>
    <t>(955.4+18.9)/(2)=487.15</t>
  </si>
  <si>
    <t>(15+1005.3)/(2)=510.1</t>
  </si>
  <si>
    <t>(954.4+18)/(2)=486.15</t>
  </si>
  <si>
    <t>(14+1004.3)/(2)=509.1</t>
  </si>
  <si>
    <t>(953.4+17)/(2)=485.15</t>
  </si>
  <si>
    <t>(13+1003.3)/(2)=508.1</t>
  </si>
  <si>
    <t>(952.4+16)/(2)=484.2</t>
  </si>
  <si>
    <t>(12+1002.3)/(2)=507.1</t>
  </si>
  <si>
    <t>(951.4+15)/(2)=483.2</t>
  </si>
  <si>
    <t>(11+1001.3)/(2)=506.1</t>
  </si>
  <si>
    <t>(950.4+14)/(2)=482.2</t>
  </si>
  <si>
    <t>(10+1000.3)/(2)=505.1</t>
  </si>
  <si>
    <t>(949.4+13)/(2)=481.2</t>
  </si>
  <si>
    <t>(9+999.3)/(2)=504.1</t>
  </si>
  <si>
    <t>(948.4+12)/(2)=480.2</t>
  </si>
  <si>
    <t>(8+998.3)/(2)=503.1</t>
  </si>
  <si>
    <t>(947.4+11)/(2)=479.2</t>
  </si>
  <si>
    <t>(7+997.3)/(2)=502.15</t>
  </si>
  <si>
    <t>(946.4+10)/(2)=478.2</t>
  </si>
  <si>
    <t>(6+996.3)/(2)=501.15</t>
  </si>
  <si>
    <t>(945.4+9)/(2)=477.2</t>
  </si>
  <si>
    <t>(5+995.3)/(2)=500.15</t>
  </si>
  <si>
    <t>(944.4+8)/(2)=476.2</t>
  </si>
  <si>
    <t>(4+994.3)/(2)=499.15</t>
  </si>
  <si>
    <t>(943.4+7)/(2)=475.2</t>
  </si>
  <si>
    <t>(3+993.3)/(2)=498.15</t>
  </si>
  <si>
    <t>(942.4+6)/(2)=474.2</t>
  </si>
  <si>
    <t>(2+992.3)/(2)=497.15</t>
  </si>
  <si>
    <t>(941.4+5)/(2)=473.2</t>
  </si>
  <si>
    <t>(1+980.3)/(2)=490.65</t>
  </si>
  <si>
    <t>(940.4+0)/(2)=470.2</t>
  </si>
  <si>
    <t>(0+979.3)/(2)=489.65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</si>
  <si>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</si>
  <si>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n/a</t>
  </si>
  <si>
    <t>type</t>
  </si>
  <si>
    <t>other</t>
  </si>
  <si>
    <t>code</t>
  </si>
  <si>
    <t>max</t>
  </si>
  <si>
    <t>min</t>
  </si>
  <si>
    <t>avg</t>
  </si>
  <si>
    <t>direction</t>
  </si>
  <si>
    <t>correl</t>
  </si>
  <si>
    <t>importance force fields</t>
  </si>
  <si>
    <t>0&lt;--because the model with x2 but no x3 leads to a sameness-situation</t>
  </si>
  <si>
    <t>0 &lt;-- because the own lack leads to a sameness-situation</t>
  </si>
  <si>
    <t>0&lt;--because the model with x2 but no x4 leads to a sameness-situation</t>
  </si>
  <si>
    <t>…</t>
  </si>
  <si>
    <t>STDEV could/should be interpreted as an absolute value?!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</si>
</sst>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1"/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165" fontId="0" fillId="0" borderId="0" xfId="0" applyNumberFormat="1"/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4" xfId="0" applyFont="1" applyBorder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0" fillId="5" borderId="0" xfId="0" applyFill="1"/>
    <xf numFmtId="0" fontId="6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0" fillId="8" borderId="0" xfId="0" applyFill="1"/>
    <xf numFmtId="0" fontId="0" fillId="0" borderId="4" xfId="0" applyBorder="1"/>
    <xf numFmtId="165" fontId="0" fillId="0" borderId="0" xfId="0" applyNumberFormat="1" applyAlignment="1">
      <alignment vertical="center" wrapText="1"/>
    </xf>
    <xf numFmtId="0" fontId="19" fillId="0" borderId="0" xfId="0" applyFont="1" applyAlignment="1">
      <alignment wrapText="1"/>
    </xf>
    <xf numFmtId="0" fontId="1" fillId="6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0" fillId="9" borderId="0" xfId="0" applyFill="1"/>
    <xf numFmtId="0" fontId="0" fillId="6" borderId="0" xfId="0" applyFill="1"/>
    <xf numFmtId="0" fontId="1" fillId="6" borderId="0" xfId="0" applyFont="1" applyFill="1" applyAlignment="1">
      <alignment horizontal="center"/>
    </xf>
    <xf numFmtId="0" fontId="20" fillId="6" borderId="4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3</xdr:col>
      <xdr:colOff>76200</xdr:colOff>
      <xdr:row>81</xdr:row>
      <xdr:rowOff>22860</xdr:rowOff>
    </xdr:to>
    <xdr:pic>
      <xdr:nvPicPr>
        <xdr:cNvPr id="3" name="Grafik 2" descr="COCO">
          <a:extLst>
            <a:ext uri="{FF2B5EF4-FFF2-40B4-BE49-F238E27FC236}">
              <a16:creationId xmlns:a16="http://schemas.microsoft.com/office/drawing/2014/main" id="{9E84E5B7-9FF4-F3CE-ED48-123AF6D6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313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78</xdr:row>
      <xdr:rowOff>0</xdr:rowOff>
    </xdr:from>
    <xdr:to>
      <xdr:col>19</xdr:col>
      <xdr:colOff>76200</xdr:colOff>
      <xdr:row>81</xdr:row>
      <xdr:rowOff>22860</xdr:rowOff>
    </xdr:to>
    <xdr:pic>
      <xdr:nvPicPr>
        <xdr:cNvPr id="4" name="Grafik 3" descr="COCO">
          <a:extLst>
            <a:ext uri="{FF2B5EF4-FFF2-40B4-BE49-F238E27FC236}">
              <a16:creationId xmlns:a16="http://schemas.microsoft.com/office/drawing/2014/main" id="{DC9F7F1A-3E90-6CB3-C908-D357EC14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5313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6029813-808F-48F7-4502-EAB84622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28D8DD9-8001-03CE-949E-046CE7190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895018B-214C-CE9E-2350-2D99BFE5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7EC9B75-BBD0-1C3A-E686-BCFF5D2A7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86F7094-1736-0004-5D16-863464CB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3</xdr:col>
      <xdr:colOff>76200</xdr:colOff>
      <xdr:row>200</xdr:row>
      <xdr:rowOff>22860</xdr:rowOff>
    </xdr:to>
    <xdr:pic>
      <xdr:nvPicPr>
        <xdr:cNvPr id="3" name="Grafik 2" descr="COCO">
          <a:extLst>
            <a:ext uri="{FF2B5EF4-FFF2-40B4-BE49-F238E27FC236}">
              <a16:creationId xmlns:a16="http://schemas.microsoft.com/office/drawing/2014/main" id="{D2485171-F4D8-2238-E5EC-861315D0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065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71491DF-879F-4117-2DD1-BF6C5495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5BDDF8E-D3F0-967D-3E6F-9FE88A55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971DF01-91C2-4D55-20DA-41278A86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B6A92DC-255C-0CD7-14F0-BFA55672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76200</xdr:colOff>
      <xdr:row>39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4BC84F5-821E-EB3F-2E2C-8D6719B9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76200</xdr:colOff>
      <xdr:row>39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248DEB2-B94F-EEC5-7004-E82FC4B2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5298930-8B28-B42C-7459-5B9C081DE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848F08F-B89A-6176-4A0C-8BA1A6C90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0638E46-469A-2FF7-7BE8-7EDBA02E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B6AF9B8-4470-D478-62B3-3C9DDBD7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1905000" cy="621574"/>
    <xdr:pic>
      <xdr:nvPicPr>
        <xdr:cNvPr id="3" name="Grafik 2" descr="COCO">
          <a:extLst>
            <a:ext uri="{FF2B5EF4-FFF2-40B4-BE49-F238E27FC236}">
              <a16:creationId xmlns:a16="http://schemas.microsoft.com/office/drawing/2014/main" id="{4B04D9C4-827D-4619-A2F5-475B2318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589460"/>
          <a:ext cx="1905000" cy="62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3</xdr:col>
      <xdr:colOff>76200</xdr:colOff>
      <xdr:row>38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5B62E5D-35C0-3C74-822F-043A28E7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ttd" id="{EDC696FC-AC2F-4F59-AEE4-221910DB6DCC}" userId="Lttd" providerId="None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4-08-09T11:01:59.84" personId="{EDC696FC-AC2F-4F59-AEE4-221910DB6DCC}" id="{CBB8B8A8-73FA-4C8F-A7D2-85D166BDD6CD}">
    <text>The higher the difference between the total correlation (lack of any differences) and the caused output-changes THE HIGHER the force field for importance</text>
  </threadedComment>
</ThreadedComment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180774220240806135611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miau.my-x.hu/myx-free/coco/test/230708020240809055758.html" TargetMode="External"/><Relationship Id="rId1" Type="http://schemas.openxmlformats.org/officeDocument/2006/relationships/hyperlink" Target="https://miau.my-x.hu/myx-free/coco/test/680725820240806141200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miau.my-x.hu/myx-free/coco/test/489172920240806143229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miau.my-x.hu/myx-free/coco/test/453513320240806214346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miau.my-x.hu/myx-free/coco/test/541063920240806214923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miau.my-x.hu/myx-free/coco/test/169000020240806215316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miau.my-x.hu/myx-free/coco/test/585082620240806215754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https://miau.my-x.hu/myx-free/coco/test/828719120240809060814.html" TargetMode="External"/><Relationship Id="rId1" Type="http://schemas.openxmlformats.org/officeDocument/2006/relationships/hyperlink" Target="https://miau.my-x.hu/myx-free/coco/test/728976520240806220212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miau.my-x.hu/myx-free/coco/test/646147420240806220454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s://miau.my-x.hu/myx-free/coco/test/829149520240806220902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miau.my-x.hu/myx-free/coco/test/479673520240807075330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675087620240809053608.html" TargetMode="External"/><Relationship Id="rId1" Type="http://schemas.openxmlformats.org/officeDocument/2006/relationships/hyperlink" Target="https://miau.my-x.hu/myx-free/coco/test/34193252024080905352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70172352024080612442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310609720240806133242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265372720240806133744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802283320240806134326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24210142024080613475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38BF-9786-4011-9C02-597F46290AB9}">
  <dimension ref="A2:O34"/>
  <sheetViews>
    <sheetView zoomScale="55" zoomScaleNormal="55" workbookViewId="0">
      <selection activeCell="A2" sqref="A2"/>
    </sheetView>
  </sheetViews>
  <sheetFormatPr baseColWidth="10" defaultColWidth="8.88671875" defaultRowHeight="14.4" x14ac:dyDescent="0.3"/>
  <sheetData>
    <row r="2" spans="1:15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89</v>
      </c>
      <c r="L2">
        <v>33</v>
      </c>
      <c r="M2">
        <v>63</v>
      </c>
      <c r="N2">
        <v>90</v>
      </c>
      <c r="O2">
        <v>29</v>
      </c>
    </row>
    <row r="3" spans="1:15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50</v>
      </c>
      <c r="L3">
        <v>79</v>
      </c>
      <c r="M3">
        <v>20</v>
      </c>
      <c r="N3">
        <v>50</v>
      </c>
      <c r="O3">
        <v>86</v>
      </c>
    </row>
    <row r="4" spans="1:15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50</v>
      </c>
      <c r="L4">
        <v>57</v>
      </c>
      <c r="M4">
        <v>85</v>
      </c>
      <c r="N4">
        <v>73</v>
      </c>
      <c r="O4">
        <v>53</v>
      </c>
    </row>
    <row r="5" spans="1:15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18</v>
      </c>
      <c r="L5">
        <v>54</v>
      </c>
      <c r="M5">
        <v>32</v>
      </c>
      <c r="N5">
        <v>39</v>
      </c>
      <c r="O5">
        <v>35</v>
      </c>
    </row>
    <row r="6" spans="1:15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71</v>
      </c>
      <c r="L6">
        <v>27</v>
      </c>
      <c r="M6">
        <v>80</v>
      </c>
      <c r="N6">
        <v>100</v>
      </c>
      <c r="O6">
        <v>1</v>
      </c>
    </row>
    <row r="7" spans="1:15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47</v>
      </c>
      <c r="L7">
        <v>49</v>
      </c>
      <c r="M7">
        <v>77</v>
      </c>
      <c r="N7">
        <v>86</v>
      </c>
      <c r="O7">
        <v>4</v>
      </c>
    </row>
    <row r="8" spans="1:15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49</v>
      </c>
      <c r="L8">
        <v>100</v>
      </c>
      <c r="M8">
        <v>79</v>
      </c>
      <c r="N8">
        <v>78</v>
      </c>
      <c r="O8">
        <v>52</v>
      </c>
    </row>
    <row r="9" spans="1:15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72</v>
      </c>
      <c r="L9">
        <v>47</v>
      </c>
      <c r="M9">
        <v>57</v>
      </c>
      <c r="N9">
        <v>38</v>
      </c>
      <c r="O9">
        <v>100</v>
      </c>
    </row>
    <row r="10" spans="1:15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45</v>
      </c>
      <c r="L10">
        <v>88</v>
      </c>
      <c r="M10">
        <v>45</v>
      </c>
      <c r="N10">
        <v>84</v>
      </c>
      <c r="O10">
        <v>24</v>
      </c>
    </row>
    <row r="11" spans="1:15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6</v>
      </c>
      <c r="L11">
        <v>1</v>
      </c>
      <c r="M11">
        <v>12</v>
      </c>
      <c r="N11">
        <v>86</v>
      </c>
      <c r="O11">
        <v>66</v>
      </c>
    </row>
    <row r="12" spans="1:15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4</v>
      </c>
      <c r="L12">
        <v>12</v>
      </c>
      <c r="M12">
        <v>66</v>
      </c>
      <c r="N12">
        <v>74</v>
      </c>
      <c r="O12">
        <v>69</v>
      </c>
    </row>
    <row r="13" spans="1:15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21</v>
      </c>
      <c r="L13">
        <v>16</v>
      </c>
      <c r="M13">
        <v>89</v>
      </c>
      <c r="N13">
        <v>73</v>
      </c>
      <c r="O13">
        <v>34</v>
      </c>
    </row>
    <row r="14" spans="1:15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38</v>
      </c>
      <c r="L14">
        <v>100</v>
      </c>
      <c r="M14">
        <v>22</v>
      </c>
      <c r="N14">
        <v>17</v>
      </c>
      <c r="O14">
        <v>28</v>
      </c>
    </row>
    <row r="15" spans="1:15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11</v>
      </c>
      <c r="L15">
        <v>95</v>
      </c>
      <c r="M15">
        <v>95</v>
      </c>
      <c r="N15">
        <v>28</v>
      </c>
      <c r="O15">
        <v>90</v>
      </c>
    </row>
    <row r="16" spans="1:15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54</v>
      </c>
      <c r="L16">
        <v>74</v>
      </c>
      <c r="M16">
        <v>40</v>
      </c>
      <c r="N16">
        <v>34</v>
      </c>
      <c r="O16">
        <v>15</v>
      </c>
    </row>
    <row r="17" spans="1:15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84</v>
      </c>
      <c r="L17">
        <v>88</v>
      </c>
      <c r="M17">
        <v>3</v>
      </c>
      <c r="N17">
        <v>39</v>
      </c>
      <c r="O17">
        <v>53</v>
      </c>
    </row>
    <row r="18" spans="1:15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90</v>
      </c>
      <c r="L18">
        <v>31</v>
      </c>
      <c r="M18">
        <v>28</v>
      </c>
      <c r="N18">
        <v>3</v>
      </c>
      <c r="O18">
        <v>86</v>
      </c>
    </row>
    <row r="19" spans="1:15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76</v>
      </c>
      <c r="L19">
        <v>63</v>
      </c>
      <c r="M19">
        <v>85</v>
      </c>
      <c r="N19">
        <v>64</v>
      </c>
      <c r="O19">
        <v>39</v>
      </c>
    </row>
    <row r="20" spans="1:15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1</v>
      </c>
      <c r="L20">
        <v>36</v>
      </c>
      <c r="M20">
        <v>60</v>
      </c>
      <c r="N20">
        <v>55</v>
      </c>
      <c r="O20">
        <v>44</v>
      </c>
    </row>
    <row r="21" spans="1:15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31</v>
      </c>
      <c r="L21">
        <v>98</v>
      </c>
      <c r="M21">
        <v>30</v>
      </c>
      <c r="N21">
        <v>86</v>
      </c>
      <c r="O21">
        <v>39</v>
      </c>
    </row>
    <row r="22" spans="1:15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9</v>
      </c>
      <c r="L22">
        <v>87</v>
      </c>
      <c r="M22">
        <v>42</v>
      </c>
      <c r="N22">
        <v>17</v>
      </c>
      <c r="O22">
        <v>18</v>
      </c>
    </row>
    <row r="23" spans="1:15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97</v>
      </c>
      <c r="L23">
        <v>3</v>
      </c>
      <c r="M23">
        <v>60</v>
      </c>
      <c r="N23">
        <v>19</v>
      </c>
      <c r="O23">
        <v>44</v>
      </c>
    </row>
    <row r="24" spans="1:15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83</v>
      </c>
      <c r="L24">
        <v>12</v>
      </c>
      <c r="M24">
        <v>7</v>
      </c>
      <c r="N24">
        <v>70</v>
      </c>
      <c r="O24">
        <v>80</v>
      </c>
    </row>
    <row r="25" spans="1:15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52</v>
      </c>
      <c r="L25">
        <v>89</v>
      </c>
      <c r="M25">
        <v>36</v>
      </c>
      <c r="N25">
        <v>50</v>
      </c>
      <c r="O25">
        <v>8</v>
      </c>
    </row>
    <row r="26" spans="1:15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77</v>
      </c>
      <c r="L26">
        <v>23</v>
      </c>
      <c r="M26">
        <v>29</v>
      </c>
      <c r="N26">
        <v>28</v>
      </c>
      <c r="O26">
        <v>92</v>
      </c>
    </row>
    <row r="27" spans="1:15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57</v>
      </c>
      <c r="L27">
        <v>30</v>
      </c>
      <c r="M27">
        <v>66</v>
      </c>
      <c r="N27">
        <v>38</v>
      </c>
      <c r="O27">
        <v>76</v>
      </c>
    </row>
    <row r="28" spans="1:15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73</v>
      </c>
      <c r="L28">
        <v>67</v>
      </c>
      <c r="M28">
        <v>69</v>
      </c>
      <c r="N28">
        <v>46</v>
      </c>
      <c r="O28">
        <v>98</v>
      </c>
    </row>
    <row r="29" spans="1:15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95</v>
      </c>
      <c r="L29">
        <v>61</v>
      </c>
      <c r="M29">
        <v>50</v>
      </c>
      <c r="N29">
        <v>83</v>
      </c>
      <c r="O29">
        <v>5</v>
      </c>
    </row>
    <row r="30" spans="1:15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22</v>
      </c>
      <c r="L30">
        <v>24</v>
      </c>
      <c r="M30">
        <v>51</v>
      </c>
      <c r="N30">
        <v>18</v>
      </c>
      <c r="O30">
        <v>44</v>
      </c>
    </row>
    <row r="31" spans="1:15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3</v>
      </c>
      <c r="L31">
        <v>80</v>
      </c>
      <c r="M31">
        <v>19</v>
      </c>
      <c r="N31">
        <v>90</v>
      </c>
      <c r="O31">
        <v>14</v>
      </c>
    </row>
    <row r="32" spans="1:15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78</v>
      </c>
      <c r="L32">
        <v>3</v>
      </c>
      <c r="M32">
        <v>9</v>
      </c>
      <c r="N32">
        <v>11</v>
      </c>
      <c r="O32">
        <v>58</v>
      </c>
    </row>
    <row r="33" spans="1:15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95</v>
      </c>
      <c r="L33">
        <v>60</v>
      </c>
      <c r="M33">
        <v>52</v>
      </c>
      <c r="N33">
        <v>32</v>
      </c>
      <c r="O33">
        <v>90</v>
      </c>
    </row>
    <row r="34" spans="1:15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76</v>
      </c>
      <c r="L34">
        <v>91</v>
      </c>
      <c r="M34">
        <v>88</v>
      </c>
      <c r="N34">
        <v>26</v>
      </c>
      <c r="O34">
        <v>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10A1-00EE-4CE3-80BF-B08ACE6D77DD}">
  <dimension ref="A1:AD194"/>
  <sheetViews>
    <sheetView topLeftCell="A188" zoomScale="79" zoomScaleNormal="10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33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23</v>
      </c>
      <c r="V3">
        <f t="shared" si="0"/>
        <v>1</v>
      </c>
      <c r="W3">
        <f t="shared" si="0"/>
        <v>30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30</v>
      </c>
      <c r="V4">
        <f t="shared" si="0"/>
        <v>7</v>
      </c>
      <c r="W4">
        <f t="shared" si="0"/>
        <v>6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21</v>
      </c>
      <c r="V5">
        <f t="shared" si="0"/>
        <v>33</v>
      </c>
      <c r="W5">
        <f t="shared" si="0"/>
        <v>18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26</v>
      </c>
      <c r="V6">
        <f t="shared" si="0"/>
        <v>16</v>
      </c>
      <c r="W6">
        <f t="shared" si="0"/>
        <v>33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13</v>
      </c>
      <c r="V7">
        <f t="shared" si="0"/>
        <v>24</v>
      </c>
      <c r="W7">
        <f t="shared" si="0"/>
        <v>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28</v>
      </c>
      <c r="V8">
        <f t="shared" si="0"/>
        <v>30</v>
      </c>
      <c r="W8">
        <f t="shared" si="0"/>
        <v>12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27</v>
      </c>
      <c r="V9">
        <f t="shared" si="0"/>
        <v>27</v>
      </c>
      <c r="W9">
        <f t="shared" si="0"/>
        <v>1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10</v>
      </c>
      <c r="V10">
        <f t="shared" si="0"/>
        <v>25</v>
      </c>
      <c r="W10">
        <f t="shared" si="0"/>
        <v>20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20</v>
      </c>
      <c r="V11">
        <f t="shared" si="0"/>
        <v>7</v>
      </c>
      <c r="W11">
        <f t="shared" si="0"/>
        <v>14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4</v>
      </c>
      <c r="V12">
        <f t="shared" si="0"/>
        <v>11</v>
      </c>
      <c r="W12">
        <f t="shared" si="0"/>
        <v>21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28</v>
      </c>
      <c r="V13">
        <f t="shared" si="0"/>
        <v>6</v>
      </c>
      <c r="W13">
        <f t="shared" si="0"/>
        <v>27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16</v>
      </c>
      <c r="V14">
        <f t="shared" si="0"/>
        <v>17</v>
      </c>
      <c r="W14">
        <f t="shared" si="0"/>
        <v>31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13</v>
      </c>
      <c r="V15">
        <f t="shared" si="0"/>
        <v>4</v>
      </c>
      <c r="W15">
        <f t="shared" si="0"/>
        <v>15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12</v>
      </c>
      <c r="V16">
        <f t="shared" si="0"/>
        <v>13</v>
      </c>
      <c r="W16">
        <f t="shared" si="0"/>
        <v>8</v>
      </c>
      <c r="X16">
        <f t="shared" si="0"/>
        <v>22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5</v>
      </c>
      <c r="V17">
        <f t="shared" si="0"/>
        <v>9</v>
      </c>
      <c r="W17">
        <f t="shared" si="0"/>
        <v>27</v>
      </c>
      <c r="X17">
        <f t="shared" si="0"/>
        <v>33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8</v>
      </c>
      <c r="V18">
        <f t="shared" ref="V18:V34" si="7">RANK(G18,G$2:G$34,1)</f>
        <v>26</v>
      </c>
      <c r="W18">
        <f t="shared" ref="W18:W34" si="8">RANK(H18,H$2:H$34,1)</f>
        <v>23</v>
      </c>
      <c r="X18">
        <f t="shared" ref="X18:X34" si="9">RANK(I18,I$2:I$34,1)</f>
        <v>19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1</v>
      </c>
      <c r="V19">
        <f t="shared" si="7"/>
        <v>15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9</v>
      </c>
      <c r="V20">
        <f t="shared" si="7"/>
        <v>19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30</v>
      </c>
      <c r="V21">
        <f t="shared" si="7"/>
        <v>18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2</v>
      </c>
      <c r="V22">
        <f t="shared" si="7"/>
        <v>20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5</v>
      </c>
      <c r="V23">
        <f t="shared" si="7"/>
        <v>2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10</v>
      </c>
      <c r="V24">
        <f t="shared" si="7"/>
        <v>31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24</v>
      </c>
      <c r="V25">
        <f t="shared" si="7"/>
        <v>5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18</v>
      </c>
      <c r="V26">
        <f t="shared" si="7"/>
        <v>29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24</v>
      </c>
      <c r="V27">
        <f t="shared" si="7"/>
        <v>32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19</v>
      </c>
      <c r="V28">
        <f t="shared" si="7"/>
        <v>22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7</v>
      </c>
      <c r="V29">
        <f t="shared" si="7"/>
        <v>12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16</v>
      </c>
      <c r="V30">
        <f t="shared" si="7"/>
        <v>23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14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30</v>
      </c>
      <c r="V32">
        <f t="shared" si="7"/>
        <v>3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15</v>
      </c>
      <c r="V33">
        <f t="shared" si="7"/>
        <v>10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3</v>
      </c>
      <c r="V34">
        <f t="shared" si="7"/>
        <v>21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1807742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1086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33</v>
      </c>
      <c r="H43" s="9">
        <v>27</v>
      </c>
      <c r="I43" s="9">
        <v>5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23</v>
      </c>
      <c r="H44" s="9">
        <v>1</v>
      </c>
      <c r="I44" s="9">
        <v>30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30</v>
      </c>
      <c r="H45" s="9">
        <v>7</v>
      </c>
      <c r="I45" s="9">
        <v>6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21</v>
      </c>
      <c r="H46" s="9">
        <v>33</v>
      </c>
      <c r="I46" s="9">
        <v>18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26</v>
      </c>
      <c r="H47" s="9">
        <v>16</v>
      </c>
      <c r="I47" s="9">
        <v>33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13</v>
      </c>
      <c r="H48" s="9">
        <v>24</v>
      </c>
      <c r="I48" s="9">
        <v>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28</v>
      </c>
      <c r="H49" s="9">
        <v>30</v>
      </c>
      <c r="I49" s="9">
        <v>12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27</v>
      </c>
      <c r="H50" s="9">
        <v>27</v>
      </c>
      <c r="I50" s="9">
        <v>1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10</v>
      </c>
      <c r="H51" s="9">
        <v>25</v>
      </c>
      <c r="I51" s="9">
        <v>20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20</v>
      </c>
      <c r="H52" s="9">
        <v>7</v>
      </c>
      <c r="I52" s="9">
        <v>14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4</v>
      </c>
      <c r="H53" s="9">
        <v>11</v>
      </c>
      <c r="I53" s="9">
        <v>21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28</v>
      </c>
      <c r="H54" s="9">
        <v>6</v>
      </c>
      <c r="I54" s="9">
        <v>27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16</v>
      </c>
      <c r="H55" s="9">
        <v>17</v>
      </c>
      <c r="I55" s="9">
        <v>31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13</v>
      </c>
      <c r="H56" s="9">
        <v>4</v>
      </c>
      <c r="I56" s="9">
        <v>15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12</v>
      </c>
      <c r="H57" s="9">
        <v>13</v>
      </c>
      <c r="I57" s="9">
        <v>8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5</v>
      </c>
      <c r="H58" s="9">
        <v>9</v>
      </c>
      <c r="I58" s="9">
        <v>27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8</v>
      </c>
      <c r="H59" s="9">
        <v>26</v>
      </c>
      <c r="I59" s="9">
        <v>23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1</v>
      </c>
      <c r="H60" s="9">
        <v>15</v>
      </c>
      <c r="I60" s="9">
        <v>27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9</v>
      </c>
      <c r="H61" s="9">
        <v>19</v>
      </c>
      <c r="I61" s="9">
        <v>21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30</v>
      </c>
      <c r="H62" s="9">
        <v>18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2</v>
      </c>
      <c r="H63" s="9">
        <v>20</v>
      </c>
      <c r="I63" s="9">
        <v>7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5</v>
      </c>
      <c r="H64" s="9">
        <v>2</v>
      </c>
      <c r="I64" s="9">
        <v>3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10</v>
      </c>
      <c r="H65" s="9">
        <v>31</v>
      </c>
      <c r="I65" s="9">
        <v>16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24</v>
      </c>
      <c r="H66" s="9">
        <v>5</v>
      </c>
      <c r="I66" s="9">
        <v>9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18</v>
      </c>
      <c r="H67" s="9">
        <v>29</v>
      </c>
      <c r="I67" s="9">
        <v>2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24</v>
      </c>
      <c r="H68" s="9">
        <v>32</v>
      </c>
      <c r="I68" s="9">
        <v>11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19</v>
      </c>
      <c r="H69" s="9">
        <v>22</v>
      </c>
      <c r="I69" s="9">
        <v>26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7</v>
      </c>
      <c r="H70" s="9">
        <v>12</v>
      </c>
      <c r="I70" s="9">
        <v>17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16</v>
      </c>
      <c r="H71" s="9">
        <v>23</v>
      </c>
      <c r="I71" s="9">
        <v>24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14</v>
      </c>
      <c r="I72" s="9">
        <v>25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30</v>
      </c>
      <c r="H73" s="9">
        <v>3</v>
      </c>
      <c r="I73" s="9">
        <v>12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15</v>
      </c>
      <c r="H74" s="9">
        <v>10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3</v>
      </c>
      <c r="H75" s="9">
        <v>21</v>
      </c>
      <c r="I75" s="9">
        <v>32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1087</v>
      </c>
      <c r="C78" s="9" t="s">
        <v>351</v>
      </c>
      <c r="D78" s="9" t="s">
        <v>1088</v>
      </c>
      <c r="E78" s="9" t="s">
        <v>337</v>
      </c>
      <c r="F78" s="9" t="s">
        <v>1089</v>
      </c>
      <c r="G78" s="9" t="s">
        <v>189</v>
      </c>
      <c r="H78" s="9" t="s">
        <v>183</v>
      </c>
      <c r="I78" s="9" t="s">
        <v>98</v>
      </c>
      <c r="J78" s="9" t="s">
        <v>195</v>
      </c>
      <c r="K78" s="9" t="s">
        <v>111</v>
      </c>
      <c r="L78" s="9" t="s">
        <v>158</v>
      </c>
      <c r="M78" s="9" t="s">
        <v>245</v>
      </c>
      <c r="N78" s="9" t="s">
        <v>1090</v>
      </c>
      <c r="O78" s="9" t="s">
        <v>1091</v>
      </c>
    </row>
    <row r="79" spans="1:16" ht="15" thickBot="1" x14ac:dyDescent="0.35">
      <c r="A79" s="8" t="s">
        <v>110</v>
      </c>
      <c r="B79" s="9" t="s">
        <v>224</v>
      </c>
      <c r="C79" s="9" t="s">
        <v>354</v>
      </c>
      <c r="D79" s="9" t="s">
        <v>1092</v>
      </c>
      <c r="E79" s="9" t="s">
        <v>381</v>
      </c>
      <c r="F79" s="9" t="s">
        <v>1093</v>
      </c>
      <c r="G79" s="9" t="s">
        <v>377</v>
      </c>
      <c r="H79" s="9" t="s">
        <v>194</v>
      </c>
      <c r="I79" s="9" t="s">
        <v>113</v>
      </c>
      <c r="J79" s="9" t="s">
        <v>204</v>
      </c>
      <c r="K79" s="9" t="s">
        <v>126</v>
      </c>
      <c r="L79" s="9" t="s">
        <v>170</v>
      </c>
      <c r="M79" s="9" t="s">
        <v>251</v>
      </c>
      <c r="N79" s="9" t="s">
        <v>107</v>
      </c>
      <c r="O79" s="9" t="s">
        <v>99</v>
      </c>
    </row>
    <row r="80" spans="1:16" ht="15" thickBot="1" x14ac:dyDescent="0.35">
      <c r="A80" s="8" t="s">
        <v>125</v>
      </c>
      <c r="B80" s="9" t="s">
        <v>228</v>
      </c>
      <c r="C80" s="9" t="s">
        <v>1094</v>
      </c>
      <c r="D80" s="9" t="s">
        <v>1095</v>
      </c>
      <c r="E80" s="9" t="s">
        <v>755</v>
      </c>
      <c r="F80" s="9" t="s">
        <v>393</v>
      </c>
      <c r="G80" s="9" t="s">
        <v>337</v>
      </c>
      <c r="H80" s="9" t="s">
        <v>156</v>
      </c>
      <c r="I80" s="9" t="s">
        <v>128</v>
      </c>
      <c r="J80" s="9" t="s">
        <v>210</v>
      </c>
      <c r="K80" s="9" t="s">
        <v>141</v>
      </c>
      <c r="L80" s="9" t="s">
        <v>181</v>
      </c>
      <c r="M80" s="9" t="s">
        <v>256</v>
      </c>
      <c r="N80" s="9" t="s">
        <v>122</v>
      </c>
      <c r="O80" s="9" t="s">
        <v>114</v>
      </c>
    </row>
    <row r="81" spans="1:15" ht="15" thickBot="1" x14ac:dyDescent="0.35">
      <c r="A81" s="8" t="s">
        <v>140</v>
      </c>
      <c r="B81" s="9" t="s">
        <v>233</v>
      </c>
      <c r="C81" s="9" t="s">
        <v>142</v>
      </c>
      <c r="D81" s="9" t="s">
        <v>1096</v>
      </c>
      <c r="E81" s="9" t="s">
        <v>106</v>
      </c>
      <c r="F81" s="9" t="s">
        <v>395</v>
      </c>
      <c r="G81" s="9" t="s">
        <v>142</v>
      </c>
      <c r="H81" s="9" t="s">
        <v>168</v>
      </c>
      <c r="I81" s="9" t="s">
        <v>142</v>
      </c>
      <c r="J81" s="9" t="s">
        <v>216</v>
      </c>
      <c r="K81" s="9" t="s">
        <v>348</v>
      </c>
      <c r="L81" s="9" t="s">
        <v>192</v>
      </c>
      <c r="M81" s="9" t="s">
        <v>261</v>
      </c>
      <c r="N81" s="9" t="s">
        <v>137</v>
      </c>
      <c r="O81" s="9" t="s">
        <v>1097</v>
      </c>
    </row>
    <row r="82" spans="1:15" ht="15" thickBot="1" x14ac:dyDescent="0.35">
      <c r="A82" s="8" t="s">
        <v>152</v>
      </c>
      <c r="B82" s="9" t="s">
        <v>240</v>
      </c>
      <c r="C82" s="9" t="s">
        <v>154</v>
      </c>
      <c r="D82" s="9" t="s">
        <v>97</v>
      </c>
      <c r="E82" s="9" t="s">
        <v>116</v>
      </c>
      <c r="F82" s="9" t="s">
        <v>759</v>
      </c>
      <c r="G82" s="9" t="s">
        <v>154</v>
      </c>
      <c r="H82" s="9" t="s">
        <v>102</v>
      </c>
      <c r="I82" s="9" t="s">
        <v>154</v>
      </c>
      <c r="J82" s="9" t="s">
        <v>234</v>
      </c>
      <c r="K82" s="9" t="s">
        <v>380</v>
      </c>
      <c r="L82" s="9" t="s">
        <v>202</v>
      </c>
      <c r="M82" s="9" t="s">
        <v>1098</v>
      </c>
      <c r="N82" s="9" t="s">
        <v>149</v>
      </c>
      <c r="O82" s="9" t="s">
        <v>159</v>
      </c>
    </row>
    <row r="83" spans="1:15" ht="15" thickBot="1" x14ac:dyDescent="0.35">
      <c r="A83" s="8" t="s">
        <v>163</v>
      </c>
      <c r="B83" s="9" t="s">
        <v>246</v>
      </c>
      <c r="C83" s="9" t="s">
        <v>165</v>
      </c>
      <c r="D83" s="9" t="s">
        <v>109</v>
      </c>
      <c r="E83" s="9" t="s">
        <v>131</v>
      </c>
      <c r="F83" s="9" t="s">
        <v>1099</v>
      </c>
      <c r="G83" s="9" t="s">
        <v>165</v>
      </c>
      <c r="H83" s="9" t="s">
        <v>117</v>
      </c>
      <c r="I83" s="9" t="s">
        <v>165</v>
      </c>
      <c r="J83" s="9" t="s">
        <v>241</v>
      </c>
      <c r="K83" s="9" t="s">
        <v>383</v>
      </c>
      <c r="L83" s="9" t="s">
        <v>185</v>
      </c>
      <c r="M83" s="9" t="s">
        <v>1100</v>
      </c>
      <c r="N83" s="9" t="s">
        <v>160</v>
      </c>
      <c r="O83" s="9" t="s">
        <v>171</v>
      </c>
    </row>
    <row r="84" spans="1:15" ht="15" thickBot="1" x14ac:dyDescent="0.35">
      <c r="A84" s="8" t="s">
        <v>175</v>
      </c>
      <c r="B84" s="9" t="s">
        <v>252</v>
      </c>
      <c r="C84" s="9" t="s">
        <v>177</v>
      </c>
      <c r="D84" s="9" t="s">
        <v>124</v>
      </c>
      <c r="E84" s="9" t="s">
        <v>144</v>
      </c>
      <c r="F84" s="9" t="s">
        <v>1101</v>
      </c>
      <c r="G84" s="9" t="s">
        <v>177</v>
      </c>
      <c r="H84" s="9" t="s">
        <v>132</v>
      </c>
      <c r="I84" s="9" t="s">
        <v>177</v>
      </c>
      <c r="J84" s="9" t="s">
        <v>247</v>
      </c>
      <c r="K84" s="9" t="s">
        <v>387</v>
      </c>
      <c r="L84" s="9" t="s">
        <v>195</v>
      </c>
      <c r="M84" s="9" t="s">
        <v>164</v>
      </c>
      <c r="N84" s="9" t="s">
        <v>172</v>
      </c>
      <c r="O84" s="9" t="s">
        <v>201</v>
      </c>
    </row>
    <row r="85" spans="1:15" ht="15" thickBot="1" x14ac:dyDescent="0.35">
      <c r="A85" s="8" t="s">
        <v>186</v>
      </c>
      <c r="B85" s="9" t="s">
        <v>257</v>
      </c>
      <c r="C85" s="9" t="s">
        <v>188</v>
      </c>
      <c r="D85" s="9" t="s">
        <v>139</v>
      </c>
      <c r="E85" s="9" t="s">
        <v>355</v>
      </c>
      <c r="F85" s="9" t="s">
        <v>134</v>
      </c>
      <c r="G85" s="9" t="s">
        <v>188</v>
      </c>
      <c r="H85" s="9" t="s">
        <v>145</v>
      </c>
      <c r="I85" s="9" t="s">
        <v>188</v>
      </c>
      <c r="J85" s="9" t="s">
        <v>253</v>
      </c>
      <c r="K85" s="9" t="s">
        <v>290</v>
      </c>
      <c r="L85" s="9" t="s">
        <v>204</v>
      </c>
      <c r="M85" s="9" t="s">
        <v>176</v>
      </c>
      <c r="N85" s="9" t="s">
        <v>142</v>
      </c>
      <c r="O85" s="9" t="s">
        <v>121</v>
      </c>
    </row>
    <row r="86" spans="1:15" ht="15" thickBot="1" x14ac:dyDescent="0.35">
      <c r="A86" s="8" t="s">
        <v>196</v>
      </c>
      <c r="B86" s="9" t="s">
        <v>262</v>
      </c>
      <c r="C86" s="9" t="s">
        <v>198</v>
      </c>
      <c r="D86" s="9" t="s">
        <v>151</v>
      </c>
      <c r="E86" s="9" t="s">
        <v>360</v>
      </c>
      <c r="F86" s="9" t="s">
        <v>143</v>
      </c>
      <c r="G86" s="9" t="s">
        <v>198</v>
      </c>
      <c r="H86" s="9" t="s">
        <v>157</v>
      </c>
      <c r="I86" s="9" t="s">
        <v>198</v>
      </c>
      <c r="J86" s="9" t="s">
        <v>258</v>
      </c>
      <c r="K86" s="9" t="s">
        <v>295</v>
      </c>
      <c r="L86" s="9" t="s">
        <v>210</v>
      </c>
      <c r="M86" s="9" t="s">
        <v>187</v>
      </c>
      <c r="N86" s="9" t="s">
        <v>154</v>
      </c>
      <c r="O86" s="9" t="s">
        <v>136</v>
      </c>
    </row>
    <row r="87" spans="1:15" ht="15" thickBot="1" x14ac:dyDescent="0.35">
      <c r="A87" s="8" t="s">
        <v>205</v>
      </c>
      <c r="B87" s="9" t="s">
        <v>267</v>
      </c>
      <c r="C87" s="9" t="s">
        <v>206</v>
      </c>
      <c r="D87" s="9" t="s">
        <v>166</v>
      </c>
      <c r="E87" s="9" t="s">
        <v>364</v>
      </c>
      <c r="F87" s="9" t="s">
        <v>155</v>
      </c>
      <c r="G87" s="9" t="s">
        <v>206</v>
      </c>
      <c r="H87" s="9" t="s">
        <v>169</v>
      </c>
      <c r="I87" s="9" t="s">
        <v>206</v>
      </c>
      <c r="J87" s="9" t="s">
        <v>263</v>
      </c>
      <c r="K87" s="9" t="s">
        <v>300</v>
      </c>
      <c r="L87" s="9" t="s">
        <v>755</v>
      </c>
      <c r="M87" s="9" t="s">
        <v>197</v>
      </c>
      <c r="N87" s="9" t="s">
        <v>165</v>
      </c>
      <c r="O87" s="9" t="s">
        <v>148</v>
      </c>
    </row>
    <row r="88" spans="1:15" ht="15" thickBot="1" x14ac:dyDescent="0.35">
      <c r="A88" s="8" t="s">
        <v>211</v>
      </c>
      <c r="B88" s="9" t="s">
        <v>273</v>
      </c>
      <c r="C88" s="9" t="s">
        <v>212</v>
      </c>
      <c r="D88" s="9" t="s">
        <v>178</v>
      </c>
      <c r="E88" s="9" t="s">
        <v>105</v>
      </c>
      <c r="F88" s="9" t="s">
        <v>167</v>
      </c>
      <c r="G88" s="9" t="s">
        <v>212</v>
      </c>
      <c r="H88" s="9" t="s">
        <v>212</v>
      </c>
      <c r="I88" s="9" t="s">
        <v>212</v>
      </c>
      <c r="J88" s="9" t="s">
        <v>268</v>
      </c>
      <c r="K88" s="9" t="s">
        <v>210</v>
      </c>
      <c r="L88" s="9" t="s">
        <v>106</v>
      </c>
      <c r="M88" s="9" t="s">
        <v>233</v>
      </c>
      <c r="N88" s="9" t="s">
        <v>177</v>
      </c>
      <c r="O88" s="9" t="s">
        <v>98</v>
      </c>
    </row>
    <row r="89" spans="1:15" ht="15" thickBot="1" x14ac:dyDescent="0.35">
      <c r="A89" s="8" t="s">
        <v>217</v>
      </c>
      <c r="B89" s="9" t="s">
        <v>278</v>
      </c>
      <c r="C89" s="9" t="s">
        <v>218</v>
      </c>
      <c r="D89" s="9" t="s">
        <v>189</v>
      </c>
      <c r="E89" s="9" t="s">
        <v>120</v>
      </c>
      <c r="F89" s="9" t="s">
        <v>179</v>
      </c>
      <c r="G89" s="9" t="s">
        <v>218</v>
      </c>
      <c r="H89" s="9" t="s">
        <v>218</v>
      </c>
      <c r="I89" s="9" t="s">
        <v>218</v>
      </c>
      <c r="J89" s="9" t="s">
        <v>272</v>
      </c>
      <c r="K89" s="9" t="s">
        <v>216</v>
      </c>
      <c r="L89" s="9" t="s">
        <v>116</v>
      </c>
      <c r="M89" s="9" t="s">
        <v>240</v>
      </c>
      <c r="N89" s="9" t="s">
        <v>188</v>
      </c>
      <c r="O89" s="9" t="s">
        <v>113</v>
      </c>
    </row>
    <row r="90" spans="1:15" ht="15" thickBot="1" x14ac:dyDescent="0.35">
      <c r="A90" s="8" t="s">
        <v>221</v>
      </c>
      <c r="B90" s="9" t="s">
        <v>282</v>
      </c>
      <c r="C90" s="9" t="s">
        <v>222</v>
      </c>
      <c r="D90" s="9" t="s">
        <v>199</v>
      </c>
      <c r="E90" s="9" t="s">
        <v>135</v>
      </c>
      <c r="F90" s="9" t="s">
        <v>190</v>
      </c>
      <c r="G90" s="9" t="s">
        <v>222</v>
      </c>
      <c r="H90" s="9" t="s">
        <v>222</v>
      </c>
      <c r="I90" s="9" t="s">
        <v>222</v>
      </c>
      <c r="J90" s="9" t="s">
        <v>277</v>
      </c>
      <c r="K90" s="9" t="s">
        <v>234</v>
      </c>
      <c r="L90" s="9" t="s">
        <v>131</v>
      </c>
      <c r="M90" s="9" t="s">
        <v>246</v>
      </c>
      <c r="N90" s="9" t="s">
        <v>198</v>
      </c>
      <c r="O90" s="9" t="s">
        <v>128</v>
      </c>
    </row>
    <row r="91" spans="1:15" ht="15" thickBot="1" x14ac:dyDescent="0.35">
      <c r="A91" s="8" t="s">
        <v>225</v>
      </c>
      <c r="B91" s="9" t="s">
        <v>286</v>
      </c>
      <c r="C91" s="9" t="s">
        <v>227</v>
      </c>
      <c r="D91" s="9" t="s">
        <v>207</v>
      </c>
      <c r="E91" s="9" t="s">
        <v>147</v>
      </c>
      <c r="F91" s="9" t="s">
        <v>200</v>
      </c>
      <c r="G91" s="9" t="s">
        <v>227</v>
      </c>
      <c r="H91" s="9" t="s">
        <v>227</v>
      </c>
      <c r="I91" s="9" t="s">
        <v>227</v>
      </c>
      <c r="J91" s="9" t="s">
        <v>129</v>
      </c>
      <c r="K91" s="9" t="s">
        <v>241</v>
      </c>
      <c r="L91" s="9" t="s">
        <v>144</v>
      </c>
      <c r="M91" s="9" t="s">
        <v>188</v>
      </c>
      <c r="N91" s="9" t="s">
        <v>206</v>
      </c>
      <c r="O91" s="9" t="s">
        <v>142</v>
      </c>
    </row>
    <row r="92" spans="1:15" ht="15" thickBot="1" x14ac:dyDescent="0.35">
      <c r="A92" s="8" t="s">
        <v>229</v>
      </c>
      <c r="B92" s="9" t="s">
        <v>1102</v>
      </c>
      <c r="C92" s="9" t="s">
        <v>231</v>
      </c>
      <c r="D92" s="9" t="s">
        <v>213</v>
      </c>
      <c r="E92" s="9" t="s">
        <v>159</v>
      </c>
      <c r="F92" s="9" t="s">
        <v>208</v>
      </c>
      <c r="G92" s="9" t="s">
        <v>231</v>
      </c>
      <c r="H92" s="9" t="s">
        <v>231</v>
      </c>
      <c r="I92" s="9" t="s">
        <v>231</v>
      </c>
      <c r="J92" s="9" t="s">
        <v>96</v>
      </c>
      <c r="K92" s="9" t="s">
        <v>247</v>
      </c>
      <c r="L92" s="9" t="s">
        <v>355</v>
      </c>
      <c r="M92" s="9" t="s">
        <v>198</v>
      </c>
      <c r="N92" s="9" t="s">
        <v>212</v>
      </c>
      <c r="O92" s="9" t="s">
        <v>154</v>
      </c>
    </row>
    <row r="93" spans="1:15" ht="15" thickBot="1" x14ac:dyDescent="0.35">
      <c r="A93" s="8" t="s">
        <v>236</v>
      </c>
      <c r="B93" s="9" t="s">
        <v>162</v>
      </c>
      <c r="C93" s="9" t="s">
        <v>238</v>
      </c>
      <c r="D93" s="9" t="s">
        <v>219</v>
      </c>
      <c r="E93" s="9" t="s">
        <v>171</v>
      </c>
      <c r="F93" s="9" t="s">
        <v>214</v>
      </c>
      <c r="G93" s="9" t="s">
        <v>238</v>
      </c>
      <c r="H93" s="9" t="s">
        <v>238</v>
      </c>
      <c r="I93" s="9" t="s">
        <v>238</v>
      </c>
      <c r="J93" s="9" t="s">
        <v>112</v>
      </c>
      <c r="K93" s="9" t="s">
        <v>253</v>
      </c>
      <c r="L93" s="9" t="s">
        <v>360</v>
      </c>
      <c r="M93" s="9" t="s">
        <v>206</v>
      </c>
      <c r="N93" s="9" t="s">
        <v>218</v>
      </c>
      <c r="O93" s="9" t="s">
        <v>165</v>
      </c>
    </row>
    <row r="94" spans="1:15" ht="15" thickBot="1" x14ac:dyDescent="0.35">
      <c r="A94" s="8" t="s">
        <v>243</v>
      </c>
      <c r="B94" s="9" t="s">
        <v>154</v>
      </c>
      <c r="C94" s="9" t="s">
        <v>244</v>
      </c>
      <c r="D94" s="9" t="s">
        <v>223</v>
      </c>
      <c r="E94" s="9" t="s">
        <v>182</v>
      </c>
      <c r="F94" s="9" t="s">
        <v>220</v>
      </c>
      <c r="G94" s="9" t="s">
        <v>244</v>
      </c>
      <c r="H94" s="9" t="s">
        <v>244</v>
      </c>
      <c r="I94" s="9" t="s">
        <v>244</v>
      </c>
      <c r="J94" s="9" t="s">
        <v>127</v>
      </c>
      <c r="K94" s="9" t="s">
        <v>258</v>
      </c>
      <c r="L94" s="9" t="s">
        <v>364</v>
      </c>
      <c r="M94" s="9" t="s">
        <v>212</v>
      </c>
      <c r="N94" s="9" t="s">
        <v>222</v>
      </c>
      <c r="O94" s="9" t="s">
        <v>177</v>
      </c>
    </row>
    <row r="95" spans="1:15" ht="15" thickBot="1" x14ac:dyDescent="0.35">
      <c r="A95" s="8" t="s">
        <v>249</v>
      </c>
      <c r="B95" s="9" t="s">
        <v>165</v>
      </c>
      <c r="C95" s="9" t="s">
        <v>250</v>
      </c>
      <c r="D95" s="9" t="s">
        <v>101</v>
      </c>
      <c r="E95" s="9" t="s">
        <v>193</v>
      </c>
      <c r="F95" s="9" t="s">
        <v>224</v>
      </c>
      <c r="G95" s="9" t="s">
        <v>250</v>
      </c>
      <c r="H95" s="9" t="s">
        <v>250</v>
      </c>
      <c r="I95" s="9" t="s">
        <v>250</v>
      </c>
      <c r="J95" s="9" t="s">
        <v>226</v>
      </c>
      <c r="K95" s="9" t="s">
        <v>263</v>
      </c>
      <c r="L95" s="9" t="s">
        <v>105</v>
      </c>
      <c r="M95" s="9" t="s">
        <v>218</v>
      </c>
      <c r="N95" s="9" t="s">
        <v>227</v>
      </c>
      <c r="O95" s="9" t="s">
        <v>188</v>
      </c>
    </row>
    <row r="96" spans="1:15" ht="15" thickBot="1" x14ac:dyDescent="0.35">
      <c r="A96" s="8" t="s">
        <v>254</v>
      </c>
      <c r="B96" s="9" t="s">
        <v>177</v>
      </c>
      <c r="C96" s="9" t="s">
        <v>255</v>
      </c>
      <c r="D96" s="9" t="s">
        <v>232</v>
      </c>
      <c r="E96" s="9" t="s">
        <v>203</v>
      </c>
      <c r="F96" s="9" t="s">
        <v>228</v>
      </c>
      <c r="G96" s="9" t="s">
        <v>255</v>
      </c>
      <c r="H96" s="9" t="s">
        <v>255</v>
      </c>
      <c r="I96" s="9" t="s">
        <v>255</v>
      </c>
      <c r="J96" s="9" t="s">
        <v>255</v>
      </c>
      <c r="K96" s="9" t="s">
        <v>177</v>
      </c>
      <c r="L96" s="9" t="s">
        <v>120</v>
      </c>
      <c r="M96" s="9" t="s">
        <v>255</v>
      </c>
      <c r="N96" s="9" t="s">
        <v>231</v>
      </c>
      <c r="O96" s="9" t="s">
        <v>255</v>
      </c>
    </row>
    <row r="97" spans="1:15" ht="15" thickBot="1" x14ac:dyDescent="0.35">
      <c r="A97" s="8" t="s">
        <v>259</v>
      </c>
      <c r="B97" s="9" t="s">
        <v>188</v>
      </c>
      <c r="C97" s="9" t="s">
        <v>260</v>
      </c>
      <c r="D97" s="9" t="s">
        <v>239</v>
      </c>
      <c r="E97" s="9" t="s">
        <v>260</v>
      </c>
      <c r="F97" s="9" t="s">
        <v>233</v>
      </c>
      <c r="G97" s="9" t="s">
        <v>260</v>
      </c>
      <c r="H97" s="9" t="s">
        <v>260</v>
      </c>
      <c r="I97" s="9" t="s">
        <v>260</v>
      </c>
      <c r="J97" s="9" t="s">
        <v>260</v>
      </c>
      <c r="K97" s="9" t="s">
        <v>188</v>
      </c>
      <c r="L97" s="9" t="s">
        <v>135</v>
      </c>
      <c r="M97" s="9" t="s">
        <v>260</v>
      </c>
      <c r="N97" s="9" t="s">
        <v>238</v>
      </c>
      <c r="O97" s="9" t="s">
        <v>260</v>
      </c>
    </row>
    <row r="98" spans="1:15" ht="15" thickBot="1" x14ac:dyDescent="0.35">
      <c r="A98" s="8" t="s">
        <v>264</v>
      </c>
      <c r="B98" s="9" t="s">
        <v>198</v>
      </c>
      <c r="C98" s="9" t="s">
        <v>265</v>
      </c>
      <c r="D98" s="9" t="s">
        <v>245</v>
      </c>
      <c r="E98" s="9" t="s">
        <v>265</v>
      </c>
      <c r="F98" s="9" t="s">
        <v>240</v>
      </c>
      <c r="G98" s="9" t="s">
        <v>265</v>
      </c>
      <c r="H98" s="9" t="s">
        <v>265</v>
      </c>
      <c r="I98" s="9" t="s">
        <v>265</v>
      </c>
      <c r="J98" s="9" t="s">
        <v>265</v>
      </c>
      <c r="K98" s="9" t="s">
        <v>198</v>
      </c>
      <c r="L98" s="9" t="s">
        <v>147</v>
      </c>
      <c r="M98" s="9" t="s">
        <v>265</v>
      </c>
      <c r="N98" s="9" t="s">
        <v>244</v>
      </c>
      <c r="O98" s="9" t="s">
        <v>265</v>
      </c>
    </row>
    <row r="99" spans="1:15" ht="15" thickBot="1" x14ac:dyDescent="0.35">
      <c r="A99" s="8" t="s">
        <v>269</v>
      </c>
      <c r="B99" s="9" t="s">
        <v>206</v>
      </c>
      <c r="C99" s="9" t="s">
        <v>270</v>
      </c>
      <c r="D99" s="9" t="s">
        <v>281</v>
      </c>
      <c r="E99" s="9" t="s">
        <v>270</v>
      </c>
      <c r="F99" s="9" t="s">
        <v>246</v>
      </c>
      <c r="G99" s="9" t="s">
        <v>270</v>
      </c>
      <c r="H99" s="9" t="s">
        <v>270</v>
      </c>
      <c r="I99" s="9" t="s">
        <v>270</v>
      </c>
      <c r="J99" s="9" t="s">
        <v>270</v>
      </c>
      <c r="K99" s="9" t="s">
        <v>206</v>
      </c>
      <c r="L99" s="9" t="s">
        <v>159</v>
      </c>
      <c r="M99" s="9" t="s">
        <v>270</v>
      </c>
      <c r="N99" s="9" t="s">
        <v>250</v>
      </c>
      <c r="O99" s="9" t="s">
        <v>270</v>
      </c>
    </row>
    <row r="100" spans="1:15" ht="15" thickBot="1" x14ac:dyDescent="0.35">
      <c r="A100" s="8" t="s">
        <v>274</v>
      </c>
      <c r="B100" s="9" t="s">
        <v>212</v>
      </c>
      <c r="C100" s="9" t="s">
        <v>275</v>
      </c>
      <c r="D100" s="9" t="s">
        <v>285</v>
      </c>
      <c r="E100" s="9" t="s">
        <v>275</v>
      </c>
      <c r="F100" s="9" t="s">
        <v>252</v>
      </c>
      <c r="G100" s="9" t="s">
        <v>275</v>
      </c>
      <c r="H100" s="9" t="s">
        <v>275</v>
      </c>
      <c r="I100" s="9" t="s">
        <v>275</v>
      </c>
      <c r="J100" s="9" t="s">
        <v>275</v>
      </c>
      <c r="K100" s="9" t="s">
        <v>212</v>
      </c>
      <c r="L100" s="9" t="s">
        <v>275</v>
      </c>
      <c r="M100" s="9" t="s">
        <v>275</v>
      </c>
      <c r="N100" s="9" t="s">
        <v>255</v>
      </c>
      <c r="O100" s="9" t="s">
        <v>275</v>
      </c>
    </row>
    <row r="101" spans="1:15" ht="15" thickBot="1" x14ac:dyDescent="0.35">
      <c r="A101" s="8" t="s">
        <v>279</v>
      </c>
      <c r="B101" s="9" t="s">
        <v>218</v>
      </c>
      <c r="C101" s="9" t="s">
        <v>280</v>
      </c>
      <c r="D101" s="9" t="s">
        <v>289</v>
      </c>
      <c r="E101" s="9" t="s">
        <v>280</v>
      </c>
      <c r="F101" s="9" t="s">
        <v>257</v>
      </c>
      <c r="G101" s="9" t="s">
        <v>280</v>
      </c>
      <c r="H101" s="9" t="s">
        <v>280</v>
      </c>
      <c r="I101" s="9" t="s">
        <v>280</v>
      </c>
      <c r="J101" s="9" t="s">
        <v>280</v>
      </c>
      <c r="K101" s="9" t="s">
        <v>218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222</v>
      </c>
      <c r="C102" s="9" t="s">
        <v>284</v>
      </c>
      <c r="D102" s="9" t="s">
        <v>294</v>
      </c>
      <c r="E102" s="9" t="s">
        <v>284</v>
      </c>
      <c r="F102" s="9" t="s">
        <v>262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222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227</v>
      </c>
      <c r="C103" s="9" t="s">
        <v>288</v>
      </c>
      <c r="D103" s="9" t="s">
        <v>299</v>
      </c>
      <c r="E103" s="9" t="s">
        <v>288</v>
      </c>
      <c r="F103" s="9" t="s">
        <v>267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288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384</v>
      </c>
      <c r="E104" s="9" t="s">
        <v>293</v>
      </c>
      <c r="F104" s="9" t="s">
        <v>273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388</v>
      </c>
      <c r="E105" s="9" t="s">
        <v>298</v>
      </c>
      <c r="F105" s="9" t="s">
        <v>278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390</v>
      </c>
      <c r="C113" s="9">
        <v>254</v>
      </c>
      <c r="D113" s="9">
        <v>573</v>
      </c>
      <c r="E113" s="9">
        <v>190</v>
      </c>
      <c r="F113" s="9">
        <v>495</v>
      </c>
      <c r="G113" s="9">
        <v>275</v>
      </c>
      <c r="H113" s="9">
        <v>52</v>
      </c>
      <c r="I113" s="21">
        <v>32</v>
      </c>
      <c r="J113" s="9">
        <v>96</v>
      </c>
      <c r="K113" s="9">
        <v>172</v>
      </c>
      <c r="L113" s="9">
        <v>102</v>
      </c>
      <c r="M113" s="9">
        <v>266</v>
      </c>
      <c r="N113" s="9">
        <v>259</v>
      </c>
      <c r="O113" s="9">
        <v>319</v>
      </c>
      <c r="Q113">
        <f>COUNTIF(B113:O113,32)</f>
        <v>1</v>
      </c>
    </row>
    <row r="114" spans="1:17" ht="15" thickBot="1" x14ac:dyDescent="0.35">
      <c r="A114" s="8" t="s">
        <v>110</v>
      </c>
      <c r="B114" s="9">
        <v>145</v>
      </c>
      <c r="C114" s="9">
        <v>253</v>
      </c>
      <c r="D114" s="9">
        <v>572</v>
      </c>
      <c r="E114" s="9">
        <v>189</v>
      </c>
      <c r="F114" s="9">
        <v>354</v>
      </c>
      <c r="G114" s="9">
        <v>191</v>
      </c>
      <c r="H114" s="9">
        <v>51</v>
      </c>
      <c r="I114" s="9">
        <v>31</v>
      </c>
      <c r="J114" s="9">
        <v>95</v>
      </c>
      <c r="K114" s="9">
        <v>171</v>
      </c>
      <c r="L114" s="9">
        <v>101</v>
      </c>
      <c r="M114" s="9">
        <v>265</v>
      </c>
      <c r="N114" s="9">
        <v>122</v>
      </c>
      <c r="O114" s="9">
        <v>318</v>
      </c>
      <c r="Q114">
        <f>Q113</f>
        <v>1</v>
      </c>
    </row>
    <row r="115" spans="1:17" ht="15" thickBot="1" x14ac:dyDescent="0.35">
      <c r="A115" s="8" t="s">
        <v>125</v>
      </c>
      <c r="B115" s="9">
        <v>144</v>
      </c>
      <c r="C115" s="9">
        <v>252</v>
      </c>
      <c r="D115" s="9">
        <v>284</v>
      </c>
      <c r="E115" s="9">
        <v>73</v>
      </c>
      <c r="F115" s="9">
        <v>233</v>
      </c>
      <c r="G115" s="9">
        <v>190</v>
      </c>
      <c r="H115" s="9">
        <v>50</v>
      </c>
      <c r="I115" s="9">
        <v>30</v>
      </c>
      <c r="J115" s="9">
        <v>94</v>
      </c>
      <c r="K115" s="9">
        <v>170</v>
      </c>
      <c r="L115" s="9">
        <v>100</v>
      </c>
      <c r="M115" s="9">
        <v>264</v>
      </c>
      <c r="N115" s="9">
        <v>121</v>
      </c>
      <c r="O115" s="9">
        <v>317</v>
      </c>
    </row>
    <row r="116" spans="1:17" ht="15" thickBot="1" x14ac:dyDescent="0.35">
      <c r="A116" s="8" t="s">
        <v>140</v>
      </c>
      <c r="B116" s="9">
        <v>143</v>
      </c>
      <c r="C116" s="9">
        <v>29</v>
      </c>
      <c r="D116" s="9">
        <v>283</v>
      </c>
      <c r="E116" s="9">
        <v>72</v>
      </c>
      <c r="F116" s="9">
        <v>232</v>
      </c>
      <c r="G116" s="9">
        <v>29</v>
      </c>
      <c r="H116" s="9">
        <v>49</v>
      </c>
      <c r="I116" s="9">
        <v>29</v>
      </c>
      <c r="J116" s="9">
        <v>93</v>
      </c>
      <c r="K116" s="9">
        <v>116</v>
      </c>
      <c r="L116" s="9">
        <v>99</v>
      </c>
      <c r="M116" s="9">
        <v>263</v>
      </c>
      <c r="N116" s="9">
        <v>120</v>
      </c>
      <c r="O116" s="9">
        <v>316</v>
      </c>
    </row>
    <row r="117" spans="1:17" ht="15" thickBot="1" x14ac:dyDescent="0.35">
      <c r="A117" s="8" t="s">
        <v>152</v>
      </c>
      <c r="B117" s="9">
        <v>142</v>
      </c>
      <c r="C117" s="9">
        <v>28</v>
      </c>
      <c r="D117" s="9">
        <v>282</v>
      </c>
      <c r="E117" s="9">
        <v>71</v>
      </c>
      <c r="F117" s="9">
        <v>158</v>
      </c>
      <c r="G117" s="9">
        <v>28</v>
      </c>
      <c r="H117" s="9">
        <v>48</v>
      </c>
      <c r="I117" s="9">
        <v>28</v>
      </c>
      <c r="J117" s="9">
        <v>92</v>
      </c>
      <c r="K117" s="9">
        <v>115</v>
      </c>
      <c r="L117" s="9">
        <v>98</v>
      </c>
      <c r="M117" s="9">
        <v>262</v>
      </c>
      <c r="N117" s="9">
        <v>119</v>
      </c>
      <c r="O117" s="9">
        <v>61</v>
      </c>
    </row>
    <row r="118" spans="1:17" ht="15" thickBot="1" x14ac:dyDescent="0.35">
      <c r="A118" s="8" t="s">
        <v>163</v>
      </c>
      <c r="B118" s="9">
        <v>141</v>
      </c>
      <c r="C118" s="9">
        <v>27</v>
      </c>
      <c r="D118" s="9">
        <v>281</v>
      </c>
      <c r="E118" s="9">
        <v>70</v>
      </c>
      <c r="F118" s="9">
        <v>157</v>
      </c>
      <c r="G118" s="9">
        <v>27</v>
      </c>
      <c r="H118" s="9">
        <v>47</v>
      </c>
      <c r="I118" s="9">
        <v>27</v>
      </c>
      <c r="J118" s="9">
        <v>91</v>
      </c>
      <c r="K118" s="9">
        <v>114</v>
      </c>
      <c r="L118" s="9">
        <v>97</v>
      </c>
      <c r="M118" s="9">
        <v>261</v>
      </c>
      <c r="N118" s="9">
        <v>118</v>
      </c>
      <c r="O118" s="9">
        <v>60</v>
      </c>
    </row>
    <row r="119" spans="1:17" ht="15" thickBot="1" x14ac:dyDescent="0.35">
      <c r="A119" s="8" t="s">
        <v>175</v>
      </c>
      <c r="B119" s="9">
        <v>140</v>
      </c>
      <c r="C119" s="9">
        <v>26</v>
      </c>
      <c r="D119" s="9">
        <v>280</v>
      </c>
      <c r="E119" s="9">
        <v>69</v>
      </c>
      <c r="F119" s="9">
        <v>156</v>
      </c>
      <c r="G119" s="9">
        <v>26</v>
      </c>
      <c r="H119" s="9">
        <v>46</v>
      </c>
      <c r="I119" s="9">
        <v>26</v>
      </c>
      <c r="J119" s="9">
        <v>90</v>
      </c>
      <c r="K119" s="9">
        <v>113</v>
      </c>
      <c r="L119" s="9">
        <v>96</v>
      </c>
      <c r="M119" s="9">
        <v>168</v>
      </c>
      <c r="N119" s="9">
        <v>117</v>
      </c>
      <c r="O119" s="9">
        <v>36</v>
      </c>
    </row>
    <row r="120" spans="1:17" ht="15" thickBot="1" x14ac:dyDescent="0.35">
      <c r="A120" s="8" t="s">
        <v>186</v>
      </c>
      <c r="B120" s="9">
        <v>139</v>
      </c>
      <c r="C120" s="9">
        <v>25</v>
      </c>
      <c r="D120" s="9">
        <v>279</v>
      </c>
      <c r="E120" s="9">
        <v>68</v>
      </c>
      <c r="F120" s="9">
        <v>155</v>
      </c>
      <c r="G120" s="9">
        <v>25</v>
      </c>
      <c r="H120" s="9">
        <v>45</v>
      </c>
      <c r="I120" s="9">
        <v>25</v>
      </c>
      <c r="J120" s="9">
        <v>89</v>
      </c>
      <c r="K120" s="9">
        <v>112</v>
      </c>
      <c r="L120" s="9">
        <v>95</v>
      </c>
      <c r="M120" s="9">
        <v>167</v>
      </c>
      <c r="N120" s="9">
        <v>29</v>
      </c>
      <c r="O120" s="9">
        <v>35</v>
      </c>
    </row>
    <row r="121" spans="1:17" ht="15" thickBot="1" x14ac:dyDescent="0.35">
      <c r="A121" s="8" t="s">
        <v>196</v>
      </c>
      <c r="B121" s="9">
        <v>138</v>
      </c>
      <c r="C121" s="9">
        <v>24</v>
      </c>
      <c r="D121" s="9">
        <v>278</v>
      </c>
      <c r="E121" s="9">
        <v>67</v>
      </c>
      <c r="F121" s="9">
        <v>154</v>
      </c>
      <c r="G121" s="9">
        <v>24</v>
      </c>
      <c r="H121" s="9">
        <v>44</v>
      </c>
      <c r="I121" s="9">
        <v>24</v>
      </c>
      <c r="J121" s="9">
        <v>88</v>
      </c>
      <c r="K121" s="9">
        <v>111</v>
      </c>
      <c r="L121" s="9">
        <v>94</v>
      </c>
      <c r="M121" s="9">
        <v>166</v>
      </c>
      <c r="N121" s="9">
        <v>28</v>
      </c>
      <c r="O121" s="9">
        <v>34</v>
      </c>
    </row>
    <row r="122" spans="1:17" ht="15" thickBot="1" x14ac:dyDescent="0.35">
      <c r="A122" s="8" t="s">
        <v>205</v>
      </c>
      <c r="B122" s="9">
        <v>137</v>
      </c>
      <c r="C122" s="9">
        <v>23</v>
      </c>
      <c r="D122" s="9">
        <v>277</v>
      </c>
      <c r="E122" s="9">
        <v>66</v>
      </c>
      <c r="F122" s="9">
        <v>153</v>
      </c>
      <c r="G122" s="9">
        <v>23</v>
      </c>
      <c r="H122" s="9">
        <v>43</v>
      </c>
      <c r="I122" s="9">
        <v>23</v>
      </c>
      <c r="J122" s="9">
        <v>87</v>
      </c>
      <c r="K122" s="9">
        <v>110</v>
      </c>
      <c r="L122" s="9">
        <v>73</v>
      </c>
      <c r="M122" s="9">
        <v>165</v>
      </c>
      <c r="N122" s="9">
        <v>27</v>
      </c>
      <c r="O122" s="9">
        <v>33</v>
      </c>
    </row>
    <row r="123" spans="1:17" ht="15" thickBot="1" x14ac:dyDescent="0.35">
      <c r="A123" s="8" t="s">
        <v>211</v>
      </c>
      <c r="B123" s="9">
        <v>136</v>
      </c>
      <c r="C123" s="9">
        <v>22</v>
      </c>
      <c r="D123" s="9">
        <v>276</v>
      </c>
      <c r="E123" s="9">
        <v>65</v>
      </c>
      <c r="F123" s="9">
        <v>152</v>
      </c>
      <c r="G123" s="9">
        <v>22</v>
      </c>
      <c r="H123" s="9">
        <v>22</v>
      </c>
      <c r="I123" s="9">
        <v>22</v>
      </c>
      <c r="J123" s="9">
        <v>86</v>
      </c>
      <c r="K123" s="9">
        <v>94</v>
      </c>
      <c r="L123" s="9">
        <v>72</v>
      </c>
      <c r="M123" s="9">
        <v>143</v>
      </c>
      <c r="N123" s="9">
        <v>26</v>
      </c>
      <c r="O123" s="9">
        <v>32</v>
      </c>
    </row>
    <row r="124" spans="1:17" ht="15" thickBot="1" x14ac:dyDescent="0.35">
      <c r="A124" s="8" t="s">
        <v>217</v>
      </c>
      <c r="B124" s="9">
        <v>135</v>
      </c>
      <c r="C124" s="9">
        <v>21</v>
      </c>
      <c r="D124" s="9">
        <v>275</v>
      </c>
      <c r="E124" s="9">
        <v>64</v>
      </c>
      <c r="F124" s="9">
        <v>151</v>
      </c>
      <c r="G124" s="9">
        <v>21</v>
      </c>
      <c r="H124" s="9">
        <v>21</v>
      </c>
      <c r="I124" s="9">
        <v>21</v>
      </c>
      <c r="J124" s="9">
        <v>85</v>
      </c>
      <c r="K124" s="9">
        <v>93</v>
      </c>
      <c r="L124" s="9">
        <v>71</v>
      </c>
      <c r="M124" s="9">
        <v>142</v>
      </c>
      <c r="N124" s="9">
        <v>25</v>
      </c>
      <c r="O124" s="9">
        <v>31</v>
      </c>
    </row>
    <row r="125" spans="1:17" ht="15" thickBot="1" x14ac:dyDescent="0.35">
      <c r="A125" s="8" t="s">
        <v>221</v>
      </c>
      <c r="B125" s="9">
        <v>134</v>
      </c>
      <c r="C125" s="9">
        <v>20</v>
      </c>
      <c r="D125" s="9">
        <v>274</v>
      </c>
      <c r="E125" s="9">
        <v>63</v>
      </c>
      <c r="F125" s="9">
        <v>150</v>
      </c>
      <c r="G125" s="9">
        <v>20</v>
      </c>
      <c r="H125" s="9">
        <v>20</v>
      </c>
      <c r="I125" s="9">
        <v>20</v>
      </c>
      <c r="J125" s="9">
        <v>84</v>
      </c>
      <c r="K125" s="9">
        <v>92</v>
      </c>
      <c r="L125" s="9">
        <v>70</v>
      </c>
      <c r="M125" s="9">
        <v>141</v>
      </c>
      <c r="N125" s="9">
        <v>24</v>
      </c>
      <c r="O125" s="9">
        <v>30</v>
      </c>
    </row>
    <row r="126" spans="1:17" ht="15" thickBot="1" x14ac:dyDescent="0.35">
      <c r="A126" s="8" t="s">
        <v>225</v>
      </c>
      <c r="B126" s="9">
        <v>133</v>
      </c>
      <c r="C126" s="9">
        <v>19</v>
      </c>
      <c r="D126" s="9">
        <v>273</v>
      </c>
      <c r="E126" s="9">
        <v>62</v>
      </c>
      <c r="F126" s="9">
        <v>149</v>
      </c>
      <c r="G126" s="9">
        <v>19</v>
      </c>
      <c r="H126" s="9">
        <v>19</v>
      </c>
      <c r="I126" s="9">
        <v>19</v>
      </c>
      <c r="J126" s="9">
        <v>83</v>
      </c>
      <c r="K126" s="9">
        <v>91</v>
      </c>
      <c r="L126" s="9">
        <v>69</v>
      </c>
      <c r="M126" s="9">
        <v>25</v>
      </c>
      <c r="N126" s="9">
        <v>23</v>
      </c>
      <c r="O126" s="9">
        <v>29</v>
      </c>
    </row>
    <row r="127" spans="1:17" ht="15" thickBot="1" x14ac:dyDescent="0.35">
      <c r="A127" s="8" t="s">
        <v>229</v>
      </c>
      <c r="B127" s="9">
        <v>132</v>
      </c>
      <c r="C127" s="9">
        <v>18</v>
      </c>
      <c r="D127" s="9">
        <v>272</v>
      </c>
      <c r="E127" s="9">
        <v>61</v>
      </c>
      <c r="F127" s="9">
        <v>148</v>
      </c>
      <c r="G127" s="9">
        <v>18</v>
      </c>
      <c r="H127" s="9">
        <v>18</v>
      </c>
      <c r="I127" s="9">
        <v>18</v>
      </c>
      <c r="J127" s="9">
        <v>82</v>
      </c>
      <c r="K127" s="9">
        <v>90</v>
      </c>
      <c r="L127" s="9">
        <v>68</v>
      </c>
      <c r="M127" s="9">
        <v>24</v>
      </c>
      <c r="N127" s="9">
        <v>22</v>
      </c>
      <c r="O127" s="9">
        <v>28</v>
      </c>
    </row>
    <row r="128" spans="1:17" ht="15" thickBot="1" x14ac:dyDescent="0.35">
      <c r="A128" s="8" t="s">
        <v>236</v>
      </c>
      <c r="B128" s="9">
        <v>131</v>
      </c>
      <c r="C128" s="9">
        <v>17</v>
      </c>
      <c r="D128" s="9">
        <v>271</v>
      </c>
      <c r="E128" s="9">
        <v>60</v>
      </c>
      <c r="F128" s="9">
        <v>147</v>
      </c>
      <c r="G128" s="9">
        <v>17</v>
      </c>
      <c r="H128" s="9">
        <v>17</v>
      </c>
      <c r="I128" s="9">
        <v>17</v>
      </c>
      <c r="J128" s="9">
        <v>81</v>
      </c>
      <c r="K128" s="9">
        <v>89</v>
      </c>
      <c r="L128" s="9">
        <v>67</v>
      </c>
      <c r="M128" s="9">
        <v>23</v>
      </c>
      <c r="N128" s="9">
        <v>21</v>
      </c>
      <c r="O128" s="9">
        <v>27</v>
      </c>
    </row>
    <row r="129" spans="1:15" ht="15" thickBot="1" x14ac:dyDescent="0.35">
      <c r="A129" s="8" t="s">
        <v>243</v>
      </c>
      <c r="B129" s="9">
        <v>28</v>
      </c>
      <c r="C129" s="9">
        <v>16</v>
      </c>
      <c r="D129" s="9">
        <v>270</v>
      </c>
      <c r="E129" s="9">
        <v>59</v>
      </c>
      <c r="F129" s="9">
        <v>146</v>
      </c>
      <c r="G129" s="9">
        <v>16</v>
      </c>
      <c r="H129" s="9">
        <v>16</v>
      </c>
      <c r="I129" s="9">
        <v>16</v>
      </c>
      <c r="J129" s="9">
        <v>80</v>
      </c>
      <c r="K129" s="9">
        <v>88</v>
      </c>
      <c r="L129" s="9">
        <v>66</v>
      </c>
      <c r="M129" s="9">
        <v>22</v>
      </c>
      <c r="N129" s="9">
        <v>20</v>
      </c>
      <c r="O129" s="9">
        <v>26</v>
      </c>
    </row>
    <row r="130" spans="1:15" ht="15" thickBot="1" x14ac:dyDescent="0.35">
      <c r="A130" s="8" t="s">
        <v>249</v>
      </c>
      <c r="B130" s="9">
        <v>27</v>
      </c>
      <c r="C130" s="9">
        <v>15</v>
      </c>
      <c r="D130" s="9">
        <v>269</v>
      </c>
      <c r="E130" s="9">
        <v>58</v>
      </c>
      <c r="F130" s="9">
        <v>145</v>
      </c>
      <c r="G130" s="9">
        <v>15</v>
      </c>
      <c r="H130" s="9">
        <v>15</v>
      </c>
      <c r="I130" s="9">
        <v>15</v>
      </c>
      <c r="J130" s="9">
        <v>79</v>
      </c>
      <c r="K130" s="9">
        <v>87</v>
      </c>
      <c r="L130" s="9">
        <v>65</v>
      </c>
      <c r="M130" s="9">
        <v>21</v>
      </c>
      <c r="N130" s="9">
        <v>19</v>
      </c>
      <c r="O130" s="9">
        <v>25</v>
      </c>
    </row>
    <row r="131" spans="1:15" ht="15" thickBot="1" x14ac:dyDescent="0.35">
      <c r="A131" s="8" t="s">
        <v>254</v>
      </c>
      <c r="B131" s="9">
        <v>26</v>
      </c>
      <c r="C131" s="9">
        <v>14</v>
      </c>
      <c r="D131" s="9">
        <v>268</v>
      </c>
      <c r="E131" s="9">
        <v>57</v>
      </c>
      <c r="F131" s="9">
        <v>144</v>
      </c>
      <c r="G131" s="9">
        <v>14</v>
      </c>
      <c r="H131" s="9">
        <v>14</v>
      </c>
      <c r="I131" s="9">
        <v>14</v>
      </c>
      <c r="J131" s="9">
        <v>14</v>
      </c>
      <c r="K131" s="9">
        <v>26</v>
      </c>
      <c r="L131" s="9">
        <v>64</v>
      </c>
      <c r="M131" s="9">
        <v>14</v>
      </c>
      <c r="N131" s="9">
        <v>18</v>
      </c>
      <c r="O131" s="9">
        <v>14</v>
      </c>
    </row>
    <row r="132" spans="1:15" ht="15" thickBot="1" x14ac:dyDescent="0.35">
      <c r="A132" s="8" t="s">
        <v>259</v>
      </c>
      <c r="B132" s="9">
        <v>25</v>
      </c>
      <c r="C132" s="9">
        <v>13</v>
      </c>
      <c r="D132" s="9">
        <v>267</v>
      </c>
      <c r="E132" s="9">
        <v>13</v>
      </c>
      <c r="F132" s="9">
        <v>143</v>
      </c>
      <c r="G132" s="9">
        <v>13</v>
      </c>
      <c r="H132" s="9">
        <v>13</v>
      </c>
      <c r="I132" s="9">
        <v>13</v>
      </c>
      <c r="J132" s="9">
        <v>13</v>
      </c>
      <c r="K132" s="9">
        <v>25</v>
      </c>
      <c r="L132" s="9">
        <v>63</v>
      </c>
      <c r="M132" s="9">
        <v>13</v>
      </c>
      <c r="N132" s="9">
        <v>17</v>
      </c>
      <c r="O132" s="9">
        <v>13</v>
      </c>
    </row>
    <row r="133" spans="1:15" ht="15" thickBot="1" x14ac:dyDescent="0.35">
      <c r="A133" s="8" t="s">
        <v>264</v>
      </c>
      <c r="B133" s="9">
        <v>24</v>
      </c>
      <c r="C133" s="9">
        <v>12</v>
      </c>
      <c r="D133" s="9">
        <v>266</v>
      </c>
      <c r="E133" s="9">
        <v>12</v>
      </c>
      <c r="F133" s="9">
        <v>142</v>
      </c>
      <c r="G133" s="9">
        <v>12</v>
      </c>
      <c r="H133" s="9">
        <v>12</v>
      </c>
      <c r="I133" s="9">
        <v>12</v>
      </c>
      <c r="J133" s="9">
        <v>12</v>
      </c>
      <c r="K133" s="9">
        <v>24</v>
      </c>
      <c r="L133" s="9">
        <v>62</v>
      </c>
      <c r="M133" s="9">
        <v>12</v>
      </c>
      <c r="N133" s="9">
        <v>16</v>
      </c>
      <c r="O133" s="9">
        <v>12</v>
      </c>
    </row>
    <row r="134" spans="1:15" ht="15" thickBot="1" x14ac:dyDescent="0.35">
      <c r="A134" s="8" t="s">
        <v>269</v>
      </c>
      <c r="B134" s="9">
        <v>23</v>
      </c>
      <c r="C134" s="9">
        <v>11</v>
      </c>
      <c r="D134" s="9">
        <v>241</v>
      </c>
      <c r="E134" s="9">
        <v>11</v>
      </c>
      <c r="F134" s="9">
        <v>141</v>
      </c>
      <c r="G134" s="9">
        <v>11</v>
      </c>
      <c r="H134" s="9">
        <v>11</v>
      </c>
      <c r="I134" s="9">
        <v>11</v>
      </c>
      <c r="J134" s="9">
        <v>11</v>
      </c>
      <c r="K134" s="9">
        <v>23</v>
      </c>
      <c r="L134" s="9">
        <v>61</v>
      </c>
      <c r="M134" s="9">
        <v>11</v>
      </c>
      <c r="N134" s="9">
        <v>15</v>
      </c>
      <c r="O134" s="9">
        <v>11</v>
      </c>
    </row>
    <row r="135" spans="1:15" ht="15" thickBot="1" x14ac:dyDescent="0.35">
      <c r="A135" s="8" t="s">
        <v>274</v>
      </c>
      <c r="B135" s="9">
        <v>22</v>
      </c>
      <c r="C135" s="9">
        <v>10</v>
      </c>
      <c r="D135" s="9">
        <v>240</v>
      </c>
      <c r="E135" s="9">
        <v>10</v>
      </c>
      <c r="F135" s="9">
        <v>140</v>
      </c>
      <c r="G135" s="9">
        <v>10</v>
      </c>
      <c r="H135" s="9">
        <v>10</v>
      </c>
      <c r="I135" s="9">
        <v>10</v>
      </c>
      <c r="J135" s="9">
        <v>10</v>
      </c>
      <c r="K135" s="9">
        <v>22</v>
      </c>
      <c r="L135" s="9">
        <v>10</v>
      </c>
      <c r="M135" s="9">
        <v>10</v>
      </c>
      <c r="N135" s="9">
        <v>14</v>
      </c>
      <c r="O135" s="9">
        <v>10</v>
      </c>
    </row>
    <row r="136" spans="1:15" ht="15" thickBot="1" x14ac:dyDescent="0.35">
      <c r="A136" s="8" t="s">
        <v>279</v>
      </c>
      <c r="B136" s="9">
        <v>21</v>
      </c>
      <c r="C136" s="9">
        <v>9</v>
      </c>
      <c r="D136" s="9">
        <v>239</v>
      </c>
      <c r="E136" s="9">
        <v>9</v>
      </c>
      <c r="F136" s="9">
        <v>139</v>
      </c>
      <c r="G136" s="9">
        <v>9</v>
      </c>
      <c r="H136" s="9">
        <v>9</v>
      </c>
      <c r="I136" s="9">
        <v>9</v>
      </c>
      <c r="J136" s="9">
        <v>9</v>
      </c>
      <c r="K136" s="9">
        <v>21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20</v>
      </c>
      <c r="C137" s="9">
        <v>8</v>
      </c>
      <c r="D137" s="9">
        <v>238</v>
      </c>
      <c r="E137" s="9">
        <v>8</v>
      </c>
      <c r="F137" s="9">
        <v>138</v>
      </c>
      <c r="G137" s="9">
        <v>8</v>
      </c>
      <c r="H137" s="9">
        <v>8</v>
      </c>
      <c r="I137" s="9">
        <v>8</v>
      </c>
      <c r="J137" s="9">
        <v>8</v>
      </c>
      <c r="K137" s="9">
        <v>20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19</v>
      </c>
      <c r="C138" s="9">
        <v>7</v>
      </c>
      <c r="D138" s="9">
        <v>237</v>
      </c>
      <c r="E138" s="9">
        <v>7</v>
      </c>
      <c r="F138" s="9">
        <v>137</v>
      </c>
      <c r="G138" s="9">
        <v>7</v>
      </c>
      <c r="H138" s="9">
        <v>7</v>
      </c>
      <c r="I138" s="9">
        <v>7</v>
      </c>
      <c r="J138" s="9">
        <v>7</v>
      </c>
      <c r="K138" s="9">
        <v>7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236</v>
      </c>
      <c r="E139" s="9">
        <v>6</v>
      </c>
      <c r="F139" s="9">
        <v>136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235</v>
      </c>
      <c r="E140" s="9">
        <v>5</v>
      </c>
      <c r="F140" s="9">
        <v>135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390</v>
      </c>
      <c r="C148" s="9">
        <v>29</v>
      </c>
      <c r="D148" s="9">
        <v>270</v>
      </c>
      <c r="E148" s="9">
        <v>2</v>
      </c>
      <c r="F148" s="9">
        <v>145</v>
      </c>
      <c r="G148" s="9">
        <v>0</v>
      </c>
      <c r="H148" s="9">
        <v>6</v>
      </c>
      <c r="I148" s="9">
        <v>28</v>
      </c>
      <c r="J148" s="9">
        <v>9</v>
      </c>
      <c r="K148" s="9">
        <v>4</v>
      </c>
      <c r="L148" s="9">
        <v>71</v>
      </c>
      <c r="M148" s="9">
        <v>11</v>
      </c>
      <c r="N148" s="9">
        <v>2</v>
      </c>
      <c r="O148" s="9">
        <v>33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134</v>
      </c>
      <c r="C149" s="9">
        <v>254</v>
      </c>
      <c r="D149" s="9">
        <v>1</v>
      </c>
      <c r="E149" s="9">
        <v>61</v>
      </c>
      <c r="F149" s="9">
        <v>1</v>
      </c>
      <c r="G149" s="9">
        <v>10</v>
      </c>
      <c r="H149" s="9">
        <v>52</v>
      </c>
      <c r="I149" s="9">
        <v>3</v>
      </c>
      <c r="J149" s="9">
        <v>96</v>
      </c>
      <c r="K149" s="9">
        <v>90</v>
      </c>
      <c r="L149" s="9">
        <v>10</v>
      </c>
      <c r="M149" s="9">
        <v>261</v>
      </c>
      <c r="N149" s="9">
        <v>20</v>
      </c>
      <c r="O149" s="9">
        <v>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279</v>
      </c>
      <c r="E150" s="9">
        <v>8</v>
      </c>
      <c r="F150" s="9">
        <v>354</v>
      </c>
      <c r="G150" s="9">
        <v>3</v>
      </c>
      <c r="H150" s="9">
        <v>46</v>
      </c>
      <c r="I150" s="9">
        <v>27</v>
      </c>
      <c r="J150" s="9">
        <v>90</v>
      </c>
      <c r="K150" s="9">
        <v>90</v>
      </c>
      <c r="L150" s="9">
        <v>66</v>
      </c>
      <c r="M150" s="9">
        <v>4</v>
      </c>
      <c r="N150" s="9">
        <v>15</v>
      </c>
      <c r="O150" s="9">
        <v>14</v>
      </c>
      <c r="P150" s="33">
        <v>999</v>
      </c>
      <c r="Q150" s="9">
        <v>1000</v>
      </c>
      <c r="R150" s="9">
        <v>1</v>
      </c>
      <c r="S150" s="9">
        <v>0.1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283</v>
      </c>
      <c r="E151" s="9">
        <v>57</v>
      </c>
      <c r="F151" s="9">
        <v>149</v>
      </c>
      <c r="G151" s="9">
        <v>12</v>
      </c>
      <c r="H151" s="9">
        <v>0</v>
      </c>
      <c r="I151" s="9">
        <v>15</v>
      </c>
      <c r="J151" s="9">
        <v>95</v>
      </c>
      <c r="K151" s="9">
        <v>113</v>
      </c>
      <c r="L151" s="9">
        <v>67</v>
      </c>
      <c r="M151" s="9">
        <v>143</v>
      </c>
      <c r="N151" s="9">
        <v>23</v>
      </c>
      <c r="O151" s="9">
        <v>31</v>
      </c>
      <c r="P151" s="33">
        <v>1001</v>
      </c>
      <c r="Q151" s="9">
        <v>1000</v>
      </c>
      <c r="R151" s="9">
        <v>-1</v>
      </c>
      <c r="S151" s="9">
        <v>-0.1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241</v>
      </c>
      <c r="E152" s="9">
        <v>190</v>
      </c>
      <c r="F152" s="9">
        <v>0</v>
      </c>
      <c r="G152" s="9">
        <v>7</v>
      </c>
      <c r="H152" s="9">
        <v>17</v>
      </c>
      <c r="I152" s="9">
        <v>0</v>
      </c>
      <c r="J152" s="9">
        <v>81</v>
      </c>
      <c r="K152" s="9">
        <v>25</v>
      </c>
      <c r="L152" s="9">
        <v>94</v>
      </c>
      <c r="M152" s="9">
        <v>5</v>
      </c>
      <c r="N152" s="9">
        <v>0</v>
      </c>
      <c r="O152" s="9">
        <v>319</v>
      </c>
      <c r="P152" s="33">
        <v>1000</v>
      </c>
      <c r="Q152" s="9">
        <v>1000</v>
      </c>
      <c r="R152" s="9">
        <v>0</v>
      </c>
      <c r="S152" s="9">
        <v>0</v>
      </c>
    </row>
    <row r="153" spans="1:19" ht="15" thickBot="1" x14ac:dyDescent="0.35">
      <c r="A153" s="8" t="s">
        <v>65</v>
      </c>
      <c r="B153" s="9">
        <v>141</v>
      </c>
      <c r="C153" s="9">
        <v>9</v>
      </c>
      <c r="D153" s="9">
        <v>0</v>
      </c>
      <c r="E153" s="9">
        <v>61</v>
      </c>
      <c r="F153" s="9">
        <v>153</v>
      </c>
      <c r="G153" s="9">
        <v>20</v>
      </c>
      <c r="H153" s="9">
        <v>9</v>
      </c>
      <c r="I153" s="9">
        <v>29</v>
      </c>
      <c r="J153" s="9">
        <v>87</v>
      </c>
      <c r="K153" s="9">
        <v>92</v>
      </c>
      <c r="L153" s="9">
        <v>68</v>
      </c>
      <c r="M153" s="9">
        <v>7</v>
      </c>
      <c r="N153" s="9">
        <v>5</v>
      </c>
      <c r="O153" s="9">
        <v>318</v>
      </c>
      <c r="P153" s="33">
        <v>999</v>
      </c>
      <c r="Q153" s="9">
        <v>1000</v>
      </c>
      <c r="R153" s="9">
        <v>1</v>
      </c>
      <c r="S153" s="9">
        <v>0.1</v>
      </c>
    </row>
    <row r="154" spans="1:19" ht="15" thickBot="1" x14ac:dyDescent="0.35">
      <c r="A154" s="8" t="s">
        <v>66</v>
      </c>
      <c r="B154" s="9">
        <v>143</v>
      </c>
      <c r="C154" s="9">
        <v>22</v>
      </c>
      <c r="D154" s="9">
        <v>270</v>
      </c>
      <c r="E154" s="9">
        <v>190</v>
      </c>
      <c r="F154" s="9">
        <v>135</v>
      </c>
      <c r="G154" s="9">
        <v>5</v>
      </c>
      <c r="H154" s="9">
        <v>3</v>
      </c>
      <c r="I154" s="9">
        <v>21</v>
      </c>
      <c r="J154" s="9">
        <v>79</v>
      </c>
      <c r="K154" s="9">
        <v>91</v>
      </c>
      <c r="L154" s="9">
        <v>1</v>
      </c>
      <c r="M154" s="9">
        <v>6</v>
      </c>
      <c r="N154" s="9">
        <v>8</v>
      </c>
      <c r="O154" s="9">
        <v>25</v>
      </c>
      <c r="P154" s="33">
        <v>999</v>
      </c>
      <c r="Q154" s="9">
        <v>1000</v>
      </c>
      <c r="R154" s="9">
        <v>1</v>
      </c>
      <c r="S154" s="9">
        <v>0.1</v>
      </c>
    </row>
    <row r="155" spans="1:19" ht="15" thickBot="1" x14ac:dyDescent="0.35">
      <c r="A155" s="8" t="s">
        <v>67</v>
      </c>
      <c r="B155" s="9">
        <v>145</v>
      </c>
      <c r="C155" s="9">
        <v>28</v>
      </c>
      <c r="D155" s="9">
        <v>573</v>
      </c>
      <c r="E155" s="9">
        <v>72</v>
      </c>
      <c r="F155" s="9">
        <v>2</v>
      </c>
      <c r="G155" s="9">
        <v>6</v>
      </c>
      <c r="H155" s="9">
        <v>6</v>
      </c>
      <c r="I155" s="9">
        <v>32</v>
      </c>
      <c r="J155" s="9">
        <v>4</v>
      </c>
      <c r="K155" s="9">
        <v>24</v>
      </c>
      <c r="L155" s="9">
        <v>69</v>
      </c>
      <c r="M155" s="9">
        <v>14</v>
      </c>
      <c r="N155" s="9">
        <v>25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252</v>
      </c>
      <c r="D156" s="9">
        <v>238</v>
      </c>
      <c r="E156" s="9">
        <v>66</v>
      </c>
      <c r="F156" s="9">
        <v>150</v>
      </c>
      <c r="G156" s="9">
        <v>23</v>
      </c>
      <c r="H156" s="9">
        <v>8</v>
      </c>
      <c r="I156" s="9">
        <v>13</v>
      </c>
      <c r="J156" s="9">
        <v>83</v>
      </c>
      <c r="K156" s="9">
        <v>93</v>
      </c>
      <c r="L156" s="9">
        <v>7</v>
      </c>
      <c r="M156" s="9">
        <v>24</v>
      </c>
      <c r="N156" s="9">
        <v>6</v>
      </c>
      <c r="O156" s="9">
        <v>35</v>
      </c>
      <c r="P156" s="33">
        <v>1001</v>
      </c>
      <c r="Q156" s="9">
        <v>1000</v>
      </c>
      <c r="R156" s="9">
        <v>-1</v>
      </c>
      <c r="S156" s="9">
        <v>-0.1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272</v>
      </c>
      <c r="E157" s="9">
        <v>4</v>
      </c>
      <c r="F157" s="9">
        <v>136</v>
      </c>
      <c r="G157" s="9">
        <v>13</v>
      </c>
      <c r="H157" s="9">
        <v>46</v>
      </c>
      <c r="I157" s="9">
        <v>19</v>
      </c>
      <c r="J157" s="9">
        <v>7</v>
      </c>
      <c r="K157" s="9">
        <v>116</v>
      </c>
      <c r="L157" s="9">
        <v>102</v>
      </c>
      <c r="M157" s="9">
        <v>263</v>
      </c>
      <c r="N157" s="9">
        <v>5</v>
      </c>
      <c r="O157" s="9">
        <v>11</v>
      </c>
      <c r="P157" s="33">
        <v>1001</v>
      </c>
      <c r="Q157" s="9">
        <v>1000</v>
      </c>
      <c r="R157" s="9">
        <v>-1</v>
      </c>
      <c r="S157" s="9">
        <v>-0.1</v>
      </c>
    </row>
    <row r="158" spans="1:19" ht="15" thickBot="1" x14ac:dyDescent="0.35">
      <c r="A158" s="8" t="s">
        <v>70</v>
      </c>
      <c r="B158" s="9">
        <v>133</v>
      </c>
      <c r="C158" s="9">
        <v>26</v>
      </c>
      <c r="D158" s="9">
        <v>241</v>
      </c>
      <c r="E158" s="9">
        <v>71</v>
      </c>
      <c r="F158" s="9">
        <v>157</v>
      </c>
      <c r="G158" s="9">
        <v>29</v>
      </c>
      <c r="H158" s="9">
        <v>22</v>
      </c>
      <c r="I158" s="9">
        <v>12</v>
      </c>
      <c r="J158" s="9">
        <v>12</v>
      </c>
      <c r="K158" s="9">
        <v>170</v>
      </c>
      <c r="L158" s="9">
        <v>99</v>
      </c>
      <c r="M158" s="9">
        <v>10</v>
      </c>
      <c r="N158" s="9">
        <v>9</v>
      </c>
      <c r="O158" s="9">
        <v>10</v>
      </c>
      <c r="P158" s="33">
        <v>1001</v>
      </c>
      <c r="Q158" s="9">
        <v>1000</v>
      </c>
      <c r="R158" s="9">
        <v>-1</v>
      </c>
      <c r="S158" s="9">
        <v>-0.1</v>
      </c>
    </row>
    <row r="159" spans="1:19" ht="15" thickBot="1" x14ac:dyDescent="0.35">
      <c r="A159" s="8" t="s">
        <v>71</v>
      </c>
      <c r="B159" s="9">
        <v>20</v>
      </c>
      <c r="C159" s="9">
        <v>19</v>
      </c>
      <c r="D159" s="9">
        <v>572</v>
      </c>
      <c r="E159" s="9">
        <v>59</v>
      </c>
      <c r="F159" s="9">
        <v>3</v>
      </c>
      <c r="G159" s="9">
        <v>5</v>
      </c>
      <c r="H159" s="9">
        <v>47</v>
      </c>
      <c r="I159" s="9">
        <v>6</v>
      </c>
      <c r="J159" s="9">
        <v>14</v>
      </c>
      <c r="K159" s="9">
        <v>112</v>
      </c>
      <c r="L159" s="9">
        <v>97</v>
      </c>
      <c r="M159" s="9">
        <v>1</v>
      </c>
      <c r="N159" s="9">
        <v>15</v>
      </c>
      <c r="O159" s="9">
        <v>32</v>
      </c>
      <c r="P159" s="33">
        <v>1002</v>
      </c>
      <c r="Q159" s="9">
        <v>1000</v>
      </c>
      <c r="R159" s="9">
        <v>-2</v>
      </c>
      <c r="S159" s="9">
        <v>-0.2</v>
      </c>
    </row>
    <row r="160" spans="1:19" ht="15" thickBot="1" x14ac:dyDescent="0.35">
      <c r="A160" s="8" t="s">
        <v>72</v>
      </c>
      <c r="B160" s="9">
        <v>28</v>
      </c>
      <c r="C160" s="9">
        <v>9</v>
      </c>
      <c r="D160" s="9">
        <v>279</v>
      </c>
      <c r="E160" s="9">
        <v>70</v>
      </c>
      <c r="F160" s="9">
        <v>155</v>
      </c>
      <c r="G160" s="9">
        <v>17</v>
      </c>
      <c r="H160" s="9">
        <v>16</v>
      </c>
      <c r="I160" s="9">
        <v>2</v>
      </c>
      <c r="J160" s="9">
        <v>6</v>
      </c>
      <c r="K160" s="9">
        <v>94</v>
      </c>
      <c r="L160" s="9">
        <v>1</v>
      </c>
      <c r="M160" s="9">
        <v>168</v>
      </c>
      <c r="N160" s="9">
        <v>121</v>
      </c>
      <c r="O160" s="9">
        <v>34</v>
      </c>
      <c r="P160" s="33">
        <v>1000</v>
      </c>
      <c r="Q160" s="9">
        <v>1000</v>
      </c>
      <c r="R160" s="9">
        <v>0</v>
      </c>
      <c r="S160" s="9">
        <v>0</v>
      </c>
    </row>
    <row r="161" spans="1:19" ht="15" thickBot="1" x14ac:dyDescent="0.35">
      <c r="A161" s="8" t="s">
        <v>73</v>
      </c>
      <c r="B161" s="9">
        <v>145</v>
      </c>
      <c r="C161" s="9">
        <v>10</v>
      </c>
      <c r="D161" s="9">
        <v>277</v>
      </c>
      <c r="E161" s="9">
        <v>10</v>
      </c>
      <c r="F161" s="9">
        <v>233</v>
      </c>
      <c r="G161" s="9">
        <v>20</v>
      </c>
      <c r="H161" s="9">
        <v>49</v>
      </c>
      <c r="I161" s="9">
        <v>18</v>
      </c>
      <c r="J161" s="9">
        <v>87</v>
      </c>
      <c r="K161" s="9">
        <v>114</v>
      </c>
      <c r="L161" s="9">
        <v>3</v>
      </c>
      <c r="M161" s="9">
        <v>0</v>
      </c>
      <c r="N161" s="9">
        <v>29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139</v>
      </c>
      <c r="C162" s="9">
        <v>12</v>
      </c>
      <c r="D162" s="9">
        <v>239</v>
      </c>
      <c r="E162" s="9">
        <v>6</v>
      </c>
      <c r="F162" s="9">
        <v>151</v>
      </c>
      <c r="G162" s="9">
        <v>21</v>
      </c>
      <c r="H162" s="9">
        <v>20</v>
      </c>
      <c r="I162" s="9">
        <v>25</v>
      </c>
      <c r="J162" s="9">
        <v>11</v>
      </c>
      <c r="K162" s="9">
        <v>87</v>
      </c>
      <c r="L162" s="9">
        <v>61</v>
      </c>
      <c r="M162" s="9">
        <v>141</v>
      </c>
      <c r="N162" s="9">
        <v>26</v>
      </c>
      <c r="O162" s="9">
        <v>60</v>
      </c>
      <c r="P162" s="33">
        <v>999</v>
      </c>
      <c r="Q162" s="9">
        <v>1000</v>
      </c>
      <c r="R162" s="9">
        <v>1</v>
      </c>
      <c r="S162" s="9">
        <v>0.1</v>
      </c>
    </row>
    <row r="163" spans="1:19" ht="15" thickBot="1" x14ac:dyDescent="0.35">
      <c r="A163" s="8" t="s">
        <v>75</v>
      </c>
      <c r="B163" s="9">
        <v>143</v>
      </c>
      <c r="C163" s="9">
        <v>27</v>
      </c>
      <c r="D163" s="9">
        <v>284</v>
      </c>
      <c r="E163" s="9">
        <v>11</v>
      </c>
      <c r="F163" s="9">
        <v>142</v>
      </c>
      <c r="G163" s="9">
        <v>28</v>
      </c>
      <c r="H163" s="9">
        <v>44</v>
      </c>
      <c r="I163" s="9">
        <v>6</v>
      </c>
      <c r="J163" s="9">
        <v>0</v>
      </c>
      <c r="K163" s="9">
        <v>5</v>
      </c>
      <c r="L163" s="9">
        <v>7</v>
      </c>
      <c r="M163" s="9">
        <v>266</v>
      </c>
      <c r="N163" s="9">
        <v>23</v>
      </c>
      <c r="O163" s="9">
        <v>14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268</v>
      </c>
      <c r="E164" s="9">
        <v>0</v>
      </c>
      <c r="F164" s="9">
        <v>154</v>
      </c>
      <c r="G164" s="9">
        <v>25</v>
      </c>
      <c r="H164" s="9">
        <v>7</v>
      </c>
      <c r="I164" s="9">
        <v>10</v>
      </c>
      <c r="J164" s="9">
        <v>14</v>
      </c>
      <c r="K164" s="9">
        <v>3</v>
      </c>
      <c r="L164" s="9">
        <v>72</v>
      </c>
      <c r="M164" s="9">
        <v>167</v>
      </c>
      <c r="N164" s="9">
        <v>259</v>
      </c>
      <c r="O164" s="9">
        <v>7</v>
      </c>
      <c r="P164" s="33">
        <v>999</v>
      </c>
      <c r="Q164" s="9">
        <v>1000</v>
      </c>
      <c r="R164" s="9">
        <v>1</v>
      </c>
      <c r="S164" s="9">
        <v>0.1</v>
      </c>
    </row>
    <row r="165" spans="1:19" ht="15" thickBot="1" x14ac:dyDescent="0.35">
      <c r="A165" s="8" t="s">
        <v>77</v>
      </c>
      <c r="B165" s="9">
        <v>26</v>
      </c>
      <c r="C165" s="9">
        <v>23</v>
      </c>
      <c r="D165" s="9">
        <v>282</v>
      </c>
      <c r="E165" s="9">
        <v>8</v>
      </c>
      <c r="F165" s="9">
        <v>137</v>
      </c>
      <c r="G165" s="9">
        <v>275</v>
      </c>
      <c r="H165" s="9">
        <v>18</v>
      </c>
      <c r="I165" s="9">
        <v>6</v>
      </c>
      <c r="J165" s="9">
        <v>89</v>
      </c>
      <c r="K165" s="9">
        <v>22</v>
      </c>
      <c r="L165" s="9">
        <v>63</v>
      </c>
      <c r="M165" s="9">
        <v>4</v>
      </c>
      <c r="N165" s="9">
        <v>17</v>
      </c>
      <c r="O165" s="9">
        <v>30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136</v>
      </c>
      <c r="C166" s="9">
        <v>15</v>
      </c>
      <c r="D166" s="9">
        <v>266</v>
      </c>
      <c r="E166" s="9">
        <v>6</v>
      </c>
      <c r="F166" s="9">
        <v>141</v>
      </c>
      <c r="G166" s="9">
        <v>24</v>
      </c>
      <c r="H166" s="9">
        <v>14</v>
      </c>
      <c r="I166" s="9">
        <v>12</v>
      </c>
      <c r="J166" s="9">
        <v>85</v>
      </c>
      <c r="K166" s="9">
        <v>172</v>
      </c>
      <c r="L166" s="9">
        <v>70</v>
      </c>
      <c r="M166" s="9">
        <v>13</v>
      </c>
      <c r="N166" s="9">
        <v>18</v>
      </c>
      <c r="O166" s="9">
        <v>28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138</v>
      </c>
      <c r="C167" s="9">
        <v>13</v>
      </c>
      <c r="D167" s="9">
        <v>275</v>
      </c>
      <c r="E167" s="9">
        <v>3</v>
      </c>
      <c r="F167" s="9">
        <v>143</v>
      </c>
      <c r="G167" s="9">
        <v>3</v>
      </c>
      <c r="H167" s="9">
        <v>15</v>
      </c>
      <c r="I167" s="9">
        <v>15</v>
      </c>
      <c r="J167" s="9">
        <v>83</v>
      </c>
      <c r="K167" s="9">
        <v>110</v>
      </c>
      <c r="L167" s="9">
        <v>2</v>
      </c>
      <c r="M167" s="9">
        <v>165</v>
      </c>
      <c r="N167" s="9">
        <v>5</v>
      </c>
      <c r="O167" s="9">
        <v>30</v>
      </c>
      <c r="P167" s="33">
        <v>1000</v>
      </c>
      <c r="Q167" s="9">
        <v>1000</v>
      </c>
      <c r="R167" s="9">
        <v>0</v>
      </c>
      <c r="S167" s="9">
        <v>0</v>
      </c>
    </row>
    <row r="168" spans="1:19" ht="15" thickBot="1" x14ac:dyDescent="0.35">
      <c r="A168" s="8" t="s">
        <v>80</v>
      </c>
      <c r="B168" s="9">
        <v>137</v>
      </c>
      <c r="C168" s="9">
        <v>24</v>
      </c>
      <c r="D168" s="9">
        <v>3</v>
      </c>
      <c r="E168" s="9">
        <v>64</v>
      </c>
      <c r="F168" s="9">
        <v>144</v>
      </c>
      <c r="G168" s="9">
        <v>191</v>
      </c>
      <c r="H168" s="9">
        <v>13</v>
      </c>
      <c r="I168" s="9">
        <v>26</v>
      </c>
      <c r="J168" s="9">
        <v>94</v>
      </c>
      <c r="K168" s="9">
        <v>115</v>
      </c>
      <c r="L168" s="9">
        <v>8</v>
      </c>
      <c r="M168" s="9">
        <v>25</v>
      </c>
      <c r="N168" s="9">
        <v>121</v>
      </c>
      <c r="O168" s="9">
        <v>36</v>
      </c>
      <c r="P168" s="33">
        <v>1001</v>
      </c>
      <c r="Q168" s="9">
        <v>1000</v>
      </c>
      <c r="R168" s="9">
        <v>-1</v>
      </c>
      <c r="S168" s="9">
        <v>-0.1</v>
      </c>
    </row>
    <row r="169" spans="1:19" ht="15" thickBot="1" x14ac:dyDescent="0.35">
      <c r="A169" s="8" t="s">
        <v>81</v>
      </c>
      <c r="B169" s="9">
        <v>27</v>
      </c>
      <c r="C169" s="9">
        <v>20</v>
      </c>
      <c r="D169" s="9">
        <v>277</v>
      </c>
      <c r="E169" s="9">
        <v>69</v>
      </c>
      <c r="F169" s="9">
        <v>146</v>
      </c>
      <c r="G169" s="9">
        <v>28</v>
      </c>
      <c r="H169" s="9">
        <v>51</v>
      </c>
      <c r="I169" s="9">
        <v>30</v>
      </c>
      <c r="J169" s="9">
        <v>93</v>
      </c>
      <c r="K169" s="9">
        <v>0</v>
      </c>
      <c r="L169" s="9">
        <v>101</v>
      </c>
      <c r="M169" s="9">
        <v>13</v>
      </c>
      <c r="N169" s="9">
        <v>118</v>
      </c>
      <c r="O169" s="9">
        <v>28</v>
      </c>
      <c r="P169" s="33">
        <v>1001</v>
      </c>
      <c r="Q169" s="9">
        <v>1000</v>
      </c>
      <c r="R169" s="9">
        <v>-1</v>
      </c>
      <c r="S169" s="9">
        <v>-0.1</v>
      </c>
    </row>
    <row r="170" spans="1:19" ht="15" thickBot="1" x14ac:dyDescent="0.35">
      <c r="A170" s="8" t="s">
        <v>82</v>
      </c>
      <c r="B170" s="9">
        <v>131</v>
      </c>
      <c r="C170" s="9">
        <v>0</v>
      </c>
      <c r="D170" s="9">
        <v>274</v>
      </c>
      <c r="E170" s="9">
        <v>1</v>
      </c>
      <c r="F170" s="9">
        <v>147</v>
      </c>
      <c r="G170" s="9">
        <v>23</v>
      </c>
      <c r="H170" s="9">
        <v>2</v>
      </c>
      <c r="I170" s="9">
        <v>17</v>
      </c>
      <c r="J170" s="9">
        <v>11</v>
      </c>
      <c r="K170" s="9">
        <v>6</v>
      </c>
      <c r="L170" s="9">
        <v>99</v>
      </c>
      <c r="M170" s="9">
        <v>265</v>
      </c>
      <c r="N170" s="9">
        <v>16</v>
      </c>
      <c r="O170" s="9">
        <v>8</v>
      </c>
      <c r="P170" s="33">
        <v>1000</v>
      </c>
      <c r="Q170" s="9">
        <v>1000</v>
      </c>
      <c r="R170" s="9">
        <v>0</v>
      </c>
      <c r="S170" s="9">
        <v>0</v>
      </c>
    </row>
    <row r="171" spans="1:19" ht="15" thickBot="1" x14ac:dyDescent="0.35">
      <c r="A171" s="8" t="s">
        <v>83</v>
      </c>
      <c r="B171" s="9">
        <v>25</v>
      </c>
      <c r="C171" s="9">
        <v>18</v>
      </c>
      <c r="D171" s="9">
        <v>2</v>
      </c>
      <c r="E171" s="9">
        <v>67</v>
      </c>
      <c r="F171" s="9">
        <v>232</v>
      </c>
      <c r="G171" s="9">
        <v>9</v>
      </c>
      <c r="H171" s="9">
        <v>48</v>
      </c>
      <c r="I171" s="9">
        <v>24</v>
      </c>
      <c r="J171" s="9">
        <v>4</v>
      </c>
      <c r="K171" s="9">
        <v>88</v>
      </c>
      <c r="L171" s="9">
        <v>5</v>
      </c>
      <c r="M171" s="9">
        <v>142</v>
      </c>
      <c r="N171" s="9">
        <v>20</v>
      </c>
      <c r="O171" s="9">
        <v>316</v>
      </c>
      <c r="P171" s="33">
        <v>1000</v>
      </c>
      <c r="Q171" s="9">
        <v>1000</v>
      </c>
      <c r="R171" s="9">
        <v>0</v>
      </c>
      <c r="S171" s="9">
        <v>0</v>
      </c>
    </row>
    <row r="172" spans="1:19" ht="15" thickBot="1" x14ac:dyDescent="0.35">
      <c r="A172" s="8" t="s">
        <v>84</v>
      </c>
      <c r="B172" s="9">
        <v>22</v>
      </c>
      <c r="C172" s="9">
        <v>25</v>
      </c>
      <c r="D172" s="9">
        <v>280</v>
      </c>
      <c r="E172" s="9">
        <v>65</v>
      </c>
      <c r="F172" s="9">
        <v>156</v>
      </c>
      <c r="G172" s="9">
        <v>15</v>
      </c>
      <c r="H172" s="9">
        <v>4</v>
      </c>
      <c r="I172" s="9">
        <v>31</v>
      </c>
      <c r="J172" s="9">
        <v>88</v>
      </c>
      <c r="K172" s="9">
        <v>20</v>
      </c>
      <c r="L172" s="9">
        <v>96</v>
      </c>
      <c r="M172" s="9">
        <v>166</v>
      </c>
      <c r="N172" s="9">
        <v>29</v>
      </c>
      <c r="O172" s="9">
        <v>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24</v>
      </c>
      <c r="C173" s="9">
        <v>253</v>
      </c>
      <c r="D173" s="9">
        <v>235</v>
      </c>
      <c r="E173" s="9">
        <v>73</v>
      </c>
      <c r="F173" s="9">
        <v>148</v>
      </c>
      <c r="G173" s="9">
        <v>9</v>
      </c>
      <c r="H173" s="9">
        <v>1</v>
      </c>
      <c r="I173" s="9">
        <v>22</v>
      </c>
      <c r="J173" s="9">
        <v>92</v>
      </c>
      <c r="K173" s="9">
        <v>26</v>
      </c>
      <c r="L173" s="9">
        <v>73</v>
      </c>
      <c r="M173" s="9">
        <v>10</v>
      </c>
      <c r="N173" s="9">
        <v>25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23</v>
      </c>
      <c r="C174" s="9">
        <v>5</v>
      </c>
      <c r="D174" s="9">
        <v>271</v>
      </c>
      <c r="E174" s="9">
        <v>58</v>
      </c>
      <c r="F174" s="9">
        <v>495</v>
      </c>
      <c r="G174" s="9">
        <v>14</v>
      </c>
      <c r="H174" s="9">
        <v>11</v>
      </c>
      <c r="I174" s="9">
        <v>7</v>
      </c>
      <c r="J174" s="9">
        <v>1</v>
      </c>
      <c r="K174" s="9">
        <v>23</v>
      </c>
      <c r="L174" s="9">
        <v>62</v>
      </c>
      <c r="M174" s="9">
        <v>8</v>
      </c>
      <c r="N174" s="9">
        <v>21</v>
      </c>
      <c r="O174" s="9">
        <v>1</v>
      </c>
      <c r="P174" s="33">
        <v>1000</v>
      </c>
      <c r="Q174" s="9">
        <v>1000</v>
      </c>
      <c r="R174" s="9">
        <v>0</v>
      </c>
      <c r="S174" s="9">
        <v>0</v>
      </c>
    </row>
    <row r="175" spans="1:19" ht="15" thickBot="1" x14ac:dyDescent="0.35">
      <c r="A175" s="8" t="s">
        <v>87</v>
      </c>
      <c r="B175" s="9">
        <v>21</v>
      </c>
      <c r="C175" s="9">
        <v>17</v>
      </c>
      <c r="D175" s="9">
        <v>273</v>
      </c>
      <c r="E175" s="9">
        <v>64</v>
      </c>
      <c r="F175" s="9">
        <v>140</v>
      </c>
      <c r="G175" s="9">
        <v>26</v>
      </c>
      <c r="H175" s="9">
        <v>21</v>
      </c>
      <c r="I175" s="9">
        <v>16</v>
      </c>
      <c r="J175" s="9">
        <v>9</v>
      </c>
      <c r="K175" s="9">
        <v>2</v>
      </c>
      <c r="L175" s="9">
        <v>64</v>
      </c>
      <c r="M175" s="9">
        <v>23</v>
      </c>
      <c r="N175" s="9">
        <v>7</v>
      </c>
      <c r="O175" s="9">
        <v>317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140</v>
      </c>
      <c r="C176" s="9">
        <v>14</v>
      </c>
      <c r="D176" s="9">
        <v>235</v>
      </c>
      <c r="E176" s="9">
        <v>62</v>
      </c>
      <c r="F176" s="9">
        <v>138</v>
      </c>
      <c r="G176" s="9">
        <v>17</v>
      </c>
      <c r="H176" s="9">
        <v>10</v>
      </c>
      <c r="I176" s="9">
        <v>9</v>
      </c>
      <c r="J176" s="9">
        <v>2</v>
      </c>
      <c r="K176" s="9">
        <v>111</v>
      </c>
      <c r="L176" s="9">
        <v>95</v>
      </c>
      <c r="M176" s="9">
        <v>22</v>
      </c>
      <c r="N176" s="9">
        <v>119</v>
      </c>
      <c r="O176" s="9">
        <v>28</v>
      </c>
      <c r="P176" s="33">
        <v>1002</v>
      </c>
      <c r="Q176" s="9">
        <v>1000</v>
      </c>
      <c r="R176" s="9">
        <v>-2</v>
      </c>
      <c r="S176" s="9">
        <v>-0.2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281</v>
      </c>
      <c r="E177" s="9">
        <v>10</v>
      </c>
      <c r="F177" s="9">
        <v>153</v>
      </c>
      <c r="G177" s="9">
        <v>12</v>
      </c>
      <c r="H177" s="9">
        <v>19</v>
      </c>
      <c r="I177" s="9">
        <v>8</v>
      </c>
      <c r="J177" s="9">
        <v>6</v>
      </c>
      <c r="K177" s="9">
        <v>171</v>
      </c>
      <c r="L177" s="9">
        <v>9</v>
      </c>
      <c r="M177" s="9">
        <v>262</v>
      </c>
      <c r="N177" s="9">
        <v>2</v>
      </c>
      <c r="O177" s="9">
        <v>61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19</v>
      </c>
      <c r="C178" s="9">
        <v>1</v>
      </c>
      <c r="D178" s="9">
        <v>238</v>
      </c>
      <c r="E178" s="9">
        <v>68</v>
      </c>
      <c r="F178" s="9">
        <v>4</v>
      </c>
      <c r="G178" s="9">
        <v>3</v>
      </c>
      <c r="H178" s="9">
        <v>50</v>
      </c>
      <c r="I178" s="9">
        <v>21</v>
      </c>
      <c r="J178" s="9">
        <v>91</v>
      </c>
      <c r="K178" s="9">
        <v>7</v>
      </c>
      <c r="L178" s="9">
        <v>101</v>
      </c>
      <c r="M178" s="9">
        <v>264</v>
      </c>
      <c r="N178" s="9">
        <v>122</v>
      </c>
      <c r="O178" s="9">
        <v>12</v>
      </c>
      <c r="P178" s="33">
        <v>1001</v>
      </c>
      <c r="Q178" s="9">
        <v>1000</v>
      </c>
      <c r="R178" s="9">
        <v>-1</v>
      </c>
      <c r="S178" s="9">
        <v>-0.1</v>
      </c>
    </row>
    <row r="179" spans="1:19" ht="15" thickBot="1" x14ac:dyDescent="0.35">
      <c r="A179" s="8" t="s">
        <v>91</v>
      </c>
      <c r="B179" s="9">
        <v>135</v>
      </c>
      <c r="C179" s="9">
        <v>21</v>
      </c>
      <c r="D179" s="9">
        <v>267</v>
      </c>
      <c r="E179" s="9">
        <v>57</v>
      </c>
      <c r="F179" s="9">
        <v>232</v>
      </c>
      <c r="G179" s="9">
        <v>18</v>
      </c>
      <c r="H179" s="9">
        <v>43</v>
      </c>
      <c r="I179" s="9">
        <v>23</v>
      </c>
      <c r="J179" s="9">
        <v>84</v>
      </c>
      <c r="K179" s="9">
        <v>2</v>
      </c>
      <c r="L179" s="9">
        <v>65</v>
      </c>
      <c r="M179" s="9">
        <v>21</v>
      </c>
      <c r="N179" s="9">
        <v>27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132</v>
      </c>
      <c r="C180" s="9">
        <v>6</v>
      </c>
      <c r="D180" s="9">
        <v>236</v>
      </c>
      <c r="E180" s="9">
        <v>57</v>
      </c>
      <c r="F180" s="9">
        <v>139</v>
      </c>
      <c r="G180" s="9">
        <v>190</v>
      </c>
      <c r="H180" s="9">
        <v>12</v>
      </c>
      <c r="I180" s="9">
        <v>1</v>
      </c>
      <c r="J180" s="9">
        <v>80</v>
      </c>
      <c r="K180" s="9">
        <v>22</v>
      </c>
      <c r="L180" s="9">
        <v>4</v>
      </c>
      <c r="M180" s="9">
        <v>2</v>
      </c>
      <c r="N180" s="9">
        <v>117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3475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33006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6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1103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180774220240806135611.html" xr:uid="{6F0A4629-9AFD-4054-9127-7A3C5EC00ADD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CFBC-460A-4167-8598-12BA7360F738}">
  <dimension ref="A1:AD357"/>
  <sheetViews>
    <sheetView topLeftCell="A29" zoomScale="70" zoomScaleNormal="70" workbookViewId="0">
      <selection activeCell="I311" sqref="I311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1</v>
      </c>
      <c r="W3">
        <f t="shared" si="0"/>
        <v>30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7</v>
      </c>
      <c r="W4">
        <f t="shared" si="0"/>
        <v>6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33</v>
      </c>
      <c r="W5">
        <f t="shared" si="0"/>
        <v>18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16</v>
      </c>
      <c r="W6">
        <f t="shared" si="0"/>
        <v>33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24</v>
      </c>
      <c r="W7">
        <f t="shared" si="0"/>
        <v>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30</v>
      </c>
      <c r="W8">
        <f t="shared" si="0"/>
        <v>12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1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25</v>
      </c>
      <c r="W10">
        <f t="shared" si="0"/>
        <v>20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7</v>
      </c>
      <c r="W11">
        <f t="shared" si="0"/>
        <v>14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11</v>
      </c>
      <c r="W12">
        <f t="shared" si="0"/>
        <v>21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6</v>
      </c>
      <c r="W13">
        <f t="shared" si="0"/>
        <v>27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17</v>
      </c>
      <c r="W14">
        <f t="shared" si="0"/>
        <v>31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4</v>
      </c>
      <c r="W15">
        <f t="shared" si="0"/>
        <v>15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13</v>
      </c>
      <c r="W16">
        <f t="shared" si="0"/>
        <v>8</v>
      </c>
      <c r="X16">
        <f t="shared" si="0"/>
        <v>22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9</v>
      </c>
      <c r="W17">
        <f t="shared" si="0"/>
        <v>27</v>
      </c>
      <c r="X17">
        <f t="shared" si="0"/>
        <v>33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26</v>
      </c>
      <c r="W18">
        <f t="shared" ref="W18:W34" si="8">RANK(H18,H$2:H$34,1)</f>
        <v>23</v>
      </c>
      <c r="X18">
        <f t="shared" ref="X18:X34" si="9">RANK(I18,I$2:I$34,1)</f>
        <v>19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15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19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18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20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2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31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5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29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32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22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12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23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14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10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21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6807258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1104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  <c r="R42" t="str">
        <f>E42</f>
        <v>X(A4)</v>
      </c>
      <c r="S42" t="str">
        <f>I42</f>
        <v>X(A8)</v>
      </c>
      <c r="T42" t="str">
        <f>P42</f>
        <v>Y(A15)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27</v>
      </c>
      <c r="I43" s="9">
        <v>5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  <c r="R43">
        <f t="shared" ref="R43:R75" si="15">E43</f>
        <v>31</v>
      </c>
      <c r="S43">
        <f t="shared" ref="S43:S75" si="16">I43</f>
        <v>5</v>
      </c>
      <c r="T43">
        <f t="shared" ref="T43:T75" si="17">P43</f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1</v>
      </c>
      <c r="I44" s="9">
        <v>30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  <c r="R44">
        <f t="shared" si="15"/>
        <v>15</v>
      </c>
      <c r="S44">
        <f t="shared" si="16"/>
        <v>30</v>
      </c>
      <c r="T44">
        <f t="shared" si="17"/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7</v>
      </c>
      <c r="I45" s="9">
        <v>6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  <c r="R45">
        <f t="shared" si="15"/>
        <v>25</v>
      </c>
      <c r="S45">
        <f t="shared" si="16"/>
        <v>6</v>
      </c>
      <c r="T45">
        <f t="shared" si="17"/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33</v>
      </c>
      <c r="I46" s="9">
        <v>18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  <c r="R46">
        <f t="shared" si="15"/>
        <v>19</v>
      </c>
      <c r="S46">
        <f t="shared" si="16"/>
        <v>18</v>
      </c>
      <c r="T46">
        <f t="shared" si="17"/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16</v>
      </c>
      <c r="I47" s="9">
        <v>33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  <c r="R47">
        <f t="shared" si="15"/>
        <v>1</v>
      </c>
      <c r="S47">
        <f t="shared" si="16"/>
        <v>33</v>
      </c>
      <c r="T47">
        <f t="shared" si="17"/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24</v>
      </c>
      <c r="I48" s="9">
        <v>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  <c r="R48">
        <f t="shared" si="15"/>
        <v>15</v>
      </c>
      <c r="S48">
        <f t="shared" si="16"/>
        <v>4</v>
      </c>
      <c r="T48">
        <f t="shared" si="17"/>
        <v>1000</v>
      </c>
    </row>
    <row r="49" spans="1:20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30</v>
      </c>
      <c r="I49" s="9">
        <v>12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  <c r="R49">
        <f t="shared" si="15"/>
        <v>1</v>
      </c>
      <c r="S49">
        <f t="shared" si="16"/>
        <v>12</v>
      </c>
      <c r="T49">
        <f t="shared" si="17"/>
        <v>1000</v>
      </c>
    </row>
    <row r="50" spans="1:20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1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  <c r="R50">
        <f t="shared" si="15"/>
        <v>4</v>
      </c>
      <c r="S50">
        <f t="shared" si="16"/>
        <v>1</v>
      </c>
      <c r="T50">
        <f t="shared" si="17"/>
        <v>1000</v>
      </c>
    </row>
    <row r="51" spans="1:20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25</v>
      </c>
      <c r="I51" s="9">
        <v>20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  <c r="R51">
        <f t="shared" si="15"/>
        <v>10</v>
      </c>
      <c r="S51">
        <f t="shared" si="16"/>
        <v>20</v>
      </c>
      <c r="T51">
        <f t="shared" si="17"/>
        <v>1000</v>
      </c>
    </row>
    <row r="52" spans="1:20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7</v>
      </c>
      <c r="I52" s="9">
        <v>14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  <c r="R52">
        <f t="shared" si="15"/>
        <v>29</v>
      </c>
      <c r="S52">
        <f t="shared" si="16"/>
        <v>14</v>
      </c>
      <c r="T52">
        <f t="shared" si="17"/>
        <v>1000</v>
      </c>
    </row>
    <row r="53" spans="1:20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11</v>
      </c>
      <c r="I53" s="9">
        <v>21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  <c r="R53">
        <f t="shared" si="15"/>
        <v>5</v>
      </c>
      <c r="S53">
        <f t="shared" si="16"/>
        <v>21</v>
      </c>
      <c r="T53">
        <f t="shared" si="17"/>
        <v>1000</v>
      </c>
    </row>
    <row r="54" spans="1:20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6</v>
      </c>
      <c r="I54" s="9">
        <v>27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  <c r="R54">
        <f t="shared" si="15"/>
        <v>17</v>
      </c>
      <c r="S54">
        <f t="shared" si="16"/>
        <v>27</v>
      </c>
      <c r="T54">
        <f t="shared" si="17"/>
        <v>1000</v>
      </c>
    </row>
    <row r="55" spans="1:20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17</v>
      </c>
      <c r="I55" s="9">
        <v>31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  <c r="R55">
        <f t="shared" si="15"/>
        <v>6</v>
      </c>
      <c r="S55">
        <f t="shared" si="16"/>
        <v>31</v>
      </c>
      <c r="T55">
        <f t="shared" si="17"/>
        <v>1000</v>
      </c>
    </row>
    <row r="56" spans="1:20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4</v>
      </c>
      <c r="I56" s="9">
        <v>15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  <c r="R56">
        <f t="shared" si="15"/>
        <v>23</v>
      </c>
      <c r="S56">
        <f t="shared" si="16"/>
        <v>15</v>
      </c>
      <c r="T56">
        <f t="shared" si="17"/>
        <v>1000</v>
      </c>
    </row>
    <row r="57" spans="1:20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13</v>
      </c>
      <c r="I57" s="9">
        <v>8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  <c r="R57">
        <f t="shared" si="15"/>
        <v>27</v>
      </c>
      <c r="S57">
        <f t="shared" si="16"/>
        <v>8</v>
      </c>
      <c r="T57">
        <f t="shared" si="17"/>
        <v>1000</v>
      </c>
    </row>
    <row r="58" spans="1:20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9</v>
      </c>
      <c r="I58" s="9">
        <v>27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  <c r="R58">
        <f t="shared" si="15"/>
        <v>22</v>
      </c>
      <c r="S58">
        <f t="shared" si="16"/>
        <v>27</v>
      </c>
      <c r="T58">
        <f t="shared" si="17"/>
        <v>1000</v>
      </c>
    </row>
    <row r="59" spans="1:20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26</v>
      </c>
      <c r="I59" s="9">
        <v>23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  <c r="R59">
        <f t="shared" si="15"/>
        <v>33</v>
      </c>
      <c r="S59">
        <f t="shared" si="16"/>
        <v>23</v>
      </c>
      <c r="T59">
        <f t="shared" si="17"/>
        <v>1000</v>
      </c>
    </row>
    <row r="60" spans="1:20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15</v>
      </c>
      <c r="I60" s="9">
        <v>27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  <c r="R60">
        <f t="shared" si="15"/>
        <v>25</v>
      </c>
      <c r="S60">
        <f t="shared" si="16"/>
        <v>27</v>
      </c>
      <c r="T60">
        <f t="shared" si="17"/>
        <v>1000</v>
      </c>
    </row>
    <row r="61" spans="1:20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19</v>
      </c>
      <c r="I61" s="9">
        <v>21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  <c r="R61">
        <f t="shared" si="15"/>
        <v>27</v>
      </c>
      <c r="S61">
        <f t="shared" si="16"/>
        <v>21</v>
      </c>
      <c r="T61">
        <f t="shared" si="17"/>
        <v>1000</v>
      </c>
    </row>
    <row r="62" spans="1:20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18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  <c r="R62">
        <f t="shared" si="15"/>
        <v>30</v>
      </c>
      <c r="S62">
        <f t="shared" si="16"/>
        <v>18</v>
      </c>
      <c r="T62">
        <f t="shared" si="17"/>
        <v>1000</v>
      </c>
    </row>
    <row r="63" spans="1:20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20</v>
      </c>
      <c r="I63" s="9">
        <v>7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  <c r="R63">
        <f t="shared" si="15"/>
        <v>12</v>
      </c>
      <c r="S63">
        <f t="shared" si="16"/>
        <v>7</v>
      </c>
      <c r="T63">
        <f t="shared" si="17"/>
        <v>1000</v>
      </c>
    </row>
    <row r="64" spans="1:20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2</v>
      </c>
      <c r="I64" s="9">
        <v>3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  <c r="R64">
        <f t="shared" si="15"/>
        <v>7</v>
      </c>
      <c r="S64">
        <f t="shared" si="16"/>
        <v>3</v>
      </c>
      <c r="T64">
        <f t="shared" si="17"/>
        <v>1000</v>
      </c>
    </row>
    <row r="65" spans="1:20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31</v>
      </c>
      <c r="I65" s="9">
        <v>16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  <c r="R65">
        <f t="shared" si="15"/>
        <v>32</v>
      </c>
      <c r="S65">
        <f t="shared" si="16"/>
        <v>16</v>
      </c>
      <c r="T65">
        <f t="shared" si="17"/>
        <v>1000</v>
      </c>
    </row>
    <row r="66" spans="1:20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5</v>
      </c>
      <c r="I66" s="9">
        <v>9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  <c r="R66">
        <f t="shared" si="15"/>
        <v>9</v>
      </c>
      <c r="S66">
        <f t="shared" si="16"/>
        <v>9</v>
      </c>
      <c r="T66">
        <f t="shared" si="17"/>
        <v>1000</v>
      </c>
    </row>
    <row r="67" spans="1:20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29</v>
      </c>
      <c r="I67" s="9">
        <v>2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  <c r="R67">
        <f t="shared" si="15"/>
        <v>11</v>
      </c>
      <c r="S67">
        <f t="shared" si="16"/>
        <v>2</v>
      </c>
      <c r="T67">
        <f t="shared" si="17"/>
        <v>1000</v>
      </c>
    </row>
    <row r="68" spans="1:20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32</v>
      </c>
      <c r="I68" s="9">
        <v>11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  <c r="R68">
        <f t="shared" si="15"/>
        <v>3</v>
      </c>
      <c r="S68">
        <f t="shared" si="16"/>
        <v>11</v>
      </c>
      <c r="T68">
        <f t="shared" si="17"/>
        <v>1000</v>
      </c>
    </row>
    <row r="69" spans="1:20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22</v>
      </c>
      <c r="I69" s="9">
        <v>26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  <c r="R69">
        <f t="shared" si="15"/>
        <v>18</v>
      </c>
      <c r="S69">
        <f t="shared" si="16"/>
        <v>26</v>
      </c>
      <c r="T69">
        <f t="shared" si="17"/>
        <v>1000</v>
      </c>
    </row>
    <row r="70" spans="1:20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12</v>
      </c>
      <c r="I70" s="9">
        <v>17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  <c r="R70">
        <f t="shared" si="15"/>
        <v>12</v>
      </c>
      <c r="S70">
        <f t="shared" si="16"/>
        <v>17</v>
      </c>
      <c r="T70">
        <f t="shared" si="17"/>
        <v>1000</v>
      </c>
    </row>
    <row r="71" spans="1:20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23</v>
      </c>
      <c r="I71" s="9">
        <v>24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  <c r="R71">
        <f t="shared" si="15"/>
        <v>14</v>
      </c>
      <c r="S71">
        <f t="shared" si="16"/>
        <v>24</v>
      </c>
      <c r="T71">
        <f t="shared" si="17"/>
        <v>1000</v>
      </c>
    </row>
    <row r="72" spans="1:20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14</v>
      </c>
      <c r="I72" s="9">
        <v>25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  <c r="R72">
        <f t="shared" si="15"/>
        <v>23</v>
      </c>
      <c r="S72">
        <f t="shared" si="16"/>
        <v>25</v>
      </c>
      <c r="T72">
        <f t="shared" si="17"/>
        <v>1000</v>
      </c>
    </row>
    <row r="73" spans="1:20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</v>
      </c>
      <c r="I73" s="9">
        <v>12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  <c r="R73">
        <f t="shared" si="15"/>
        <v>8</v>
      </c>
      <c r="S73">
        <f t="shared" si="16"/>
        <v>12</v>
      </c>
      <c r="T73">
        <f t="shared" si="17"/>
        <v>1000</v>
      </c>
    </row>
    <row r="74" spans="1:20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10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  <c r="R74">
        <f t="shared" si="15"/>
        <v>19</v>
      </c>
      <c r="S74">
        <f t="shared" si="16"/>
        <v>10</v>
      </c>
      <c r="T74">
        <f t="shared" si="17"/>
        <v>1000</v>
      </c>
    </row>
    <row r="75" spans="1:20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21</v>
      </c>
      <c r="I75" s="9">
        <v>32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  <c r="R75">
        <f t="shared" si="15"/>
        <v>19</v>
      </c>
      <c r="S75">
        <f t="shared" si="16"/>
        <v>32</v>
      </c>
      <c r="T75">
        <f t="shared" si="17"/>
        <v>1000</v>
      </c>
    </row>
    <row r="76" spans="1:20" ht="18.600000000000001" thickBot="1" x14ac:dyDescent="0.35">
      <c r="A76" s="4"/>
    </row>
    <row r="77" spans="1:20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20" ht="15" thickBot="1" x14ac:dyDescent="0.35">
      <c r="A78" s="8" t="s">
        <v>94</v>
      </c>
      <c r="B78" s="9" t="s">
        <v>1105</v>
      </c>
      <c r="C78" s="9" t="s">
        <v>390</v>
      </c>
      <c r="D78" s="9" t="s">
        <v>1106</v>
      </c>
      <c r="E78" s="9" t="s">
        <v>98</v>
      </c>
      <c r="F78" s="9" t="s">
        <v>735</v>
      </c>
      <c r="G78" s="9" t="s">
        <v>1107</v>
      </c>
      <c r="H78" s="9" t="s">
        <v>147</v>
      </c>
      <c r="I78" s="9" t="s">
        <v>98</v>
      </c>
      <c r="J78" s="9" t="s">
        <v>202</v>
      </c>
      <c r="K78" s="9" t="s">
        <v>388</v>
      </c>
      <c r="L78" s="9" t="s">
        <v>1090</v>
      </c>
      <c r="M78" s="9" t="s">
        <v>180</v>
      </c>
      <c r="N78" s="9" t="s">
        <v>754</v>
      </c>
      <c r="O78" s="9" t="s">
        <v>245</v>
      </c>
    </row>
    <row r="79" spans="1:20" ht="15" thickBot="1" x14ac:dyDescent="0.35">
      <c r="A79" s="8" t="s">
        <v>110</v>
      </c>
      <c r="B79" s="9" t="s">
        <v>103</v>
      </c>
      <c r="C79" s="9" t="s">
        <v>1108</v>
      </c>
      <c r="D79" s="9" t="s">
        <v>1095</v>
      </c>
      <c r="E79" s="9" t="s">
        <v>113</v>
      </c>
      <c r="F79" s="9" t="s">
        <v>341</v>
      </c>
      <c r="G79" s="9" t="s">
        <v>96</v>
      </c>
      <c r="H79" s="9" t="s">
        <v>159</v>
      </c>
      <c r="I79" s="9" t="s">
        <v>113</v>
      </c>
      <c r="J79" s="9" t="s">
        <v>185</v>
      </c>
      <c r="K79" s="9" t="s">
        <v>391</v>
      </c>
      <c r="L79" s="9" t="s">
        <v>123</v>
      </c>
      <c r="M79" s="9" t="s">
        <v>191</v>
      </c>
      <c r="N79" s="9" t="s">
        <v>389</v>
      </c>
      <c r="O79" s="9" t="s">
        <v>251</v>
      </c>
    </row>
    <row r="80" spans="1:20" ht="15" thickBot="1" x14ac:dyDescent="0.35">
      <c r="A80" s="8" t="s">
        <v>125</v>
      </c>
      <c r="B80" s="9" t="s">
        <v>118</v>
      </c>
      <c r="C80" s="9" t="s">
        <v>1109</v>
      </c>
      <c r="D80" s="9" t="s">
        <v>1096</v>
      </c>
      <c r="E80" s="9" t="s">
        <v>128</v>
      </c>
      <c r="F80" s="9" t="s">
        <v>103</v>
      </c>
      <c r="G80" s="9" t="s">
        <v>112</v>
      </c>
      <c r="H80" s="9" t="s">
        <v>171</v>
      </c>
      <c r="I80" s="9" t="s">
        <v>128</v>
      </c>
      <c r="J80" s="9" t="s">
        <v>215</v>
      </c>
      <c r="K80" s="9" t="s">
        <v>393</v>
      </c>
      <c r="L80" s="9" t="s">
        <v>138</v>
      </c>
      <c r="M80" s="9" t="s">
        <v>201</v>
      </c>
      <c r="N80" s="9" t="s">
        <v>392</v>
      </c>
      <c r="O80" s="9" t="s">
        <v>256</v>
      </c>
    </row>
    <row r="81" spans="1:15" ht="15" thickBot="1" x14ac:dyDescent="0.35">
      <c r="A81" s="8" t="s">
        <v>140</v>
      </c>
      <c r="B81" s="9" t="s">
        <v>133</v>
      </c>
      <c r="C81" s="9" t="s">
        <v>142</v>
      </c>
      <c r="D81" s="9" t="s">
        <v>97</v>
      </c>
      <c r="E81" s="9" t="s">
        <v>142</v>
      </c>
      <c r="F81" s="9" t="s">
        <v>118</v>
      </c>
      <c r="G81" s="9" t="s">
        <v>127</v>
      </c>
      <c r="H81" s="9" t="s">
        <v>182</v>
      </c>
      <c r="I81" s="9" t="s">
        <v>142</v>
      </c>
      <c r="J81" s="9" t="s">
        <v>180</v>
      </c>
      <c r="K81" s="9" t="s">
        <v>395</v>
      </c>
      <c r="L81" s="9" t="s">
        <v>150</v>
      </c>
      <c r="M81" s="9" t="s">
        <v>121</v>
      </c>
      <c r="N81" s="9" t="s">
        <v>394</v>
      </c>
      <c r="O81" s="9" t="s">
        <v>261</v>
      </c>
    </row>
    <row r="82" spans="1:15" ht="15" thickBot="1" x14ac:dyDescent="0.35">
      <c r="A82" s="8" t="s">
        <v>152</v>
      </c>
      <c r="B82" s="9" t="s">
        <v>146</v>
      </c>
      <c r="C82" s="9" t="s">
        <v>154</v>
      </c>
      <c r="D82" s="9" t="s">
        <v>109</v>
      </c>
      <c r="E82" s="9" t="s">
        <v>154</v>
      </c>
      <c r="F82" s="9" t="s">
        <v>133</v>
      </c>
      <c r="G82" s="9" t="s">
        <v>226</v>
      </c>
      <c r="H82" s="9" t="s">
        <v>193</v>
      </c>
      <c r="I82" s="9" t="s">
        <v>154</v>
      </c>
      <c r="J82" s="9" t="s">
        <v>191</v>
      </c>
      <c r="K82" s="9" t="s">
        <v>398</v>
      </c>
      <c r="L82" s="9" t="s">
        <v>161</v>
      </c>
      <c r="M82" s="9" t="s">
        <v>136</v>
      </c>
      <c r="N82" s="9" t="s">
        <v>396</v>
      </c>
      <c r="O82" s="9" t="s">
        <v>181</v>
      </c>
    </row>
    <row r="83" spans="1:15" ht="15" thickBot="1" x14ac:dyDescent="0.35">
      <c r="A83" s="8" t="s">
        <v>163</v>
      </c>
      <c r="B83" s="9" t="s">
        <v>158</v>
      </c>
      <c r="C83" s="9" t="s">
        <v>165</v>
      </c>
      <c r="D83" s="9" t="s">
        <v>124</v>
      </c>
      <c r="E83" s="9" t="s">
        <v>165</v>
      </c>
      <c r="F83" s="9" t="s">
        <v>185</v>
      </c>
      <c r="G83" s="9" t="s">
        <v>230</v>
      </c>
      <c r="H83" s="9" t="s">
        <v>203</v>
      </c>
      <c r="I83" s="9" t="s">
        <v>165</v>
      </c>
      <c r="J83" s="9" t="s">
        <v>201</v>
      </c>
      <c r="K83" s="9" t="s">
        <v>366</v>
      </c>
      <c r="L83" s="9" t="s">
        <v>190</v>
      </c>
      <c r="M83" s="9" t="s">
        <v>148</v>
      </c>
      <c r="N83" s="9" t="s">
        <v>399</v>
      </c>
      <c r="O83" s="9" t="s">
        <v>192</v>
      </c>
    </row>
    <row r="84" spans="1:15" ht="15" thickBot="1" x14ac:dyDescent="0.35">
      <c r="A84" s="8" t="s">
        <v>175</v>
      </c>
      <c r="B84" s="9" t="s">
        <v>170</v>
      </c>
      <c r="C84" s="9" t="s">
        <v>177</v>
      </c>
      <c r="D84" s="9" t="s">
        <v>266</v>
      </c>
      <c r="E84" s="9" t="s">
        <v>177</v>
      </c>
      <c r="F84" s="9" t="s">
        <v>195</v>
      </c>
      <c r="G84" s="9" t="s">
        <v>237</v>
      </c>
      <c r="H84" s="9" t="s">
        <v>209</v>
      </c>
      <c r="I84" s="9" t="s">
        <v>177</v>
      </c>
      <c r="J84" s="9" t="s">
        <v>121</v>
      </c>
      <c r="K84" s="9" t="s">
        <v>368</v>
      </c>
      <c r="L84" s="9" t="s">
        <v>200</v>
      </c>
      <c r="M84" s="9" t="s">
        <v>98</v>
      </c>
      <c r="N84" s="9" t="s">
        <v>402</v>
      </c>
      <c r="O84" s="9" t="s">
        <v>121</v>
      </c>
    </row>
    <row r="85" spans="1:15" ht="15" thickBot="1" x14ac:dyDescent="0.35">
      <c r="A85" s="8" t="s">
        <v>186</v>
      </c>
      <c r="B85" s="9" t="s">
        <v>181</v>
      </c>
      <c r="C85" s="9" t="s">
        <v>188</v>
      </c>
      <c r="D85" s="9" t="s">
        <v>271</v>
      </c>
      <c r="E85" s="9" t="s">
        <v>188</v>
      </c>
      <c r="F85" s="9" t="s">
        <v>204</v>
      </c>
      <c r="G85" s="9" t="s">
        <v>309</v>
      </c>
      <c r="H85" s="9" t="s">
        <v>292</v>
      </c>
      <c r="I85" s="9" t="s">
        <v>188</v>
      </c>
      <c r="J85" s="9" t="s">
        <v>136</v>
      </c>
      <c r="K85" s="9" t="s">
        <v>369</v>
      </c>
      <c r="L85" s="9" t="s">
        <v>208</v>
      </c>
      <c r="M85" s="9" t="s">
        <v>113</v>
      </c>
      <c r="N85" s="9" t="s">
        <v>364</v>
      </c>
      <c r="O85" s="9" t="s">
        <v>136</v>
      </c>
    </row>
    <row r="86" spans="1:15" ht="15" thickBot="1" x14ac:dyDescent="0.35">
      <c r="A86" s="8" t="s">
        <v>196</v>
      </c>
      <c r="B86" s="9" t="s">
        <v>192</v>
      </c>
      <c r="C86" s="9" t="s">
        <v>198</v>
      </c>
      <c r="D86" s="9" t="s">
        <v>276</v>
      </c>
      <c r="E86" s="9" t="s">
        <v>198</v>
      </c>
      <c r="F86" s="9" t="s">
        <v>210</v>
      </c>
      <c r="G86" s="9" t="s">
        <v>312</v>
      </c>
      <c r="H86" s="9" t="s">
        <v>297</v>
      </c>
      <c r="I86" s="9" t="s">
        <v>198</v>
      </c>
      <c r="J86" s="9" t="s">
        <v>148</v>
      </c>
      <c r="K86" s="9" t="s">
        <v>370</v>
      </c>
      <c r="L86" s="9" t="s">
        <v>214</v>
      </c>
      <c r="M86" s="9" t="s">
        <v>128</v>
      </c>
      <c r="N86" s="9" t="s">
        <v>105</v>
      </c>
      <c r="O86" s="9" t="s">
        <v>148</v>
      </c>
    </row>
    <row r="87" spans="1:15" ht="15" thickBot="1" x14ac:dyDescent="0.35">
      <c r="A87" s="8" t="s">
        <v>205</v>
      </c>
      <c r="B87" s="9" t="s">
        <v>202</v>
      </c>
      <c r="C87" s="9" t="s">
        <v>206</v>
      </c>
      <c r="D87" s="9" t="s">
        <v>281</v>
      </c>
      <c r="E87" s="9" t="s">
        <v>206</v>
      </c>
      <c r="F87" s="9" t="s">
        <v>216</v>
      </c>
      <c r="G87" s="9" t="s">
        <v>752</v>
      </c>
      <c r="H87" s="9" t="s">
        <v>302</v>
      </c>
      <c r="I87" s="9" t="s">
        <v>206</v>
      </c>
      <c r="J87" s="9" t="s">
        <v>98</v>
      </c>
      <c r="K87" s="9" t="s">
        <v>372</v>
      </c>
      <c r="L87" s="9" t="s">
        <v>246</v>
      </c>
      <c r="M87" s="9" t="s">
        <v>142</v>
      </c>
      <c r="N87" s="9" t="s">
        <v>120</v>
      </c>
      <c r="O87" s="9" t="s">
        <v>98</v>
      </c>
    </row>
    <row r="88" spans="1:15" ht="15" thickBot="1" x14ac:dyDescent="0.35">
      <c r="A88" s="8" t="s">
        <v>211</v>
      </c>
      <c r="B88" s="9" t="s">
        <v>185</v>
      </c>
      <c r="C88" s="9" t="s">
        <v>212</v>
      </c>
      <c r="D88" s="9" t="s">
        <v>285</v>
      </c>
      <c r="E88" s="9" t="s">
        <v>212</v>
      </c>
      <c r="F88" s="9" t="s">
        <v>234</v>
      </c>
      <c r="G88" s="9" t="s">
        <v>755</v>
      </c>
      <c r="H88" s="9" t="s">
        <v>183</v>
      </c>
      <c r="I88" s="9" t="s">
        <v>212</v>
      </c>
      <c r="J88" s="9" t="s">
        <v>113</v>
      </c>
      <c r="K88" s="9" t="s">
        <v>374</v>
      </c>
      <c r="L88" s="9" t="s">
        <v>252</v>
      </c>
      <c r="M88" s="9" t="s">
        <v>154</v>
      </c>
      <c r="N88" s="9" t="s">
        <v>135</v>
      </c>
      <c r="O88" s="9" t="s">
        <v>113</v>
      </c>
    </row>
    <row r="89" spans="1:15" ht="15" thickBot="1" x14ac:dyDescent="0.35">
      <c r="A89" s="8" t="s">
        <v>217</v>
      </c>
      <c r="B89" s="9" t="s">
        <v>195</v>
      </c>
      <c r="C89" s="9" t="s">
        <v>218</v>
      </c>
      <c r="D89" s="9" t="s">
        <v>289</v>
      </c>
      <c r="E89" s="9" t="s">
        <v>218</v>
      </c>
      <c r="F89" s="9" t="s">
        <v>241</v>
      </c>
      <c r="G89" s="9" t="s">
        <v>106</v>
      </c>
      <c r="H89" s="9" t="s">
        <v>194</v>
      </c>
      <c r="I89" s="9" t="s">
        <v>218</v>
      </c>
      <c r="J89" s="9" t="s">
        <v>128</v>
      </c>
      <c r="K89" s="9" t="s">
        <v>376</v>
      </c>
      <c r="L89" s="9" t="s">
        <v>257</v>
      </c>
      <c r="M89" s="9" t="s">
        <v>165</v>
      </c>
      <c r="N89" s="9" t="s">
        <v>147</v>
      </c>
      <c r="O89" s="9" t="s">
        <v>128</v>
      </c>
    </row>
    <row r="90" spans="1:15" ht="15" thickBot="1" x14ac:dyDescent="0.35">
      <c r="A90" s="8" t="s">
        <v>221</v>
      </c>
      <c r="B90" s="9" t="s">
        <v>204</v>
      </c>
      <c r="C90" s="9" t="s">
        <v>222</v>
      </c>
      <c r="D90" s="9" t="s">
        <v>294</v>
      </c>
      <c r="E90" s="9" t="s">
        <v>222</v>
      </c>
      <c r="F90" s="9" t="s">
        <v>247</v>
      </c>
      <c r="G90" s="9" t="s">
        <v>116</v>
      </c>
      <c r="H90" s="9" t="s">
        <v>156</v>
      </c>
      <c r="I90" s="9" t="s">
        <v>222</v>
      </c>
      <c r="J90" s="9" t="s">
        <v>142</v>
      </c>
      <c r="K90" s="9" t="s">
        <v>378</v>
      </c>
      <c r="L90" s="9" t="s">
        <v>262</v>
      </c>
      <c r="M90" s="9" t="s">
        <v>177</v>
      </c>
      <c r="N90" s="9" t="s">
        <v>159</v>
      </c>
      <c r="O90" s="9" t="s">
        <v>142</v>
      </c>
    </row>
    <row r="91" spans="1:15" ht="15" thickBot="1" x14ac:dyDescent="0.35">
      <c r="A91" s="8" t="s">
        <v>225</v>
      </c>
      <c r="B91" s="9" t="s">
        <v>210</v>
      </c>
      <c r="C91" s="9" t="s">
        <v>227</v>
      </c>
      <c r="D91" s="9" t="s">
        <v>299</v>
      </c>
      <c r="E91" s="9" t="s">
        <v>227</v>
      </c>
      <c r="F91" s="9" t="s">
        <v>253</v>
      </c>
      <c r="G91" s="9" t="s">
        <v>131</v>
      </c>
      <c r="H91" s="9" t="s">
        <v>168</v>
      </c>
      <c r="I91" s="9" t="s">
        <v>227</v>
      </c>
      <c r="J91" s="9" t="s">
        <v>154</v>
      </c>
      <c r="K91" s="9" t="s">
        <v>379</v>
      </c>
      <c r="L91" s="9" t="s">
        <v>267</v>
      </c>
      <c r="M91" s="9" t="s">
        <v>227</v>
      </c>
      <c r="N91" s="9" t="s">
        <v>171</v>
      </c>
      <c r="O91" s="9" t="s">
        <v>154</v>
      </c>
    </row>
    <row r="92" spans="1:15" ht="15" thickBot="1" x14ac:dyDescent="0.35">
      <c r="A92" s="8" t="s">
        <v>229</v>
      </c>
      <c r="B92" s="9" t="s">
        <v>216</v>
      </c>
      <c r="C92" s="9" t="s">
        <v>231</v>
      </c>
      <c r="D92" s="9" t="s">
        <v>384</v>
      </c>
      <c r="E92" s="9" t="s">
        <v>231</v>
      </c>
      <c r="F92" s="9" t="s">
        <v>258</v>
      </c>
      <c r="G92" s="9" t="s">
        <v>144</v>
      </c>
      <c r="H92" s="9" t="s">
        <v>102</v>
      </c>
      <c r="I92" s="9" t="s">
        <v>231</v>
      </c>
      <c r="J92" s="9" t="s">
        <v>165</v>
      </c>
      <c r="K92" s="9" t="s">
        <v>382</v>
      </c>
      <c r="L92" s="9" t="s">
        <v>273</v>
      </c>
      <c r="M92" s="9" t="s">
        <v>231</v>
      </c>
      <c r="N92" s="9" t="s">
        <v>182</v>
      </c>
      <c r="O92" s="9" t="s">
        <v>165</v>
      </c>
    </row>
    <row r="93" spans="1:15" ht="15" thickBot="1" x14ac:dyDescent="0.35">
      <c r="A93" s="8" t="s">
        <v>236</v>
      </c>
      <c r="B93" s="9" t="s">
        <v>234</v>
      </c>
      <c r="C93" s="9" t="s">
        <v>238</v>
      </c>
      <c r="D93" s="9" t="s">
        <v>388</v>
      </c>
      <c r="E93" s="9" t="s">
        <v>238</v>
      </c>
      <c r="F93" s="9" t="s">
        <v>263</v>
      </c>
      <c r="G93" s="9" t="s">
        <v>355</v>
      </c>
      <c r="H93" s="9" t="s">
        <v>117</v>
      </c>
      <c r="I93" s="9" t="s">
        <v>238</v>
      </c>
      <c r="J93" s="9" t="s">
        <v>177</v>
      </c>
      <c r="K93" s="9" t="s">
        <v>386</v>
      </c>
      <c r="L93" s="9" t="s">
        <v>278</v>
      </c>
      <c r="M93" s="9" t="s">
        <v>238</v>
      </c>
      <c r="N93" s="9" t="s">
        <v>193</v>
      </c>
      <c r="O93" s="9" t="s">
        <v>177</v>
      </c>
    </row>
    <row r="94" spans="1:15" ht="15" thickBot="1" x14ac:dyDescent="0.35">
      <c r="A94" s="8" t="s">
        <v>243</v>
      </c>
      <c r="B94" s="9" t="s">
        <v>241</v>
      </c>
      <c r="C94" s="9" t="s">
        <v>244</v>
      </c>
      <c r="D94" s="9" t="s">
        <v>391</v>
      </c>
      <c r="E94" s="9" t="s">
        <v>244</v>
      </c>
      <c r="F94" s="9" t="s">
        <v>268</v>
      </c>
      <c r="G94" s="9" t="s">
        <v>360</v>
      </c>
      <c r="H94" s="9" t="s">
        <v>132</v>
      </c>
      <c r="I94" s="9" t="s">
        <v>244</v>
      </c>
      <c r="J94" s="9" t="s">
        <v>188</v>
      </c>
      <c r="K94" s="9" t="s">
        <v>390</v>
      </c>
      <c r="L94" s="9" t="s">
        <v>282</v>
      </c>
      <c r="M94" s="9" t="s">
        <v>244</v>
      </c>
      <c r="N94" s="9" t="s">
        <v>203</v>
      </c>
      <c r="O94" s="9" t="s">
        <v>188</v>
      </c>
    </row>
    <row r="95" spans="1:15" ht="15" thickBot="1" x14ac:dyDescent="0.35">
      <c r="A95" s="8" t="s">
        <v>249</v>
      </c>
      <c r="B95" s="9" t="s">
        <v>247</v>
      </c>
      <c r="C95" s="9" t="s">
        <v>250</v>
      </c>
      <c r="D95" s="9" t="s">
        <v>393</v>
      </c>
      <c r="E95" s="9" t="s">
        <v>250</v>
      </c>
      <c r="F95" s="9" t="s">
        <v>272</v>
      </c>
      <c r="G95" s="9" t="s">
        <v>364</v>
      </c>
      <c r="H95" s="9" t="s">
        <v>145</v>
      </c>
      <c r="I95" s="9" t="s">
        <v>250</v>
      </c>
      <c r="J95" s="9" t="s">
        <v>198</v>
      </c>
      <c r="K95" s="9" t="s">
        <v>1108</v>
      </c>
      <c r="L95" s="9" t="s">
        <v>286</v>
      </c>
      <c r="M95" s="9" t="s">
        <v>250</v>
      </c>
      <c r="N95" s="9" t="s">
        <v>209</v>
      </c>
      <c r="O95" s="9" t="s">
        <v>250</v>
      </c>
    </row>
    <row r="96" spans="1:15" ht="15" thickBot="1" x14ac:dyDescent="0.35">
      <c r="A96" s="8" t="s">
        <v>254</v>
      </c>
      <c r="B96" s="9" t="s">
        <v>253</v>
      </c>
      <c r="C96" s="9" t="s">
        <v>255</v>
      </c>
      <c r="D96" s="9" t="s">
        <v>395</v>
      </c>
      <c r="E96" s="9" t="s">
        <v>255</v>
      </c>
      <c r="F96" s="9" t="s">
        <v>277</v>
      </c>
      <c r="G96" s="9" t="s">
        <v>105</v>
      </c>
      <c r="H96" s="9" t="s">
        <v>157</v>
      </c>
      <c r="I96" s="9" t="s">
        <v>255</v>
      </c>
      <c r="J96" s="9" t="s">
        <v>206</v>
      </c>
      <c r="K96" s="9" t="s">
        <v>1109</v>
      </c>
      <c r="L96" s="9" t="s">
        <v>1102</v>
      </c>
      <c r="M96" s="9" t="s">
        <v>255</v>
      </c>
      <c r="N96" s="9" t="s">
        <v>292</v>
      </c>
      <c r="O96" s="9" t="s">
        <v>255</v>
      </c>
    </row>
    <row r="97" spans="1:15" ht="15" thickBot="1" x14ac:dyDescent="0.35">
      <c r="A97" s="8" t="s">
        <v>259</v>
      </c>
      <c r="B97" s="9" t="s">
        <v>260</v>
      </c>
      <c r="C97" s="9" t="s">
        <v>260</v>
      </c>
      <c r="D97" s="9" t="s">
        <v>398</v>
      </c>
      <c r="E97" s="9" t="s">
        <v>260</v>
      </c>
      <c r="F97" s="9" t="s">
        <v>129</v>
      </c>
      <c r="G97" s="9" t="s">
        <v>120</v>
      </c>
      <c r="H97" s="9" t="s">
        <v>169</v>
      </c>
      <c r="I97" s="9" t="s">
        <v>260</v>
      </c>
      <c r="J97" s="9" t="s">
        <v>212</v>
      </c>
      <c r="K97" s="9" t="s">
        <v>1105</v>
      </c>
      <c r="L97" s="9" t="s">
        <v>162</v>
      </c>
      <c r="M97" s="9" t="s">
        <v>260</v>
      </c>
      <c r="N97" s="9" t="s">
        <v>297</v>
      </c>
      <c r="O97" s="9" t="s">
        <v>260</v>
      </c>
    </row>
    <row r="98" spans="1:15" ht="15" thickBot="1" x14ac:dyDescent="0.35">
      <c r="A98" s="8" t="s">
        <v>264</v>
      </c>
      <c r="B98" s="9" t="s">
        <v>265</v>
      </c>
      <c r="C98" s="9" t="s">
        <v>265</v>
      </c>
      <c r="D98" s="9" t="s">
        <v>197</v>
      </c>
      <c r="E98" s="9" t="s">
        <v>265</v>
      </c>
      <c r="F98" s="9" t="s">
        <v>96</v>
      </c>
      <c r="G98" s="9" t="s">
        <v>135</v>
      </c>
      <c r="H98" s="9" t="s">
        <v>235</v>
      </c>
      <c r="I98" s="9" t="s">
        <v>265</v>
      </c>
      <c r="J98" s="9" t="s">
        <v>255</v>
      </c>
      <c r="K98" s="9" t="s">
        <v>1110</v>
      </c>
      <c r="L98" s="9" t="s">
        <v>174</v>
      </c>
      <c r="M98" s="9" t="s">
        <v>265</v>
      </c>
      <c r="N98" s="9" t="s">
        <v>302</v>
      </c>
      <c r="O98" s="9" t="s">
        <v>265</v>
      </c>
    </row>
    <row r="99" spans="1:15" ht="15" thickBot="1" x14ac:dyDescent="0.35">
      <c r="A99" s="8" t="s">
        <v>269</v>
      </c>
      <c r="B99" s="9" t="s">
        <v>270</v>
      </c>
      <c r="C99" s="9" t="s">
        <v>270</v>
      </c>
      <c r="D99" s="9" t="s">
        <v>746</v>
      </c>
      <c r="E99" s="9" t="s">
        <v>270</v>
      </c>
      <c r="F99" s="9" t="s">
        <v>112</v>
      </c>
      <c r="G99" s="9" t="s">
        <v>147</v>
      </c>
      <c r="H99" s="9" t="s">
        <v>242</v>
      </c>
      <c r="I99" s="9" t="s">
        <v>270</v>
      </c>
      <c r="J99" s="9" t="s">
        <v>260</v>
      </c>
      <c r="K99" s="9" t="s">
        <v>729</v>
      </c>
      <c r="L99" s="9" t="s">
        <v>397</v>
      </c>
      <c r="M99" s="9" t="s">
        <v>270</v>
      </c>
      <c r="N99" s="9" t="s">
        <v>183</v>
      </c>
      <c r="O99" s="9" t="s">
        <v>270</v>
      </c>
    </row>
    <row r="100" spans="1:15" ht="15" thickBot="1" x14ac:dyDescent="0.35">
      <c r="A100" s="8" t="s">
        <v>274</v>
      </c>
      <c r="B100" s="9" t="s">
        <v>275</v>
      </c>
      <c r="C100" s="9" t="s">
        <v>275</v>
      </c>
      <c r="D100" s="9" t="s">
        <v>748</v>
      </c>
      <c r="E100" s="9" t="s">
        <v>275</v>
      </c>
      <c r="F100" s="9" t="s">
        <v>127</v>
      </c>
      <c r="G100" s="9" t="s">
        <v>159</v>
      </c>
      <c r="H100" s="9" t="s">
        <v>248</v>
      </c>
      <c r="I100" s="9" t="s">
        <v>275</v>
      </c>
      <c r="J100" s="9" t="s">
        <v>265</v>
      </c>
      <c r="K100" s="9" t="s">
        <v>734</v>
      </c>
      <c r="L100" s="9" t="s">
        <v>380</v>
      </c>
      <c r="M100" s="9" t="s">
        <v>275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280</v>
      </c>
      <c r="D101" s="9" t="s">
        <v>750</v>
      </c>
      <c r="E101" s="9" t="s">
        <v>280</v>
      </c>
      <c r="F101" s="9" t="s">
        <v>226</v>
      </c>
      <c r="G101" s="9" t="s">
        <v>280</v>
      </c>
      <c r="H101" s="9" t="s">
        <v>280</v>
      </c>
      <c r="I101" s="9" t="s">
        <v>280</v>
      </c>
      <c r="J101" s="9" t="s">
        <v>270</v>
      </c>
      <c r="K101" s="9" t="s">
        <v>724</v>
      </c>
      <c r="L101" s="9" t="s">
        <v>383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284</v>
      </c>
      <c r="D102" s="9" t="s">
        <v>753</v>
      </c>
      <c r="E102" s="9" t="s">
        <v>284</v>
      </c>
      <c r="F102" s="9" t="s">
        <v>230</v>
      </c>
      <c r="G102" s="9" t="s">
        <v>284</v>
      </c>
      <c r="H102" s="9" t="s">
        <v>284</v>
      </c>
      <c r="I102" s="9" t="s">
        <v>284</v>
      </c>
      <c r="J102" s="9" t="s">
        <v>275</v>
      </c>
      <c r="K102" s="9" t="s">
        <v>739</v>
      </c>
      <c r="L102" s="9" t="s">
        <v>387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756</v>
      </c>
      <c r="E103" s="9" t="s">
        <v>288</v>
      </c>
      <c r="F103" s="9" t="s">
        <v>237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740</v>
      </c>
      <c r="L103" s="9" t="s">
        <v>290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338</v>
      </c>
      <c r="E104" s="9" t="s">
        <v>293</v>
      </c>
      <c r="F104" s="9" t="s">
        <v>147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742</v>
      </c>
      <c r="L104" s="9" t="s">
        <v>295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116</v>
      </c>
      <c r="E105" s="9" t="s">
        <v>298</v>
      </c>
      <c r="F105" s="9" t="s">
        <v>159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262</v>
      </c>
      <c r="L105" s="9" t="s">
        <v>300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171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267</v>
      </c>
      <c r="L106" s="9" t="s">
        <v>304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182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273</v>
      </c>
      <c r="L107" s="9" t="s">
        <v>401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278</v>
      </c>
      <c r="L108" s="9" t="s">
        <v>403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216</v>
      </c>
      <c r="C113" s="9">
        <v>219</v>
      </c>
      <c r="D113" s="9">
        <v>285</v>
      </c>
      <c r="E113" s="21">
        <v>32</v>
      </c>
      <c r="F113" s="9">
        <v>210</v>
      </c>
      <c r="G113" s="9">
        <v>248</v>
      </c>
      <c r="H113" s="9">
        <v>62</v>
      </c>
      <c r="I113" s="21">
        <v>32</v>
      </c>
      <c r="J113" s="9">
        <v>98</v>
      </c>
      <c r="K113" s="9">
        <v>235</v>
      </c>
      <c r="L113" s="9">
        <v>259</v>
      </c>
      <c r="M113" s="9">
        <v>38</v>
      </c>
      <c r="N113" s="9">
        <v>305</v>
      </c>
      <c r="O113" s="9">
        <v>266</v>
      </c>
      <c r="Q113">
        <f>COUNTIF(B113:O113,32)</f>
        <v>2</v>
      </c>
    </row>
    <row r="114" spans="1:17" ht="15" thickBot="1" x14ac:dyDescent="0.35">
      <c r="A114" s="8" t="s">
        <v>110</v>
      </c>
      <c r="B114" s="9">
        <v>106</v>
      </c>
      <c r="C114" s="9">
        <v>218</v>
      </c>
      <c r="D114" s="9">
        <v>284</v>
      </c>
      <c r="E114" s="9">
        <v>31</v>
      </c>
      <c r="F114" s="9">
        <v>203</v>
      </c>
      <c r="G114" s="9">
        <v>82</v>
      </c>
      <c r="H114" s="9">
        <v>61</v>
      </c>
      <c r="I114" s="9">
        <v>31</v>
      </c>
      <c r="J114" s="9">
        <v>97</v>
      </c>
      <c r="K114" s="9">
        <v>234</v>
      </c>
      <c r="L114" s="9">
        <v>180</v>
      </c>
      <c r="M114" s="9">
        <v>37</v>
      </c>
      <c r="N114" s="9">
        <v>187</v>
      </c>
      <c r="O114" s="9">
        <v>265</v>
      </c>
      <c r="Q114">
        <f>Q113</f>
        <v>2</v>
      </c>
    </row>
    <row r="115" spans="1:17" ht="15" thickBot="1" x14ac:dyDescent="0.35">
      <c r="A115" s="8" t="s">
        <v>125</v>
      </c>
      <c r="B115" s="9">
        <v>105</v>
      </c>
      <c r="C115" s="9">
        <v>217</v>
      </c>
      <c r="D115" s="9">
        <v>283</v>
      </c>
      <c r="E115" s="9">
        <v>30</v>
      </c>
      <c r="F115" s="9">
        <v>106</v>
      </c>
      <c r="G115" s="9">
        <v>81</v>
      </c>
      <c r="H115" s="9">
        <v>60</v>
      </c>
      <c r="I115" s="9">
        <v>30</v>
      </c>
      <c r="J115" s="9">
        <v>39</v>
      </c>
      <c r="K115" s="9">
        <v>233</v>
      </c>
      <c r="L115" s="9">
        <v>179</v>
      </c>
      <c r="M115" s="9">
        <v>36</v>
      </c>
      <c r="N115" s="9">
        <v>186</v>
      </c>
      <c r="O115" s="9">
        <v>264</v>
      </c>
    </row>
    <row r="116" spans="1:17" ht="15" thickBot="1" x14ac:dyDescent="0.35">
      <c r="A116" s="8" t="s">
        <v>140</v>
      </c>
      <c r="B116" s="9">
        <v>104</v>
      </c>
      <c r="C116" s="9">
        <v>29</v>
      </c>
      <c r="D116" s="9">
        <v>282</v>
      </c>
      <c r="E116" s="9">
        <v>29</v>
      </c>
      <c r="F116" s="9">
        <v>105</v>
      </c>
      <c r="G116" s="9">
        <v>80</v>
      </c>
      <c r="H116" s="9">
        <v>59</v>
      </c>
      <c r="I116" s="9">
        <v>29</v>
      </c>
      <c r="J116" s="9">
        <v>38</v>
      </c>
      <c r="K116" s="9">
        <v>232</v>
      </c>
      <c r="L116" s="9">
        <v>178</v>
      </c>
      <c r="M116" s="9">
        <v>35</v>
      </c>
      <c r="N116" s="9">
        <v>185</v>
      </c>
      <c r="O116" s="9">
        <v>263</v>
      </c>
    </row>
    <row r="117" spans="1:17" ht="15" thickBot="1" x14ac:dyDescent="0.35">
      <c r="A117" s="8" t="s">
        <v>152</v>
      </c>
      <c r="B117" s="9">
        <v>103</v>
      </c>
      <c r="C117" s="9">
        <v>28</v>
      </c>
      <c r="D117" s="9">
        <v>281</v>
      </c>
      <c r="E117" s="9">
        <v>28</v>
      </c>
      <c r="F117" s="9">
        <v>104</v>
      </c>
      <c r="G117" s="9">
        <v>79</v>
      </c>
      <c r="H117" s="9">
        <v>58</v>
      </c>
      <c r="I117" s="9">
        <v>28</v>
      </c>
      <c r="J117" s="9">
        <v>37</v>
      </c>
      <c r="K117" s="9">
        <v>231</v>
      </c>
      <c r="L117" s="9">
        <v>177</v>
      </c>
      <c r="M117" s="9">
        <v>34</v>
      </c>
      <c r="N117" s="9">
        <v>184</v>
      </c>
      <c r="O117" s="9">
        <v>100</v>
      </c>
    </row>
    <row r="118" spans="1:17" ht="15" thickBot="1" x14ac:dyDescent="0.35">
      <c r="A118" s="8" t="s">
        <v>163</v>
      </c>
      <c r="B118" s="9">
        <v>102</v>
      </c>
      <c r="C118" s="9">
        <v>27</v>
      </c>
      <c r="D118" s="9">
        <v>280</v>
      </c>
      <c r="E118" s="9">
        <v>27</v>
      </c>
      <c r="F118" s="9">
        <v>97</v>
      </c>
      <c r="G118" s="9">
        <v>78</v>
      </c>
      <c r="H118" s="9">
        <v>57</v>
      </c>
      <c r="I118" s="9">
        <v>27</v>
      </c>
      <c r="J118" s="9">
        <v>36</v>
      </c>
      <c r="K118" s="9">
        <v>230</v>
      </c>
      <c r="L118" s="9">
        <v>150</v>
      </c>
      <c r="M118" s="9">
        <v>33</v>
      </c>
      <c r="N118" s="9">
        <v>183</v>
      </c>
      <c r="O118" s="9">
        <v>99</v>
      </c>
    </row>
    <row r="119" spans="1:17" ht="15" thickBot="1" x14ac:dyDescent="0.35">
      <c r="A119" s="8" t="s">
        <v>175</v>
      </c>
      <c r="B119" s="9">
        <v>101</v>
      </c>
      <c r="C119" s="9">
        <v>26</v>
      </c>
      <c r="D119" s="9">
        <v>244</v>
      </c>
      <c r="E119" s="9">
        <v>26</v>
      </c>
      <c r="F119" s="9">
        <v>96</v>
      </c>
      <c r="G119" s="9">
        <v>77</v>
      </c>
      <c r="H119" s="9">
        <v>56</v>
      </c>
      <c r="I119" s="9">
        <v>26</v>
      </c>
      <c r="J119" s="9">
        <v>35</v>
      </c>
      <c r="K119" s="9">
        <v>229</v>
      </c>
      <c r="L119" s="9">
        <v>149</v>
      </c>
      <c r="M119" s="9">
        <v>32</v>
      </c>
      <c r="N119" s="9">
        <v>182</v>
      </c>
      <c r="O119" s="9">
        <v>35</v>
      </c>
    </row>
    <row r="120" spans="1:17" ht="15" thickBot="1" x14ac:dyDescent="0.35">
      <c r="A120" s="8" t="s">
        <v>186</v>
      </c>
      <c r="B120" s="9">
        <v>100</v>
      </c>
      <c r="C120" s="9">
        <v>25</v>
      </c>
      <c r="D120" s="9">
        <v>243</v>
      </c>
      <c r="E120" s="9">
        <v>25</v>
      </c>
      <c r="F120" s="9">
        <v>95</v>
      </c>
      <c r="G120" s="9">
        <v>76</v>
      </c>
      <c r="H120" s="9">
        <v>55</v>
      </c>
      <c r="I120" s="9">
        <v>25</v>
      </c>
      <c r="J120" s="9">
        <v>34</v>
      </c>
      <c r="K120" s="9">
        <v>228</v>
      </c>
      <c r="L120" s="9">
        <v>148</v>
      </c>
      <c r="M120" s="9">
        <v>31</v>
      </c>
      <c r="N120" s="9">
        <v>66</v>
      </c>
      <c r="O120" s="9">
        <v>34</v>
      </c>
    </row>
    <row r="121" spans="1:17" ht="15" thickBot="1" x14ac:dyDescent="0.35">
      <c r="A121" s="8" t="s">
        <v>196</v>
      </c>
      <c r="B121" s="9">
        <v>99</v>
      </c>
      <c r="C121" s="9">
        <v>24</v>
      </c>
      <c r="D121" s="9">
        <v>242</v>
      </c>
      <c r="E121" s="9">
        <v>24</v>
      </c>
      <c r="F121" s="9">
        <v>94</v>
      </c>
      <c r="G121" s="9">
        <v>75</v>
      </c>
      <c r="H121" s="9">
        <v>54</v>
      </c>
      <c r="I121" s="9">
        <v>24</v>
      </c>
      <c r="J121" s="9">
        <v>33</v>
      </c>
      <c r="K121" s="9">
        <v>227</v>
      </c>
      <c r="L121" s="9">
        <v>147</v>
      </c>
      <c r="M121" s="9">
        <v>30</v>
      </c>
      <c r="N121" s="9">
        <v>65</v>
      </c>
      <c r="O121" s="9">
        <v>33</v>
      </c>
    </row>
    <row r="122" spans="1:17" ht="15" thickBot="1" x14ac:dyDescent="0.35">
      <c r="A122" s="8" t="s">
        <v>205</v>
      </c>
      <c r="B122" s="9">
        <v>98</v>
      </c>
      <c r="C122" s="9">
        <v>23</v>
      </c>
      <c r="D122" s="9">
        <v>241</v>
      </c>
      <c r="E122" s="9">
        <v>23</v>
      </c>
      <c r="F122" s="9">
        <v>93</v>
      </c>
      <c r="G122" s="9">
        <v>74</v>
      </c>
      <c r="H122" s="9">
        <v>53</v>
      </c>
      <c r="I122" s="9">
        <v>23</v>
      </c>
      <c r="J122" s="9">
        <v>32</v>
      </c>
      <c r="K122" s="9">
        <v>226</v>
      </c>
      <c r="L122" s="9">
        <v>141</v>
      </c>
      <c r="M122" s="9">
        <v>29</v>
      </c>
      <c r="N122" s="9">
        <v>64</v>
      </c>
      <c r="O122" s="9">
        <v>32</v>
      </c>
    </row>
    <row r="123" spans="1:17" ht="15" thickBot="1" x14ac:dyDescent="0.35">
      <c r="A123" s="8" t="s">
        <v>211</v>
      </c>
      <c r="B123" s="9">
        <v>97</v>
      </c>
      <c r="C123" s="9">
        <v>22</v>
      </c>
      <c r="D123" s="9">
        <v>240</v>
      </c>
      <c r="E123" s="9">
        <v>22</v>
      </c>
      <c r="F123" s="9">
        <v>92</v>
      </c>
      <c r="G123" s="9">
        <v>73</v>
      </c>
      <c r="H123" s="9">
        <v>52</v>
      </c>
      <c r="I123" s="9">
        <v>22</v>
      </c>
      <c r="J123" s="9">
        <v>31</v>
      </c>
      <c r="K123" s="9">
        <v>225</v>
      </c>
      <c r="L123" s="9">
        <v>140</v>
      </c>
      <c r="M123" s="9">
        <v>28</v>
      </c>
      <c r="N123" s="9">
        <v>63</v>
      </c>
      <c r="O123" s="9">
        <v>31</v>
      </c>
    </row>
    <row r="124" spans="1:17" ht="15" thickBot="1" x14ac:dyDescent="0.35">
      <c r="A124" s="8" t="s">
        <v>217</v>
      </c>
      <c r="B124" s="9">
        <v>96</v>
      </c>
      <c r="C124" s="9">
        <v>21</v>
      </c>
      <c r="D124" s="9">
        <v>239</v>
      </c>
      <c r="E124" s="9">
        <v>21</v>
      </c>
      <c r="F124" s="9">
        <v>91</v>
      </c>
      <c r="G124" s="9">
        <v>72</v>
      </c>
      <c r="H124" s="9">
        <v>51</v>
      </c>
      <c r="I124" s="9">
        <v>21</v>
      </c>
      <c r="J124" s="9">
        <v>30</v>
      </c>
      <c r="K124" s="9">
        <v>224</v>
      </c>
      <c r="L124" s="9">
        <v>139</v>
      </c>
      <c r="M124" s="9">
        <v>27</v>
      </c>
      <c r="N124" s="9">
        <v>62</v>
      </c>
      <c r="O124" s="9">
        <v>30</v>
      </c>
    </row>
    <row r="125" spans="1:17" ht="15" thickBot="1" x14ac:dyDescent="0.35">
      <c r="A125" s="8" t="s">
        <v>221</v>
      </c>
      <c r="B125" s="9">
        <v>95</v>
      </c>
      <c r="C125" s="9">
        <v>20</v>
      </c>
      <c r="D125" s="9">
        <v>238</v>
      </c>
      <c r="E125" s="9">
        <v>20</v>
      </c>
      <c r="F125" s="9">
        <v>90</v>
      </c>
      <c r="G125" s="9">
        <v>71</v>
      </c>
      <c r="H125" s="9">
        <v>50</v>
      </c>
      <c r="I125" s="9">
        <v>20</v>
      </c>
      <c r="J125" s="9">
        <v>29</v>
      </c>
      <c r="K125" s="9">
        <v>223</v>
      </c>
      <c r="L125" s="9">
        <v>138</v>
      </c>
      <c r="M125" s="9">
        <v>26</v>
      </c>
      <c r="N125" s="9">
        <v>61</v>
      </c>
      <c r="O125" s="9">
        <v>29</v>
      </c>
    </row>
    <row r="126" spans="1:17" ht="15" thickBot="1" x14ac:dyDescent="0.35">
      <c r="A126" s="8" t="s">
        <v>225</v>
      </c>
      <c r="B126" s="9">
        <v>94</v>
      </c>
      <c r="C126" s="9">
        <v>19</v>
      </c>
      <c r="D126" s="9">
        <v>237</v>
      </c>
      <c r="E126" s="9">
        <v>19</v>
      </c>
      <c r="F126" s="9">
        <v>89</v>
      </c>
      <c r="G126" s="9">
        <v>70</v>
      </c>
      <c r="H126" s="9">
        <v>49</v>
      </c>
      <c r="I126" s="9">
        <v>19</v>
      </c>
      <c r="J126" s="9">
        <v>28</v>
      </c>
      <c r="K126" s="9">
        <v>222</v>
      </c>
      <c r="L126" s="9">
        <v>137</v>
      </c>
      <c r="M126" s="9">
        <v>19</v>
      </c>
      <c r="N126" s="9">
        <v>60</v>
      </c>
      <c r="O126" s="9">
        <v>28</v>
      </c>
    </row>
    <row r="127" spans="1:17" ht="15" thickBot="1" x14ac:dyDescent="0.35">
      <c r="A127" s="8" t="s">
        <v>229</v>
      </c>
      <c r="B127" s="9">
        <v>93</v>
      </c>
      <c r="C127" s="9">
        <v>18</v>
      </c>
      <c r="D127" s="9">
        <v>236</v>
      </c>
      <c r="E127" s="9">
        <v>18</v>
      </c>
      <c r="F127" s="9">
        <v>88</v>
      </c>
      <c r="G127" s="9">
        <v>69</v>
      </c>
      <c r="H127" s="9">
        <v>48</v>
      </c>
      <c r="I127" s="9">
        <v>18</v>
      </c>
      <c r="J127" s="9">
        <v>27</v>
      </c>
      <c r="K127" s="9">
        <v>221</v>
      </c>
      <c r="L127" s="9">
        <v>136</v>
      </c>
      <c r="M127" s="9">
        <v>18</v>
      </c>
      <c r="N127" s="9">
        <v>59</v>
      </c>
      <c r="O127" s="9">
        <v>27</v>
      </c>
    </row>
    <row r="128" spans="1:17" ht="15" thickBot="1" x14ac:dyDescent="0.35">
      <c r="A128" s="8" t="s">
        <v>236</v>
      </c>
      <c r="B128" s="9">
        <v>92</v>
      </c>
      <c r="C128" s="9">
        <v>17</v>
      </c>
      <c r="D128" s="9">
        <v>235</v>
      </c>
      <c r="E128" s="9">
        <v>17</v>
      </c>
      <c r="F128" s="9">
        <v>87</v>
      </c>
      <c r="G128" s="9">
        <v>68</v>
      </c>
      <c r="H128" s="9">
        <v>47</v>
      </c>
      <c r="I128" s="9">
        <v>17</v>
      </c>
      <c r="J128" s="9">
        <v>26</v>
      </c>
      <c r="K128" s="9">
        <v>220</v>
      </c>
      <c r="L128" s="9">
        <v>135</v>
      </c>
      <c r="M128" s="9">
        <v>17</v>
      </c>
      <c r="N128" s="9">
        <v>58</v>
      </c>
      <c r="O128" s="9">
        <v>26</v>
      </c>
    </row>
    <row r="129" spans="1:15" ht="15" thickBot="1" x14ac:dyDescent="0.35">
      <c r="A129" s="8" t="s">
        <v>243</v>
      </c>
      <c r="B129" s="9">
        <v>91</v>
      </c>
      <c r="C129" s="9">
        <v>16</v>
      </c>
      <c r="D129" s="9">
        <v>234</v>
      </c>
      <c r="E129" s="9">
        <v>16</v>
      </c>
      <c r="F129" s="9">
        <v>86</v>
      </c>
      <c r="G129" s="9">
        <v>67</v>
      </c>
      <c r="H129" s="9">
        <v>46</v>
      </c>
      <c r="I129" s="9">
        <v>16</v>
      </c>
      <c r="J129" s="9">
        <v>25</v>
      </c>
      <c r="K129" s="9">
        <v>219</v>
      </c>
      <c r="L129" s="9">
        <v>134</v>
      </c>
      <c r="M129" s="9">
        <v>16</v>
      </c>
      <c r="N129" s="9">
        <v>57</v>
      </c>
      <c r="O129" s="9">
        <v>25</v>
      </c>
    </row>
    <row r="130" spans="1:15" ht="15" thickBot="1" x14ac:dyDescent="0.35">
      <c r="A130" s="8" t="s">
        <v>249</v>
      </c>
      <c r="B130" s="9">
        <v>90</v>
      </c>
      <c r="C130" s="9">
        <v>15</v>
      </c>
      <c r="D130" s="9">
        <v>233</v>
      </c>
      <c r="E130" s="9">
        <v>15</v>
      </c>
      <c r="F130" s="9">
        <v>85</v>
      </c>
      <c r="G130" s="9">
        <v>66</v>
      </c>
      <c r="H130" s="9">
        <v>45</v>
      </c>
      <c r="I130" s="9">
        <v>15</v>
      </c>
      <c r="J130" s="9">
        <v>24</v>
      </c>
      <c r="K130" s="9">
        <v>218</v>
      </c>
      <c r="L130" s="9">
        <v>133</v>
      </c>
      <c r="M130" s="9">
        <v>15</v>
      </c>
      <c r="N130" s="9">
        <v>56</v>
      </c>
      <c r="O130" s="9">
        <v>15</v>
      </c>
    </row>
    <row r="131" spans="1:15" ht="15" thickBot="1" x14ac:dyDescent="0.35">
      <c r="A131" s="8" t="s">
        <v>254</v>
      </c>
      <c r="B131" s="9">
        <v>89</v>
      </c>
      <c r="C131" s="9">
        <v>14</v>
      </c>
      <c r="D131" s="9">
        <v>232</v>
      </c>
      <c r="E131" s="9">
        <v>14</v>
      </c>
      <c r="F131" s="9">
        <v>84</v>
      </c>
      <c r="G131" s="9">
        <v>65</v>
      </c>
      <c r="H131" s="9">
        <v>44</v>
      </c>
      <c r="I131" s="9">
        <v>14</v>
      </c>
      <c r="J131" s="9">
        <v>23</v>
      </c>
      <c r="K131" s="9">
        <v>217</v>
      </c>
      <c r="L131" s="9">
        <v>132</v>
      </c>
      <c r="M131" s="9">
        <v>14</v>
      </c>
      <c r="N131" s="9">
        <v>55</v>
      </c>
      <c r="O131" s="9">
        <v>14</v>
      </c>
    </row>
    <row r="132" spans="1:15" ht="15" thickBot="1" x14ac:dyDescent="0.35">
      <c r="A132" s="8" t="s">
        <v>259</v>
      </c>
      <c r="B132" s="9">
        <v>13</v>
      </c>
      <c r="C132" s="9">
        <v>13</v>
      </c>
      <c r="D132" s="9">
        <v>231</v>
      </c>
      <c r="E132" s="9">
        <v>13</v>
      </c>
      <c r="F132" s="9">
        <v>83</v>
      </c>
      <c r="G132" s="9">
        <v>64</v>
      </c>
      <c r="H132" s="9">
        <v>43</v>
      </c>
      <c r="I132" s="9">
        <v>13</v>
      </c>
      <c r="J132" s="9">
        <v>22</v>
      </c>
      <c r="K132" s="9">
        <v>216</v>
      </c>
      <c r="L132" s="9">
        <v>131</v>
      </c>
      <c r="M132" s="9">
        <v>13</v>
      </c>
      <c r="N132" s="9">
        <v>54</v>
      </c>
      <c r="O132" s="9">
        <v>13</v>
      </c>
    </row>
    <row r="133" spans="1:15" ht="15" thickBot="1" x14ac:dyDescent="0.35">
      <c r="A133" s="8" t="s">
        <v>264</v>
      </c>
      <c r="B133" s="9">
        <v>12</v>
      </c>
      <c r="C133" s="9">
        <v>12</v>
      </c>
      <c r="D133" s="9">
        <v>165</v>
      </c>
      <c r="E133" s="9">
        <v>12</v>
      </c>
      <c r="F133" s="9">
        <v>82</v>
      </c>
      <c r="G133" s="9">
        <v>63</v>
      </c>
      <c r="H133" s="9">
        <v>42</v>
      </c>
      <c r="I133" s="9">
        <v>12</v>
      </c>
      <c r="J133" s="9">
        <v>14</v>
      </c>
      <c r="K133" s="9">
        <v>215</v>
      </c>
      <c r="L133" s="9">
        <v>130</v>
      </c>
      <c r="M133" s="9">
        <v>12</v>
      </c>
      <c r="N133" s="9">
        <v>53</v>
      </c>
      <c r="O133" s="9">
        <v>12</v>
      </c>
    </row>
    <row r="134" spans="1:15" ht="15" thickBot="1" x14ac:dyDescent="0.35">
      <c r="A134" s="8" t="s">
        <v>269</v>
      </c>
      <c r="B134" s="9">
        <v>11</v>
      </c>
      <c r="C134" s="9">
        <v>11</v>
      </c>
      <c r="D134" s="9">
        <v>164</v>
      </c>
      <c r="E134" s="9">
        <v>11</v>
      </c>
      <c r="F134" s="9">
        <v>81</v>
      </c>
      <c r="G134" s="9">
        <v>62</v>
      </c>
      <c r="H134" s="9">
        <v>41</v>
      </c>
      <c r="I134" s="9">
        <v>11</v>
      </c>
      <c r="J134" s="9">
        <v>13</v>
      </c>
      <c r="K134" s="9">
        <v>214</v>
      </c>
      <c r="L134" s="9">
        <v>129</v>
      </c>
      <c r="M134" s="9">
        <v>11</v>
      </c>
      <c r="N134" s="9">
        <v>52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163</v>
      </c>
      <c r="E135" s="9">
        <v>10</v>
      </c>
      <c r="F135" s="9">
        <v>80</v>
      </c>
      <c r="G135" s="9">
        <v>61</v>
      </c>
      <c r="H135" s="9">
        <v>40</v>
      </c>
      <c r="I135" s="9">
        <v>10</v>
      </c>
      <c r="J135" s="9">
        <v>12</v>
      </c>
      <c r="K135" s="9">
        <v>213</v>
      </c>
      <c r="L135" s="9">
        <v>115</v>
      </c>
      <c r="M135" s="9">
        <v>10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162</v>
      </c>
      <c r="E136" s="9">
        <v>9</v>
      </c>
      <c r="F136" s="9">
        <v>79</v>
      </c>
      <c r="G136" s="9">
        <v>9</v>
      </c>
      <c r="H136" s="9">
        <v>9</v>
      </c>
      <c r="I136" s="9">
        <v>9</v>
      </c>
      <c r="J136" s="9">
        <v>11</v>
      </c>
      <c r="K136" s="9">
        <v>212</v>
      </c>
      <c r="L136" s="9">
        <v>114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161</v>
      </c>
      <c r="E137" s="9">
        <v>8</v>
      </c>
      <c r="F137" s="9">
        <v>78</v>
      </c>
      <c r="G137" s="9">
        <v>8</v>
      </c>
      <c r="H137" s="9">
        <v>8</v>
      </c>
      <c r="I137" s="9">
        <v>8</v>
      </c>
      <c r="J137" s="9">
        <v>10</v>
      </c>
      <c r="K137" s="9">
        <v>208</v>
      </c>
      <c r="L137" s="9">
        <v>113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160</v>
      </c>
      <c r="E138" s="9">
        <v>7</v>
      </c>
      <c r="F138" s="9">
        <v>77</v>
      </c>
      <c r="G138" s="9">
        <v>7</v>
      </c>
      <c r="H138" s="9">
        <v>7</v>
      </c>
      <c r="I138" s="9">
        <v>7</v>
      </c>
      <c r="J138" s="9">
        <v>7</v>
      </c>
      <c r="K138" s="9">
        <v>207</v>
      </c>
      <c r="L138" s="9">
        <v>112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159</v>
      </c>
      <c r="E139" s="9">
        <v>6</v>
      </c>
      <c r="F139" s="9">
        <v>62</v>
      </c>
      <c r="G139" s="9">
        <v>6</v>
      </c>
      <c r="H139" s="9">
        <v>6</v>
      </c>
      <c r="I139" s="9">
        <v>6</v>
      </c>
      <c r="J139" s="9">
        <v>6</v>
      </c>
      <c r="K139" s="9">
        <v>206</v>
      </c>
      <c r="L139" s="9">
        <v>111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71</v>
      </c>
      <c r="E140" s="9">
        <v>5</v>
      </c>
      <c r="F140" s="9">
        <v>61</v>
      </c>
      <c r="G140" s="9">
        <v>5</v>
      </c>
      <c r="H140" s="9">
        <v>5</v>
      </c>
      <c r="I140" s="9">
        <v>5</v>
      </c>
      <c r="J140" s="9">
        <v>5</v>
      </c>
      <c r="K140" s="9">
        <v>138</v>
      </c>
      <c r="L140" s="9">
        <v>110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60</v>
      </c>
      <c r="G141" s="9">
        <v>4</v>
      </c>
      <c r="H141" s="9">
        <v>4</v>
      </c>
      <c r="I141" s="9">
        <v>4</v>
      </c>
      <c r="J141" s="9">
        <v>4</v>
      </c>
      <c r="K141" s="9">
        <v>137</v>
      </c>
      <c r="L141" s="9">
        <v>109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59</v>
      </c>
      <c r="G142" s="9">
        <v>3</v>
      </c>
      <c r="H142" s="9">
        <v>3</v>
      </c>
      <c r="I142" s="9">
        <v>3</v>
      </c>
      <c r="J142" s="9">
        <v>3</v>
      </c>
      <c r="K142" s="9">
        <v>136</v>
      </c>
      <c r="L142" s="9">
        <v>108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135</v>
      </c>
      <c r="L143" s="9">
        <v>107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216</v>
      </c>
      <c r="C148" s="9">
        <v>29</v>
      </c>
      <c r="D148" s="9">
        <v>234</v>
      </c>
      <c r="E148" s="9">
        <v>2</v>
      </c>
      <c r="F148" s="9">
        <v>85</v>
      </c>
      <c r="G148" s="9">
        <v>68</v>
      </c>
      <c r="H148" s="9">
        <v>6</v>
      </c>
      <c r="I148" s="9">
        <v>28</v>
      </c>
      <c r="J148" s="9">
        <v>11</v>
      </c>
      <c r="K148" s="9">
        <v>137</v>
      </c>
      <c r="L148" s="9">
        <v>139</v>
      </c>
      <c r="M148" s="9">
        <v>11</v>
      </c>
      <c r="N148" s="9">
        <v>2</v>
      </c>
      <c r="O148" s="9">
        <v>32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95</v>
      </c>
      <c r="C149" s="9">
        <v>219</v>
      </c>
      <c r="D149" s="9">
        <v>1</v>
      </c>
      <c r="E149" s="9">
        <v>18</v>
      </c>
      <c r="F149" s="9">
        <v>1</v>
      </c>
      <c r="G149" s="9">
        <v>70</v>
      </c>
      <c r="H149" s="9">
        <v>62</v>
      </c>
      <c r="I149" s="9">
        <v>3</v>
      </c>
      <c r="J149" s="9">
        <v>98</v>
      </c>
      <c r="K149" s="9">
        <v>221</v>
      </c>
      <c r="L149" s="9">
        <v>115</v>
      </c>
      <c r="M149" s="9">
        <v>33</v>
      </c>
      <c r="N149" s="9">
        <v>57</v>
      </c>
      <c r="O149" s="9">
        <v>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243</v>
      </c>
      <c r="E150" s="9">
        <v>8</v>
      </c>
      <c r="F150" s="9">
        <v>203</v>
      </c>
      <c r="G150" s="9">
        <v>0</v>
      </c>
      <c r="H150" s="9">
        <v>56</v>
      </c>
      <c r="I150" s="9">
        <v>27</v>
      </c>
      <c r="J150" s="9">
        <v>35</v>
      </c>
      <c r="K150" s="9">
        <v>221</v>
      </c>
      <c r="L150" s="9">
        <v>134</v>
      </c>
      <c r="M150" s="9">
        <v>4</v>
      </c>
      <c r="N150" s="9">
        <v>52</v>
      </c>
      <c r="O150" s="9">
        <v>14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282</v>
      </c>
      <c r="E151" s="9">
        <v>14</v>
      </c>
      <c r="F151" s="9">
        <v>89</v>
      </c>
      <c r="G151" s="9">
        <v>8</v>
      </c>
      <c r="H151" s="9">
        <v>0</v>
      </c>
      <c r="I151" s="9">
        <v>15</v>
      </c>
      <c r="J151" s="9">
        <v>97</v>
      </c>
      <c r="K151" s="9">
        <v>229</v>
      </c>
      <c r="L151" s="9">
        <v>135</v>
      </c>
      <c r="M151" s="9">
        <v>28</v>
      </c>
      <c r="N151" s="9">
        <v>60</v>
      </c>
      <c r="O151" s="9">
        <v>30</v>
      </c>
      <c r="P151" s="33">
        <v>1000</v>
      </c>
      <c r="Q151" s="9">
        <v>1000</v>
      </c>
      <c r="R151" s="9">
        <v>0</v>
      </c>
      <c r="S151" s="9">
        <v>0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164</v>
      </c>
      <c r="E152" s="9">
        <v>32</v>
      </c>
      <c r="F152" s="9">
        <v>0</v>
      </c>
      <c r="G152" s="9">
        <v>75</v>
      </c>
      <c r="H152" s="9">
        <v>47</v>
      </c>
      <c r="I152" s="9">
        <v>0</v>
      </c>
      <c r="J152" s="9">
        <v>26</v>
      </c>
      <c r="K152" s="9">
        <v>216</v>
      </c>
      <c r="L152" s="9">
        <v>147</v>
      </c>
      <c r="M152" s="9">
        <v>5</v>
      </c>
      <c r="N152" s="9">
        <v>0</v>
      </c>
      <c r="O152" s="9">
        <v>266</v>
      </c>
      <c r="P152" s="33">
        <v>999</v>
      </c>
      <c r="Q152" s="9">
        <v>1000</v>
      </c>
      <c r="R152" s="9">
        <v>1</v>
      </c>
      <c r="S152" s="9">
        <v>0.1</v>
      </c>
    </row>
    <row r="153" spans="1:19" ht="15" thickBot="1" x14ac:dyDescent="0.35">
      <c r="A153" s="8" t="s">
        <v>65</v>
      </c>
      <c r="B153" s="9">
        <v>102</v>
      </c>
      <c r="C153" s="9">
        <v>9</v>
      </c>
      <c r="D153" s="9">
        <v>0</v>
      </c>
      <c r="E153" s="9">
        <v>18</v>
      </c>
      <c r="F153" s="9">
        <v>93</v>
      </c>
      <c r="G153" s="9">
        <v>72</v>
      </c>
      <c r="H153" s="9">
        <v>9</v>
      </c>
      <c r="I153" s="9">
        <v>29</v>
      </c>
      <c r="J153" s="9">
        <v>32</v>
      </c>
      <c r="K153" s="9">
        <v>223</v>
      </c>
      <c r="L153" s="9">
        <v>136</v>
      </c>
      <c r="M153" s="9">
        <v>7</v>
      </c>
      <c r="N153" s="9">
        <v>5</v>
      </c>
      <c r="O153" s="9">
        <v>265</v>
      </c>
      <c r="P153" s="33">
        <v>1000</v>
      </c>
      <c r="Q153" s="9">
        <v>1000</v>
      </c>
      <c r="R153" s="9">
        <v>0</v>
      </c>
      <c r="S153" s="9">
        <v>0</v>
      </c>
    </row>
    <row r="154" spans="1:19" ht="15" thickBot="1" x14ac:dyDescent="0.35">
      <c r="A154" s="8" t="s">
        <v>66</v>
      </c>
      <c r="B154" s="9">
        <v>104</v>
      </c>
      <c r="C154" s="9">
        <v>22</v>
      </c>
      <c r="D154" s="9">
        <v>234</v>
      </c>
      <c r="E154" s="9">
        <v>32</v>
      </c>
      <c r="F154" s="9">
        <v>61</v>
      </c>
      <c r="G154" s="9">
        <v>248</v>
      </c>
      <c r="H154" s="9">
        <v>3</v>
      </c>
      <c r="I154" s="9">
        <v>21</v>
      </c>
      <c r="J154" s="9">
        <v>24</v>
      </c>
      <c r="K154" s="9">
        <v>222</v>
      </c>
      <c r="L154" s="9">
        <v>1</v>
      </c>
      <c r="M154" s="9">
        <v>6</v>
      </c>
      <c r="N154" s="9">
        <v>8</v>
      </c>
      <c r="O154" s="9">
        <v>15</v>
      </c>
      <c r="P154" s="33">
        <v>1001</v>
      </c>
      <c r="Q154" s="9">
        <v>1000</v>
      </c>
      <c r="R154" s="9">
        <v>-1</v>
      </c>
      <c r="S154" s="9">
        <v>-0.1</v>
      </c>
    </row>
    <row r="155" spans="1:19" ht="15" thickBot="1" x14ac:dyDescent="0.35">
      <c r="A155" s="8" t="s">
        <v>67</v>
      </c>
      <c r="B155" s="9">
        <v>106</v>
      </c>
      <c r="C155" s="9">
        <v>28</v>
      </c>
      <c r="D155" s="9">
        <v>285</v>
      </c>
      <c r="E155" s="9">
        <v>29</v>
      </c>
      <c r="F155" s="9">
        <v>2</v>
      </c>
      <c r="G155" s="9">
        <v>80</v>
      </c>
      <c r="H155" s="9">
        <v>6</v>
      </c>
      <c r="I155" s="9">
        <v>32</v>
      </c>
      <c r="J155" s="9">
        <v>4</v>
      </c>
      <c r="K155" s="9">
        <v>215</v>
      </c>
      <c r="L155" s="9">
        <v>137</v>
      </c>
      <c r="M155" s="9">
        <v>14</v>
      </c>
      <c r="N155" s="9">
        <v>62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217</v>
      </c>
      <c r="D156" s="9">
        <v>161</v>
      </c>
      <c r="E156" s="9">
        <v>23</v>
      </c>
      <c r="F156" s="9">
        <v>90</v>
      </c>
      <c r="G156" s="9">
        <v>63</v>
      </c>
      <c r="H156" s="9">
        <v>8</v>
      </c>
      <c r="I156" s="9">
        <v>13</v>
      </c>
      <c r="J156" s="9">
        <v>28</v>
      </c>
      <c r="K156" s="9">
        <v>224</v>
      </c>
      <c r="L156" s="9">
        <v>112</v>
      </c>
      <c r="M156" s="9">
        <v>18</v>
      </c>
      <c r="N156" s="9">
        <v>6</v>
      </c>
      <c r="O156" s="9">
        <v>34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236</v>
      </c>
      <c r="E157" s="9">
        <v>4</v>
      </c>
      <c r="F157" s="9">
        <v>62</v>
      </c>
      <c r="G157" s="9">
        <v>67</v>
      </c>
      <c r="H157" s="9">
        <v>56</v>
      </c>
      <c r="I157" s="9">
        <v>19</v>
      </c>
      <c r="J157" s="9">
        <v>7</v>
      </c>
      <c r="K157" s="9">
        <v>232</v>
      </c>
      <c r="L157" s="9">
        <v>259</v>
      </c>
      <c r="M157" s="9">
        <v>35</v>
      </c>
      <c r="N157" s="9">
        <v>5</v>
      </c>
      <c r="O157" s="9">
        <v>11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70</v>
      </c>
      <c r="B158" s="9">
        <v>94</v>
      </c>
      <c r="C158" s="9">
        <v>26</v>
      </c>
      <c r="D158" s="9">
        <v>164</v>
      </c>
      <c r="E158" s="9">
        <v>28</v>
      </c>
      <c r="F158" s="9">
        <v>97</v>
      </c>
      <c r="G158" s="9">
        <v>72</v>
      </c>
      <c r="H158" s="9">
        <v>52</v>
      </c>
      <c r="I158" s="9">
        <v>12</v>
      </c>
      <c r="J158" s="9">
        <v>14</v>
      </c>
      <c r="K158" s="9">
        <v>233</v>
      </c>
      <c r="L158" s="9">
        <v>178</v>
      </c>
      <c r="M158" s="9">
        <v>10</v>
      </c>
      <c r="N158" s="9">
        <v>9</v>
      </c>
      <c r="O158" s="9">
        <v>10</v>
      </c>
      <c r="P158" s="33">
        <v>999</v>
      </c>
      <c r="Q158" s="9">
        <v>1000</v>
      </c>
      <c r="R158" s="9">
        <v>1</v>
      </c>
      <c r="S158" s="9">
        <v>0.1</v>
      </c>
    </row>
    <row r="159" spans="1:19" ht="15" thickBot="1" x14ac:dyDescent="0.35">
      <c r="A159" s="8" t="s">
        <v>71</v>
      </c>
      <c r="B159" s="9">
        <v>8</v>
      </c>
      <c r="C159" s="9">
        <v>19</v>
      </c>
      <c r="D159" s="9">
        <v>284</v>
      </c>
      <c r="E159" s="9">
        <v>16</v>
      </c>
      <c r="F159" s="9">
        <v>59</v>
      </c>
      <c r="G159" s="9">
        <v>65</v>
      </c>
      <c r="H159" s="9">
        <v>57</v>
      </c>
      <c r="I159" s="9">
        <v>6</v>
      </c>
      <c r="J159" s="9">
        <v>23</v>
      </c>
      <c r="K159" s="9">
        <v>228</v>
      </c>
      <c r="L159" s="9">
        <v>150</v>
      </c>
      <c r="M159" s="9">
        <v>1</v>
      </c>
      <c r="N159" s="9">
        <v>52</v>
      </c>
      <c r="O159" s="9">
        <v>31</v>
      </c>
      <c r="P159" s="33">
        <v>999</v>
      </c>
      <c r="Q159" s="9">
        <v>1000</v>
      </c>
      <c r="R159" s="9">
        <v>1</v>
      </c>
      <c r="S159" s="9">
        <v>0.1</v>
      </c>
    </row>
    <row r="160" spans="1:19" ht="15" thickBot="1" x14ac:dyDescent="0.35">
      <c r="A160" s="8" t="s">
        <v>72</v>
      </c>
      <c r="B160" s="9">
        <v>91</v>
      </c>
      <c r="C160" s="9">
        <v>9</v>
      </c>
      <c r="D160" s="9">
        <v>243</v>
      </c>
      <c r="E160" s="9">
        <v>27</v>
      </c>
      <c r="F160" s="9">
        <v>95</v>
      </c>
      <c r="G160" s="9">
        <v>4</v>
      </c>
      <c r="H160" s="9">
        <v>46</v>
      </c>
      <c r="I160" s="9">
        <v>2</v>
      </c>
      <c r="J160" s="9">
        <v>6</v>
      </c>
      <c r="K160" s="9">
        <v>225</v>
      </c>
      <c r="L160" s="9">
        <v>1</v>
      </c>
      <c r="M160" s="9">
        <v>32</v>
      </c>
      <c r="N160" s="9">
        <v>186</v>
      </c>
      <c r="O160" s="9">
        <v>33</v>
      </c>
      <c r="P160" s="33">
        <v>1000</v>
      </c>
      <c r="Q160" s="9">
        <v>1000</v>
      </c>
      <c r="R160" s="9">
        <v>0</v>
      </c>
      <c r="S160" s="9">
        <v>0</v>
      </c>
    </row>
    <row r="161" spans="1:19" ht="15" thickBot="1" x14ac:dyDescent="0.35">
      <c r="A161" s="8" t="s">
        <v>73</v>
      </c>
      <c r="B161" s="9">
        <v>106</v>
      </c>
      <c r="C161" s="9">
        <v>10</v>
      </c>
      <c r="D161" s="9">
        <v>241</v>
      </c>
      <c r="E161" s="9">
        <v>10</v>
      </c>
      <c r="F161" s="9">
        <v>106</v>
      </c>
      <c r="G161" s="9">
        <v>9</v>
      </c>
      <c r="H161" s="9">
        <v>59</v>
      </c>
      <c r="I161" s="9">
        <v>18</v>
      </c>
      <c r="J161" s="9">
        <v>32</v>
      </c>
      <c r="K161" s="9">
        <v>230</v>
      </c>
      <c r="L161" s="9">
        <v>108</v>
      </c>
      <c r="M161" s="9">
        <v>0</v>
      </c>
      <c r="N161" s="9">
        <v>66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100</v>
      </c>
      <c r="C162" s="9">
        <v>12</v>
      </c>
      <c r="D162" s="9">
        <v>162</v>
      </c>
      <c r="E162" s="9">
        <v>6</v>
      </c>
      <c r="F162" s="9">
        <v>91</v>
      </c>
      <c r="G162" s="9">
        <v>6</v>
      </c>
      <c r="H162" s="9">
        <v>50</v>
      </c>
      <c r="I162" s="9">
        <v>25</v>
      </c>
      <c r="J162" s="9">
        <v>13</v>
      </c>
      <c r="K162" s="9">
        <v>218</v>
      </c>
      <c r="L162" s="9">
        <v>129</v>
      </c>
      <c r="M162" s="9">
        <v>26</v>
      </c>
      <c r="N162" s="9">
        <v>63</v>
      </c>
      <c r="O162" s="9">
        <v>99</v>
      </c>
      <c r="P162" s="33">
        <v>1000</v>
      </c>
      <c r="Q162" s="9">
        <v>1000</v>
      </c>
      <c r="R162" s="9">
        <v>0</v>
      </c>
      <c r="S162" s="9">
        <v>0</v>
      </c>
    </row>
    <row r="163" spans="1:19" ht="15" thickBot="1" x14ac:dyDescent="0.35">
      <c r="A163" s="8" t="s">
        <v>75</v>
      </c>
      <c r="B163" s="9">
        <v>104</v>
      </c>
      <c r="C163" s="9">
        <v>27</v>
      </c>
      <c r="D163" s="9">
        <v>283</v>
      </c>
      <c r="E163" s="9">
        <v>11</v>
      </c>
      <c r="F163" s="9">
        <v>82</v>
      </c>
      <c r="G163" s="9">
        <v>70</v>
      </c>
      <c r="H163" s="9">
        <v>54</v>
      </c>
      <c r="I163" s="9">
        <v>6</v>
      </c>
      <c r="J163" s="9">
        <v>0</v>
      </c>
      <c r="K163" s="9">
        <v>138</v>
      </c>
      <c r="L163" s="9">
        <v>112</v>
      </c>
      <c r="M163" s="9">
        <v>38</v>
      </c>
      <c r="N163" s="9">
        <v>60</v>
      </c>
      <c r="O163" s="9">
        <v>14</v>
      </c>
      <c r="P163" s="33">
        <v>999</v>
      </c>
      <c r="Q163" s="9">
        <v>1000</v>
      </c>
      <c r="R163" s="9">
        <v>1</v>
      </c>
      <c r="S163" s="9">
        <v>0.1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232</v>
      </c>
      <c r="E164" s="9">
        <v>0</v>
      </c>
      <c r="F164" s="9">
        <v>94</v>
      </c>
      <c r="G164" s="9">
        <v>2</v>
      </c>
      <c r="H164" s="9">
        <v>7</v>
      </c>
      <c r="I164" s="9">
        <v>10</v>
      </c>
      <c r="J164" s="9">
        <v>23</v>
      </c>
      <c r="K164" s="9">
        <v>136</v>
      </c>
      <c r="L164" s="9">
        <v>140</v>
      </c>
      <c r="M164" s="9">
        <v>31</v>
      </c>
      <c r="N164" s="9">
        <v>305</v>
      </c>
      <c r="O164" s="9">
        <v>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89</v>
      </c>
      <c r="C165" s="9">
        <v>23</v>
      </c>
      <c r="D165" s="9">
        <v>281</v>
      </c>
      <c r="E165" s="9">
        <v>8</v>
      </c>
      <c r="F165" s="9">
        <v>77</v>
      </c>
      <c r="G165" s="9">
        <v>3</v>
      </c>
      <c r="H165" s="9">
        <v>48</v>
      </c>
      <c r="I165" s="9">
        <v>6</v>
      </c>
      <c r="J165" s="9">
        <v>34</v>
      </c>
      <c r="K165" s="9">
        <v>213</v>
      </c>
      <c r="L165" s="9">
        <v>131</v>
      </c>
      <c r="M165" s="9">
        <v>4</v>
      </c>
      <c r="N165" s="9">
        <v>54</v>
      </c>
      <c r="O165" s="9">
        <v>29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97</v>
      </c>
      <c r="C166" s="9">
        <v>15</v>
      </c>
      <c r="D166" s="9">
        <v>165</v>
      </c>
      <c r="E166" s="9">
        <v>6</v>
      </c>
      <c r="F166" s="9">
        <v>81</v>
      </c>
      <c r="G166" s="9">
        <v>82</v>
      </c>
      <c r="H166" s="9">
        <v>44</v>
      </c>
      <c r="I166" s="9">
        <v>12</v>
      </c>
      <c r="J166" s="9">
        <v>30</v>
      </c>
      <c r="K166" s="9">
        <v>235</v>
      </c>
      <c r="L166" s="9">
        <v>138</v>
      </c>
      <c r="M166" s="9">
        <v>13</v>
      </c>
      <c r="N166" s="9">
        <v>55</v>
      </c>
      <c r="O166" s="9">
        <v>27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99</v>
      </c>
      <c r="C167" s="9">
        <v>13</v>
      </c>
      <c r="D167" s="9">
        <v>239</v>
      </c>
      <c r="E167" s="9">
        <v>3</v>
      </c>
      <c r="F167" s="9">
        <v>83</v>
      </c>
      <c r="G167" s="9">
        <v>79</v>
      </c>
      <c r="H167" s="9">
        <v>45</v>
      </c>
      <c r="I167" s="9">
        <v>15</v>
      </c>
      <c r="J167" s="9">
        <v>28</v>
      </c>
      <c r="K167" s="9">
        <v>226</v>
      </c>
      <c r="L167" s="9">
        <v>107</v>
      </c>
      <c r="M167" s="9">
        <v>29</v>
      </c>
      <c r="N167" s="9">
        <v>5</v>
      </c>
      <c r="O167" s="9">
        <v>29</v>
      </c>
      <c r="P167" s="33">
        <v>1000</v>
      </c>
      <c r="Q167" s="9">
        <v>1000</v>
      </c>
      <c r="R167" s="9">
        <v>0</v>
      </c>
      <c r="S167" s="9">
        <v>0</v>
      </c>
    </row>
    <row r="168" spans="1:19" ht="15" thickBot="1" x14ac:dyDescent="0.35">
      <c r="A168" s="8" t="s">
        <v>80</v>
      </c>
      <c r="B168" s="9">
        <v>98</v>
      </c>
      <c r="C168" s="9">
        <v>24</v>
      </c>
      <c r="D168" s="9">
        <v>3</v>
      </c>
      <c r="E168" s="9">
        <v>21</v>
      </c>
      <c r="F168" s="9">
        <v>84</v>
      </c>
      <c r="G168" s="9">
        <v>78</v>
      </c>
      <c r="H168" s="9">
        <v>43</v>
      </c>
      <c r="I168" s="9">
        <v>26</v>
      </c>
      <c r="J168" s="9">
        <v>39</v>
      </c>
      <c r="K168" s="9">
        <v>231</v>
      </c>
      <c r="L168" s="9">
        <v>113</v>
      </c>
      <c r="M168" s="9">
        <v>19</v>
      </c>
      <c r="N168" s="9">
        <v>186</v>
      </c>
      <c r="O168" s="9">
        <v>35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90</v>
      </c>
      <c r="C169" s="9">
        <v>20</v>
      </c>
      <c r="D169" s="9">
        <v>241</v>
      </c>
      <c r="E169" s="9">
        <v>26</v>
      </c>
      <c r="F169" s="9">
        <v>86</v>
      </c>
      <c r="G169" s="9">
        <v>5</v>
      </c>
      <c r="H169" s="9">
        <v>61</v>
      </c>
      <c r="I169" s="9">
        <v>30</v>
      </c>
      <c r="J169" s="9">
        <v>38</v>
      </c>
      <c r="K169" s="9">
        <v>0</v>
      </c>
      <c r="L169" s="9">
        <v>180</v>
      </c>
      <c r="M169" s="9">
        <v>13</v>
      </c>
      <c r="N169" s="9">
        <v>183</v>
      </c>
      <c r="O169" s="9">
        <v>27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92</v>
      </c>
      <c r="C170" s="9">
        <v>0</v>
      </c>
      <c r="D170" s="9">
        <v>238</v>
      </c>
      <c r="E170" s="9">
        <v>1</v>
      </c>
      <c r="F170" s="9">
        <v>87</v>
      </c>
      <c r="G170" s="9">
        <v>67</v>
      </c>
      <c r="H170" s="9">
        <v>2</v>
      </c>
      <c r="I170" s="9">
        <v>17</v>
      </c>
      <c r="J170" s="9">
        <v>13</v>
      </c>
      <c r="K170" s="9">
        <v>206</v>
      </c>
      <c r="L170" s="9">
        <v>178</v>
      </c>
      <c r="M170" s="9">
        <v>37</v>
      </c>
      <c r="N170" s="9">
        <v>53</v>
      </c>
      <c r="O170" s="9">
        <v>8</v>
      </c>
      <c r="P170" s="33">
        <v>999</v>
      </c>
      <c r="Q170" s="9">
        <v>1000</v>
      </c>
      <c r="R170" s="9">
        <v>1</v>
      </c>
      <c r="S170" s="9">
        <v>0.1</v>
      </c>
    </row>
    <row r="171" spans="1:19" ht="15" thickBot="1" x14ac:dyDescent="0.35">
      <c r="A171" s="8" t="s">
        <v>83</v>
      </c>
      <c r="B171" s="9">
        <v>13</v>
      </c>
      <c r="C171" s="9">
        <v>18</v>
      </c>
      <c r="D171" s="9">
        <v>2</v>
      </c>
      <c r="E171" s="9">
        <v>24</v>
      </c>
      <c r="F171" s="9">
        <v>105</v>
      </c>
      <c r="G171" s="9">
        <v>75</v>
      </c>
      <c r="H171" s="9">
        <v>58</v>
      </c>
      <c r="I171" s="9">
        <v>24</v>
      </c>
      <c r="J171" s="9">
        <v>4</v>
      </c>
      <c r="K171" s="9">
        <v>219</v>
      </c>
      <c r="L171" s="9">
        <v>110</v>
      </c>
      <c r="M171" s="9">
        <v>27</v>
      </c>
      <c r="N171" s="9">
        <v>57</v>
      </c>
      <c r="O171" s="9">
        <v>263</v>
      </c>
      <c r="P171" s="33">
        <v>999</v>
      </c>
      <c r="Q171" s="9">
        <v>1000</v>
      </c>
      <c r="R171" s="9">
        <v>1</v>
      </c>
      <c r="S171" s="9">
        <v>0.1</v>
      </c>
    </row>
    <row r="172" spans="1:19" ht="15" thickBot="1" x14ac:dyDescent="0.35">
      <c r="A172" s="8" t="s">
        <v>84</v>
      </c>
      <c r="B172" s="9">
        <v>10</v>
      </c>
      <c r="C172" s="9">
        <v>25</v>
      </c>
      <c r="D172" s="9">
        <v>244</v>
      </c>
      <c r="E172" s="9">
        <v>22</v>
      </c>
      <c r="F172" s="9">
        <v>96</v>
      </c>
      <c r="G172" s="9">
        <v>78</v>
      </c>
      <c r="H172" s="9">
        <v>4</v>
      </c>
      <c r="I172" s="9">
        <v>31</v>
      </c>
      <c r="J172" s="9">
        <v>33</v>
      </c>
      <c r="K172" s="9">
        <v>208</v>
      </c>
      <c r="L172" s="9">
        <v>149</v>
      </c>
      <c r="M172" s="9">
        <v>30</v>
      </c>
      <c r="N172" s="9">
        <v>66</v>
      </c>
      <c r="O172" s="9">
        <v>3</v>
      </c>
      <c r="P172" s="33">
        <v>999</v>
      </c>
      <c r="Q172" s="9">
        <v>1000</v>
      </c>
      <c r="R172" s="9">
        <v>1</v>
      </c>
      <c r="S172" s="9">
        <v>0.1</v>
      </c>
    </row>
    <row r="173" spans="1:19" ht="15" thickBot="1" x14ac:dyDescent="0.35">
      <c r="A173" s="8" t="s">
        <v>85</v>
      </c>
      <c r="B173" s="9">
        <v>12</v>
      </c>
      <c r="C173" s="9">
        <v>218</v>
      </c>
      <c r="D173" s="9">
        <v>71</v>
      </c>
      <c r="E173" s="9">
        <v>30</v>
      </c>
      <c r="F173" s="9">
        <v>88</v>
      </c>
      <c r="G173" s="9">
        <v>82</v>
      </c>
      <c r="H173" s="9">
        <v>1</v>
      </c>
      <c r="I173" s="9">
        <v>22</v>
      </c>
      <c r="J173" s="9">
        <v>37</v>
      </c>
      <c r="K173" s="9">
        <v>217</v>
      </c>
      <c r="L173" s="9">
        <v>141</v>
      </c>
      <c r="M173" s="9">
        <v>10</v>
      </c>
      <c r="N173" s="9">
        <v>62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235</v>
      </c>
      <c r="E174" s="9">
        <v>15</v>
      </c>
      <c r="F174" s="9">
        <v>210</v>
      </c>
      <c r="G174" s="9">
        <v>64</v>
      </c>
      <c r="H174" s="9">
        <v>41</v>
      </c>
      <c r="I174" s="9">
        <v>7</v>
      </c>
      <c r="J174" s="9">
        <v>1</v>
      </c>
      <c r="K174" s="9">
        <v>214</v>
      </c>
      <c r="L174" s="9">
        <v>130</v>
      </c>
      <c r="M174" s="9">
        <v>8</v>
      </c>
      <c r="N174" s="9">
        <v>58</v>
      </c>
      <c r="O174" s="9">
        <v>1</v>
      </c>
      <c r="P174" s="33">
        <v>1000</v>
      </c>
      <c r="Q174" s="9">
        <v>1000</v>
      </c>
      <c r="R174" s="9">
        <v>0</v>
      </c>
      <c r="S174" s="9">
        <v>0</v>
      </c>
    </row>
    <row r="175" spans="1:19" ht="15" thickBot="1" x14ac:dyDescent="0.35">
      <c r="A175" s="8" t="s">
        <v>87</v>
      </c>
      <c r="B175" s="9">
        <v>9</v>
      </c>
      <c r="C175" s="9">
        <v>17</v>
      </c>
      <c r="D175" s="9">
        <v>237</v>
      </c>
      <c r="E175" s="9">
        <v>21</v>
      </c>
      <c r="F175" s="9">
        <v>80</v>
      </c>
      <c r="G175" s="9">
        <v>2</v>
      </c>
      <c r="H175" s="9">
        <v>51</v>
      </c>
      <c r="I175" s="9">
        <v>16</v>
      </c>
      <c r="J175" s="9">
        <v>11</v>
      </c>
      <c r="K175" s="9">
        <v>135</v>
      </c>
      <c r="L175" s="9">
        <v>132</v>
      </c>
      <c r="M175" s="9">
        <v>17</v>
      </c>
      <c r="N175" s="9">
        <v>7</v>
      </c>
      <c r="O175" s="9">
        <v>264</v>
      </c>
      <c r="P175" s="33">
        <v>999</v>
      </c>
      <c r="Q175" s="9">
        <v>1000</v>
      </c>
      <c r="R175" s="9">
        <v>1</v>
      </c>
      <c r="S175" s="9">
        <v>0.1</v>
      </c>
    </row>
    <row r="176" spans="1:19" ht="15" thickBot="1" x14ac:dyDescent="0.35">
      <c r="A176" s="8" t="s">
        <v>88</v>
      </c>
      <c r="B176" s="9">
        <v>101</v>
      </c>
      <c r="C176" s="9">
        <v>14</v>
      </c>
      <c r="D176" s="9">
        <v>71</v>
      </c>
      <c r="E176" s="9">
        <v>19</v>
      </c>
      <c r="F176" s="9">
        <v>78</v>
      </c>
      <c r="G176" s="9">
        <v>63</v>
      </c>
      <c r="H176" s="9">
        <v>40</v>
      </c>
      <c r="I176" s="9">
        <v>9</v>
      </c>
      <c r="J176" s="9">
        <v>2</v>
      </c>
      <c r="K176" s="9">
        <v>227</v>
      </c>
      <c r="L176" s="9">
        <v>148</v>
      </c>
      <c r="M176" s="9">
        <v>16</v>
      </c>
      <c r="N176" s="9">
        <v>184</v>
      </c>
      <c r="O176" s="9">
        <v>27</v>
      </c>
      <c r="P176" s="33">
        <v>999</v>
      </c>
      <c r="Q176" s="9">
        <v>1000</v>
      </c>
      <c r="R176" s="9">
        <v>1</v>
      </c>
      <c r="S176" s="9">
        <v>0.1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280</v>
      </c>
      <c r="E177" s="9">
        <v>10</v>
      </c>
      <c r="F177" s="9">
        <v>93</v>
      </c>
      <c r="G177" s="9">
        <v>63</v>
      </c>
      <c r="H177" s="9">
        <v>49</v>
      </c>
      <c r="I177" s="9">
        <v>8</v>
      </c>
      <c r="J177" s="9">
        <v>6</v>
      </c>
      <c r="K177" s="9">
        <v>234</v>
      </c>
      <c r="L177" s="9">
        <v>114</v>
      </c>
      <c r="M177" s="9">
        <v>34</v>
      </c>
      <c r="N177" s="9">
        <v>2</v>
      </c>
      <c r="O177" s="9">
        <v>100</v>
      </c>
      <c r="P177" s="33">
        <v>999</v>
      </c>
      <c r="Q177" s="9">
        <v>1000</v>
      </c>
      <c r="R177" s="9">
        <v>1</v>
      </c>
      <c r="S177" s="9">
        <v>0.1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161</v>
      </c>
      <c r="E178" s="9">
        <v>25</v>
      </c>
      <c r="F178" s="9">
        <v>60</v>
      </c>
      <c r="G178" s="9">
        <v>7</v>
      </c>
      <c r="H178" s="9">
        <v>60</v>
      </c>
      <c r="I178" s="9">
        <v>21</v>
      </c>
      <c r="J178" s="9">
        <v>36</v>
      </c>
      <c r="K178" s="9">
        <v>207</v>
      </c>
      <c r="L178" s="9">
        <v>180</v>
      </c>
      <c r="M178" s="9">
        <v>36</v>
      </c>
      <c r="N178" s="9">
        <v>187</v>
      </c>
      <c r="O178" s="9">
        <v>12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96</v>
      </c>
      <c r="C179" s="9">
        <v>21</v>
      </c>
      <c r="D179" s="9">
        <v>231</v>
      </c>
      <c r="E179" s="9">
        <v>14</v>
      </c>
      <c r="F179" s="9">
        <v>105</v>
      </c>
      <c r="G179" s="9">
        <v>76</v>
      </c>
      <c r="H179" s="9">
        <v>53</v>
      </c>
      <c r="I179" s="9">
        <v>23</v>
      </c>
      <c r="J179" s="9">
        <v>29</v>
      </c>
      <c r="K179" s="9">
        <v>135</v>
      </c>
      <c r="L179" s="9">
        <v>133</v>
      </c>
      <c r="M179" s="9">
        <v>15</v>
      </c>
      <c r="N179" s="9">
        <v>64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93</v>
      </c>
      <c r="C180" s="9">
        <v>6</v>
      </c>
      <c r="D180" s="9">
        <v>159</v>
      </c>
      <c r="E180" s="9">
        <v>14</v>
      </c>
      <c r="F180" s="9">
        <v>79</v>
      </c>
      <c r="G180" s="9">
        <v>73</v>
      </c>
      <c r="H180" s="9">
        <v>42</v>
      </c>
      <c r="I180" s="9">
        <v>1</v>
      </c>
      <c r="J180" s="9">
        <v>25</v>
      </c>
      <c r="K180" s="9">
        <v>213</v>
      </c>
      <c r="L180" s="9">
        <v>109</v>
      </c>
      <c r="M180" s="9">
        <v>2</v>
      </c>
      <c r="N180" s="9">
        <v>182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2505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32991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-9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2" x14ac:dyDescent="0.3">
      <c r="A193" s="12" t="s">
        <v>405</v>
      </c>
    </row>
    <row r="194" spans="1:12" x14ac:dyDescent="0.3">
      <c r="A194" s="12" t="s">
        <v>1111</v>
      </c>
    </row>
    <row r="199" spans="1:12" ht="18" x14ac:dyDescent="0.3">
      <c r="A199" s="4"/>
    </row>
    <row r="200" spans="1:12" x14ac:dyDescent="0.3">
      <c r="A200" s="5"/>
    </row>
    <row r="203" spans="1:12" ht="18" x14ac:dyDescent="0.3">
      <c r="A203" s="24" t="s">
        <v>36</v>
      </c>
      <c r="B203" s="25">
        <v>2307080</v>
      </c>
      <c r="C203" s="24" t="s">
        <v>37</v>
      </c>
      <c r="D203" s="25">
        <v>33</v>
      </c>
      <c r="E203" s="24" t="s">
        <v>38</v>
      </c>
      <c r="F203" s="25">
        <v>2</v>
      </c>
      <c r="G203" s="24" t="s">
        <v>39</v>
      </c>
      <c r="H203" s="25">
        <v>33</v>
      </c>
      <c r="I203" s="24" t="s">
        <v>40</v>
      </c>
      <c r="J203" s="25">
        <v>0</v>
      </c>
      <c r="K203" s="24" t="s">
        <v>41</v>
      </c>
      <c r="L203" s="25" t="s">
        <v>1625</v>
      </c>
    </row>
    <row r="204" spans="1:12" ht="18.600000000000001" thickBot="1" x14ac:dyDescent="0.35">
      <c r="A204" s="4"/>
    </row>
    <row r="205" spans="1:12" ht="15" thickBot="1" x14ac:dyDescent="0.35">
      <c r="A205" s="8" t="s">
        <v>43</v>
      </c>
      <c r="B205" s="8" t="s">
        <v>44</v>
      </c>
      <c r="C205" s="8" t="s">
        <v>45</v>
      </c>
      <c r="D205" s="8" t="s">
        <v>1626</v>
      </c>
    </row>
    <row r="206" spans="1:12" ht="15" thickBot="1" x14ac:dyDescent="0.35">
      <c r="A206" s="8" t="s">
        <v>60</v>
      </c>
      <c r="B206" s="9">
        <v>31</v>
      </c>
      <c r="C206" s="9">
        <v>5</v>
      </c>
      <c r="D206" s="9">
        <v>1000</v>
      </c>
    </row>
    <row r="207" spans="1:12" ht="15" thickBot="1" x14ac:dyDescent="0.35">
      <c r="A207" s="8" t="s">
        <v>61</v>
      </c>
      <c r="B207" s="9">
        <v>15</v>
      </c>
      <c r="C207" s="9">
        <v>30</v>
      </c>
      <c r="D207" s="9">
        <v>1000</v>
      </c>
    </row>
    <row r="208" spans="1:12" ht="15" thickBot="1" x14ac:dyDescent="0.35">
      <c r="A208" s="8" t="s">
        <v>62</v>
      </c>
      <c r="B208" s="9">
        <v>25</v>
      </c>
      <c r="C208" s="9">
        <v>6</v>
      </c>
      <c r="D208" s="9">
        <v>1000</v>
      </c>
    </row>
    <row r="209" spans="1:4" ht="15" thickBot="1" x14ac:dyDescent="0.35">
      <c r="A209" s="8" t="s">
        <v>63</v>
      </c>
      <c r="B209" s="9">
        <v>19</v>
      </c>
      <c r="C209" s="9">
        <v>18</v>
      </c>
      <c r="D209" s="9">
        <v>1000</v>
      </c>
    </row>
    <row r="210" spans="1:4" ht="15" thickBot="1" x14ac:dyDescent="0.35">
      <c r="A210" s="8" t="s">
        <v>64</v>
      </c>
      <c r="B210" s="9">
        <v>1</v>
      </c>
      <c r="C210" s="9">
        <v>33</v>
      </c>
      <c r="D210" s="9">
        <v>1000</v>
      </c>
    </row>
    <row r="211" spans="1:4" ht="15" thickBot="1" x14ac:dyDescent="0.35">
      <c r="A211" s="8" t="s">
        <v>65</v>
      </c>
      <c r="B211" s="9">
        <v>15</v>
      </c>
      <c r="C211" s="9">
        <v>4</v>
      </c>
      <c r="D211" s="9">
        <v>1000</v>
      </c>
    </row>
    <row r="212" spans="1:4" ht="15" thickBot="1" x14ac:dyDescent="0.35">
      <c r="A212" s="8" t="s">
        <v>66</v>
      </c>
      <c r="B212" s="9">
        <v>1</v>
      </c>
      <c r="C212" s="9">
        <v>12</v>
      </c>
      <c r="D212" s="9">
        <v>1000</v>
      </c>
    </row>
    <row r="213" spans="1:4" ht="15" thickBot="1" x14ac:dyDescent="0.35">
      <c r="A213" s="8" t="s">
        <v>67</v>
      </c>
      <c r="B213" s="9">
        <v>4</v>
      </c>
      <c r="C213" s="9">
        <v>1</v>
      </c>
      <c r="D213" s="9">
        <v>1000</v>
      </c>
    </row>
    <row r="214" spans="1:4" ht="15" thickBot="1" x14ac:dyDescent="0.35">
      <c r="A214" s="8" t="s">
        <v>68</v>
      </c>
      <c r="B214" s="9">
        <v>10</v>
      </c>
      <c r="C214" s="9">
        <v>20</v>
      </c>
      <c r="D214" s="9">
        <v>1000</v>
      </c>
    </row>
    <row r="215" spans="1:4" ht="15" thickBot="1" x14ac:dyDescent="0.35">
      <c r="A215" s="8" t="s">
        <v>69</v>
      </c>
      <c r="B215" s="9">
        <v>29</v>
      </c>
      <c r="C215" s="9">
        <v>14</v>
      </c>
      <c r="D215" s="9">
        <v>1000</v>
      </c>
    </row>
    <row r="216" spans="1:4" ht="15" thickBot="1" x14ac:dyDescent="0.35">
      <c r="A216" s="8" t="s">
        <v>70</v>
      </c>
      <c r="B216" s="9">
        <v>5</v>
      </c>
      <c r="C216" s="9">
        <v>21</v>
      </c>
      <c r="D216" s="9">
        <v>1000</v>
      </c>
    </row>
    <row r="217" spans="1:4" ht="15" thickBot="1" x14ac:dyDescent="0.35">
      <c r="A217" s="8" t="s">
        <v>71</v>
      </c>
      <c r="B217" s="9">
        <v>17</v>
      </c>
      <c r="C217" s="9">
        <v>27</v>
      </c>
      <c r="D217" s="9">
        <v>1000</v>
      </c>
    </row>
    <row r="218" spans="1:4" ht="15" thickBot="1" x14ac:dyDescent="0.35">
      <c r="A218" s="8" t="s">
        <v>72</v>
      </c>
      <c r="B218" s="9">
        <v>6</v>
      </c>
      <c r="C218" s="9">
        <v>31</v>
      </c>
      <c r="D218" s="9">
        <v>1000</v>
      </c>
    </row>
    <row r="219" spans="1:4" ht="15" thickBot="1" x14ac:dyDescent="0.35">
      <c r="A219" s="8" t="s">
        <v>73</v>
      </c>
      <c r="B219" s="9">
        <v>23</v>
      </c>
      <c r="C219" s="9">
        <v>15</v>
      </c>
      <c r="D219" s="9">
        <v>1000</v>
      </c>
    </row>
    <row r="220" spans="1:4" ht="15" thickBot="1" x14ac:dyDescent="0.35">
      <c r="A220" s="8" t="s">
        <v>74</v>
      </c>
      <c r="B220" s="9">
        <v>27</v>
      </c>
      <c r="C220" s="9">
        <v>8</v>
      </c>
      <c r="D220" s="9">
        <v>1000</v>
      </c>
    </row>
    <row r="221" spans="1:4" ht="15" thickBot="1" x14ac:dyDescent="0.35">
      <c r="A221" s="8" t="s">
        <v>75</v>
      </c>
      <c r="B221" s="9">
        <v>22</v>
      </c>
      <c r="C221" s="9">
        <v>27</v>
      </c>
      <c r="D221" s="9">
        <v>1000</v>
      </c>
    </row>
    <row r="222" spans="1:4" ht="15" thickBot="1" x14ac:dyDescent="0.35">
      <c r="A222" s="8" t="s">
        <v>76</v>
      </c>
      <c r="B222" s="9">
        <v>33</v>
      </c>
      <c r="C222" s="9">
        <v>23</v>
      </c>
      <c r="D222" s="9">
        <v>1000</v>
      </c>
    </row>
    <row r="223" spans="1:4" ht="15" thickBot="1" x14ac:dyDescent="0.35">
      <c r="A223" s="8" t="s">
        <v>77</v>
      </c>
      <c r="B223" s="9">
        <v>25</v>
      </c>
      <c r="C223" s="9">
        <v>27</v>
      </c>
      <c r="D223" s="9">
        <v>1000</v>
      </c>
    </row>
    <row r="224" spans="1:4" ht="15" thickBot="1" x14ac:dyDescent="0.35">
      <c r="A224" s="8" t="s">
        <v>78</v>
      </c>
      <c r="B224" s="9">
        <v>27</v>
      </c>
      <c r="C224" s="9">
        <v>21</v>
      </c>
      <c r="D224" s="9">
        <v>1000</v>
      </c>
    </row>
    <row r="225" spans="1:4" ht="15" thickBot="1" x14ac:dyDescent="0.35">
      <c r="A225" s="8" t="s">
        <v>79</v>
      </c>
      <c r="B225" s="9">
        <v>30</v>
      </c>
      <c r="C225" s="9">
        <v>18</v>
      </c>
      <c r="D225" s="9">
        <v>1000</v>
      </c>
    </row>
    <row r="226" spans="1:4" ht="15" thickBot="1" x14ac:dyDescent="0.35">
      <c r="A226" s="8" t="s">
        <v>80</v>
      </c>
      <c r="B226" s="9">
        <v>12</v>
      </c>
      <c r="C226" s="9">
        <v>7</v>
      </c>
      <c r="D226" s="9">
        <v>1000</v>
      </c>
    </row>
    <row r="227" spans="1:4" ht="15" thickBot="1" x14ac:dyDescent="0.35">
      <c r="A227" s="8" t="s">
        <v>81</v>
      </c>
      <c r="B227" s="9">
        <v>7</v>
      </c>
      <c r="C227" s="9">
        <v>3</v>
      </c>
      <c r="D227" s="9">
        <v>1000</v>
      </c>
    </row>
    <row r="228" spans="1:4" ht="15" thickBot="1" x14ac:dyDescent="0.35">
      <c r="A228" s="8" t="s">
        <v>82</v>
      </c>
      <c r="B228" s="9">
        <v>32</v>
      </c>
      <c r="C228" s="9">
        <v>16</v>
      </c>
      <c r="D228" s="9">
        <v>1000</v>
      </c>
    </row>
    <row r="229" spans="1:4" ht="15" thickBot="1" x14ac:dyDescent="0.35">
      <c r="A229" s="8" t="s">
        <v>83</v>
      </c>
      <c r="B229" s="9">
        <v>9</v>
      </c>
      <c r="C229" s="9">
        <v>9</v>
      </c>
      <c r="D229" s="9">
        <v>1000</v>
      </c>
    </row>
    <row r="230" spans="1:4" ht="15" thickBot="1" x14ac:dyDescent="0.35">
      <c r="A230" s="8" t="s">
        <v>84</v>
      </c>
      <c r="B230" s="9">
        <v>11</v>
      </c>
      <c r="C230" s="9">
        <v>2</v>
      </c>
      <c r="D230" s="9">
        <v>1000</v>
      </c>
    </row>
    <row r="231" spans="1:4" ht="15" thickBot="1" x14ac:dyDescent="0.35">
      <c r="A231" s="8" t="s">
        <v>85</v>
      </c>
      <c r="B231" s="9">
        <v>3</v>
      </c>
      <c r="C231" s="9">
        <v>11</v>
      </c>
      <c r="D231" s="9">
        <v>1000</v>
      </c>
    </row>
    <row r="232" spans="1:4" ht="15" thickBot="1" x14ac:dyDescent="0.35">
      <c r="A232" s="8" t="s">
        <v>86</v>
      </c>
      <c r="B232" s="9">
        <v>18</v>
      </c>
      <c r="C232" s="9">
        <v>26</v>
      </c>
      <c r="D232" s="9">
        <v>1000</v>
      </c>
    </row>
    <row r="233" spans="1:4" ht="15" thickBot="1" x14ac:dyDescent="0.35">
      <c r="A233" s="8" t="s">
        <v>87</v>
      </c>
      <c r="B233" s="9">
        <v>12</v>
      </c>
      <c r="C233" s="9">
        <v>17</v>
      </c>
      <c r="D233" s="9">
        <v>1000</v>
      </c>
    </row>
    <row r="234" spans="1:4" ht="15" thickBot="1" x14ac:dyDescent="0.35">
      <c r="A234" s="8" t="s">
        <v>88</v>
      </c>
      <c r="B234" s="9">
        <v>14</v>
      </c>
      <c r="C234" s="9">
        <v>24</v>
      </c>
      <c r="D234" s="9">
        <v>1000</v>
      </c>
    </row>
    <row r="235" spans="1:4" ht="15" thickBot="1" x14ac:dyDescent="0.35">
      <c r="A235" s="8" t="s">
        <v>89</v>
      </c>
      <c r="B235" s="9">
        <v>23</v>
      </c>
      <c r="C235" s="9">
        <v>25</v>
      </c>
      <c r="D235" s="9">
        <v>1000</v>
      </c>
    </row>
    <row r="236" spans="1:4" ht="15" thickBot="1" x14ac:dyDescent="0.35">
      <c r="A236" s="8" t="s">
        <v>90</v>
      </c>
      <c r="B236" s="9">
        <v>8</v>
      </c>
      <c r="C236" s="9">
        <v>12</v>
      </c>
      <c r="D236" s="9">
        <v>1000</v>
      </c>
    </row>
    <row r="237" spans="1:4" ht="15" thickBot="1" x14ac:dyDescent="0.35">
      <c r="A237" s="8" t="s">
        <v>91</v>
      </c>
      <c r="B237" s="9">
        <v>19</v>
      </c>
      <c r="C237" s="9">
        <v>10</v>
      </c>
      <c r="D237" s="9">
        <v>1000</v>
      </c>
    </row>
    <row r="238" spans="1:4" ht="15" thickBot="1" x14ac:dyDescent="0.35">
      <c r="A238" s="8" t="s">
        <v>92</v>
      </c>
      <c r="B238" s="9">
        <v>19</v>
      </c>
      <c r="C238" s="9">
        <v>32</v>
      </c>
      <c r="D238" s="9">
        <v>1000</v>
      </c>
    </row>
    <row r="239" spans="1:4" ht="18.600000000000001" thickBot="1" x14ac:dyDescent="0.35">
      <c r="A239" s="4"/>
    </row>
    <row r="240" spans="1:4" ht="15" thickBot="1" x14ac:dyDescent="0.35">
      <c r="A240" s="8" t="s">
        <v>93</v>
      </c>
      <c r="B240" s="8" t="s">
        <v>44</v>
      </c>
      <c r="C240" s="8" t="s">
        <v>45</v>
      </c>
    </row>
    <row r="241" spans="1:3" ht="15" thickBot="1" x14ac:dyDescent="0.35">
      <c r="A241" s="8" t="s">
        <v>94</v>
      </c>
      <c r="B241" s="9" t="s">
        <v>1627</v>
      </c>
      <c r="C241" s="9" t="s">
        <v>1628</v>
      </c>
    </row>
    <row r="242" spans="1:3" ht="15" thickBot="1" x14ac:dyDescent="0.35">
      <c r="A242" s="8" t="s">
        <v>110</v>
      </c>
      <c r="B242" s="9" t="s">
        <v>1629</v>
      </c>
      <c r="C242" s="9" t="s">
        <v>1630</v>
      </c>
    </row>
    <row r="243" spans="1:3" ht="15" thickBot="1" x14ac:dyDescent="0.35">
      <c r="A243" s="8" t="s">
        <v>125</v>
      </c>
      <c r="B243" s="9" t="s">
        <v>1631</v>
      </c>
      <c r="C243" s="9" t="s">
        <v>1632</v>
      </c>
    </row>
    <row r="244" spans="1:3" ht="15" thickBot="1" x14ac:dyDescent="0.35">
      <c r="A244" s="8" t="s">
        <v>140</v>
      </c>
      <c r="B244" s="9" t="s">
        <v>1633</v>
      </c>
      <c r="C244" s="9" t="s">
        <v>1634</v>
      </c>
    </row>
    <row r="245" spans="1:3" ht="15" thickBot="1" x14ac:dyDescent="0.35">
      <c r="A245" s="8" t="s">
        <v>152</v>
      </c>
      <c r="B245" s="9" t="s">
        <v>1635</v>
      </c>
      <c r="C245" s="9" t="s">
        <v>1636</v>
      </c>
    </row>
    <row r="246" spans="1:3" ht="15" thickBot="1" x14ac:dyDescent="0.35">
      <c r="A246" s="8" t="s">
        <v>163</v>
      </c>
      <c r="B246" s="9" t="s">
        <v>1637</v>
      </c>
      <c r="C246" s="9" t="s">
        <v>1638</v>
      </c>
    </row>
    <row r="247" spans="1:3" ht="15" thickBot="1" x14ac:dyDescent="0.35">
      <c r="A247" s="8" t="s">
        <v>175</v>
      </c>
      <c r="B247" s="9" t="s">
        <v>1639</v>
      </c>
      <c r="C247" s="9" t="s">
        <v>1640</v>
      </c>
    </row>
    <row r="248" spans="1:3" ht="15" thickBot="1" x14ac:dyDescent="0.35">
      <c r="A248" s="8" t="s">
        <v>186</v>
      </c>
      <c r="B248" s="9" t="s">
        <v>1641</v>
      </c>
      <c r="C248" s="9" t="s">
        <v>1642</v>
      </c>
    </row>
    <row r="249" spans="1:3" ht="15" thickBot="1" x14ac:dyDescent="0.35">
      <c r="A249" s="8" t="s">
        <v>196</v>
      </c>
      <c r="B249" s="9" t="s">
        <v>1643</v>
      </c>
      <c r="C249" s="9" t="s">
        <v>1644</v>
      </c>
    </row>
    <row r="250" spans="1:3" ht="15" thickBot="1" x14ac:dyDescent="0.35">
      <c r="A250" s="8" t="s">
        <v>205</v>
      </c>
      <c r="B250" s="9" t="s">
        <v>1645</v>
      </c>
      <c r="C250" s="9" t="s">
        <v>1646</v>
      </c>
    </row>
    <row r="251" spans="1:3" ht="15" thickBot="1" x14ac:dyDescent="0.35">
      <c r="A251" s="8" t="s">
        <v>211</v>
      </c>
      <c r="B251" s="9" t="s">
        <v>1647</v>
      </c>
      <c r="C251" s="9" t="s">
        <v>1648</v>
      </c>
    </row>
    <row r="252" spans="1:3" ht="15" thickBot="1" x14ac:dyDescent="0.35">
      <c r="A252" s="8" t="s">
        <v>217</v>
      </c>
      <c r="B252" s="9" t="s">
        <v>1649</v>
      </c>
      <c r="C252" s="9" t="s">
        <v>1650</v>
      </c>
    </row>
    <row r="253" spans="1:3" ht="15" thickBot="1" x14ac:dyDescent="0.35">
      <c r="A253" s="8" t="s">
        <v>221</v>
      </c>
      <c r="B253" s="9" t="s">
        <v>1651</v>
      </c>
      <c r="C253" s="9" t="s">
        <v>1652</v>
      </c>
    </row>
    <row r="254" spans="1:3" ht="15" thickBot="1" x14ac:dyDescent="0.35">
      <c r="A254" s="8" t="s">
        <v>225</v>
      </c>
      <c r="B254" s="9" t="s">
        <v>1653</v>
      </c>
      <c r="C254" s="9" t="s">
        <v>1654</v>
      </c>
    </row>
    <row r="255" spans="1:3" ht="15" thickBot="1" x14ac:dyDescent="0.35">
      <c r="A255" s="8" t="s">
        <v>229</v>
      </c>
      <c r="B255" s="9" t="s">
        <v>1655</v>
      </c>
      <c r="C255" s="9" t="s">
        <v>1656</v>
      </c>
    </row>
    <row r="256" spans="1:3" ht="15" thickBot="1" x14ac:dyDescent="0.35">
      <c r="A256" s="8" t="s">
        <v>236</v>
      </c>
      <c r="B256" s="9" t="s">
        <v>1657</v>
      </c>
      <c r="C256" s="9" t="s">
        <v>1658</v>
      </c>
    </row>
    <row r="257" spans="1:3" ht="15" thickBot="1" x14ac:dyDescent="0.35">
      <c r="A257" s="8" t="s">
        <v>243</v>
      </c>
      <c r="B257" s="9" t="s">
        <v>1659</v>
      </c>
      <c r="C257" s="9" t="s">
        <v>1660</v>
      </c>
    </row>
    <row r="258" spans="1:3" ht="15" thickBot="1" x14ac:dyDescent="0.35">
      <c r="A258" s="8" t="s">
        <v>249</v>
      </c>
      <c r="B258" s="9" t="s">
        <v>1661</v>
      </c>
      <c r="C258" s="9" t="s">
        <v>1662</v>
      </c>
    </row>
    <row r="259" spans="1:3" ht="15" thickBot="1" x14ac:dyDescent="0.35">
      <c r="A259" s="8" t="s">
        <v>254</v>
      </c>
      <c r="B259" s="9" t="s">
        <v>1663</v>
      </c>
      <c r="C259" s="9" t="s">
        <v>1664</v>
      </c>
    </row>
    <row r="260" spans="1:3" ht="15" thickBot="1" x14ac:dyDescent="0.35">
      <c r="A260" s="8" t="s">
        <v>259</v>
      </c>
      <c r="B260" s="9" t="s">
        <v>1665</v>
      </c>
      <c r="C260" s="9" t="s">
        <v>1666</v>
      </c>
    </row>
    <row r="261" spans="1:3" ht="15" thickBot="1" x14ac:dyDescent="0.35">
      <c r="A261" s="8" t="s">
        <v>264</v>
      </c>
      <c r="B261" s="9" t="s">
        <v>1667</v>
      </c>
      <c r="C261" s="9" t="s">
        <v>1668</v>
      </c>
    </row>
    <row r="262" spans="1:3" ht="15" thickBot="1" x14ac:dyDescent="0.35">
      <c r="A262" s="8" t="s">
        <v>269</v>
      </c>
      <c r="B262" s="9" t="s">
        <v>1669</v>
      </c>
      <c r="C262" s="9" t="s">
        <v>1670</v>
      </c>
    </row>
    <row r="263" spans="1:3" ht="15" thickBot="1" x14ac:dyDescent="0.35">
      <c r="A263" s="8" t="s">
        <v>274</v>
      </c>
      <c r="B263" s="9" t="s">
        <v>1671</v>
      </c>
      <c r="C263" s="9" t="s">
        <v>1672</v>
      </c>
    </row>
    <row r="264" spans="1:3" ht="15" thickBot="1" x14ac:dyDescent="0.35">
      <c r="A264" s="8" t="s">
        <v>279</v>
      </c>
      <c r="B264" s="9" t="s">
        <v>1673</v>
      </c>
      <c r="C264" s="9" t="s">
        <v>1674</v>
      </c>
    </row>
    <row r="265" spans="1:3" ht="15" thickBot="1" x14ac:dyDescent="0.35">
      <c r="A265" s="8" t="s">
        <v>283</v>
      </c>
      <c r="B265" s="9" t="s">
        <v>1675</v>
      </c>
      <c r="C265" s="9" t="s">
        <v>1676</v>
      </c>
    </row>
    <row r="266" spans="1:3" ht="15" thickBot="1" x14ac:dyDescent="0.35">
      <c r="A266" s="8" t="s">
        <v>287</v>
      </c>
      <c r="B266" s="9" t="s">
        <v>1677</v>
      </c>
      <c r="C266" s="9" t="s">
        <v>1678</v>
      </c>
    </row>
    <row r="267" spans="1:3" ht="15" thickBot="1" x14ac:dyDescent="0.35">
      <c r="A267" s="8" t="s">
        <v>291</v>
      </c>
      <c r="B267" s="9" t="s">
        <v>1679</v>
      </c>
      <c r="C267" s="9" t="s">
        <v>1680</v>
      </c>
    </row>
    <row r="268" spans="1:3" ht="15" thickBot="1" x14ac:dyDescent="0.35">
      <c r="A268" s="8" t="s">
        <v>296</v>
      </c>
      <c r="B268" s="9" t="s">
        <v>1681</v>
      </c>
      <c r="C268" s="9" t="s">
        <v>1682</v>
      </c>
    </row>
    <row r="269" spans="1:3" ht="15" thickBot="1" x14ac:dyDescent="0.35">
      <c r="A269" s="8" t="s">
        <v>301</v>
      </c>
      <c r="B269" s="9" t="s">
        <v>1683</v>
      </c>
      <c r="C269" s="9" t="s">
        <v>1684</v>
      </c>
    </row>
    <row r="270" spans="1:3" ht="15" thickBot="1" x14ac:dyDescent="0.35">
      <c r="A270" s="8" t="s">
        <v>305</v>
      </c>
      <c r="B270" s="9" t="s">
        <v>1685</v>
      </c>
      <c r="C270" s="9" t="s">
        <v>1686</v>
      </c>
    </row>
    <row r="271" spans="1:3" ht="15" thickBot="1" x14ac:dyDescent="0.35">
      <c r="A271" s="8" t="s">
        <v>307</v>
      </c>
      <c r="B271" s="9" t="s">
        <v>1687</v>
      </c>
      <c r="C271" s="9" t="s">
        <v>1688</v>
      </c>
    </row>
    <row r="272" spans="1:3" ht="15" thickBot="1" x14ac:dyDescent="0.35">
      <c r="A272" s="8" t="s">
        <v>310</v>
      </c>
      <c r="B272" s="9" t="s">
        <v>1689</v>
      </c>
      <c r="C272" s="9" t="s">
        <v>1690</v>
      </c>
    </row>
    <row r="273" spans="1:3" ht="15" thickBot="1" x14ac:dyDescent="0.35">
      <c r="A273" s="8" t="s">
        <v>313</v>
      </c>
      <c r="B273" s="9" t="s">
        <v>1691</v>
      </c>
      <c r="C273" s="9" t="s">
        <v>715</v>
      </c>
    </row>
    <row r="274" spans="1:3" ht="18.600000000000001" thickBot="1" x14ac:dyDescent="0.35">
      <c r="A274" s="4"/>
    </row>
    <row r="275" spans="1:3" ht="15" thickBot="1" x14ac:dyDescent="0.35">
      <c r="A275" s="8" t="s">
        <v>315</v>
      </c>
      <c r="B275" s="8" t="s">
        <v>44</v>
      </c>
      <c r="C275" s="8" t="s">
        <v>45</v>
      </c>
    </row>
    <row r="276" spans="1:3" ht="15" thickBot="1" x14ac:dyDescent="0.35">
      <c r="A276" s="8" t="s">
        <v>94</v>
      </c>
      <c r="B276" s="9">
        <v>993.1</v>
      </c>
      <c r="C276" s="9">
        <v>43.2</v>
      </c>
    </row>
    <row r="277" spans="1:3" ht="15" thickBot="1" x14ac:dyDescent="0.35">
      <c r="A277" s="8" t="s">
        <v>110</v>
      </c>
      <c r="B277" s="9">
        <v>992.1</v>
      </c>
      <c r="C277" s="9">
        <v>42.2</v>
      </c>
    </row>
    <row r="278" spans="1:3" ht="15" thickBot="1" x14ac:dyDescent="0.35">
      <c r="A278" s="8" t="s">
        <v>125</v>
      </c>
      <c r="B278" s="9">
        <v>991.1</v>
      </c>
      <c r="C278" s="9">
        <v>41.1</v>
      </c>
    </row>
    <row r="279" spans="1:3" ht="15" thickBot="1" x14ac:dyDescent="0.35">
      <c r="A279" s="8" t="s">
        <v>140</v>
      </c>
      <c r="B279" s="9">
        <v>986.1</v>
      </c>
      <c r="C279" s="9">
        <v>40.1</v>
      </c>
    </row>
    <row r="280" spans="1:3" ht="15" thickBot="1" x14ac:dyDescent="0.35">
      <c r="A280" s="8" t="s">
        <v>152</v>
      </c>
      <c r="B280" s="9">
        <v>985.1</v>
      </c>
      <c r="C280" s="9">
        <v>39.1</v>
      </c>
    </row>
    <row r="281" spans="1:3" ht="15" thickBot="1" x14ac:dyDescent="0.35">
      <c r="A281" s="8" t="s">
        <v>163</v>
      </c>
      <c r="B281" s="9">
        <v>984</v>
      </c>
      <c r="C281" s="9">
        <v>38.1</v>
      </c>
    </row>
    <row r="282" spans="1:3" ht="15" thickBot="1" x14ac:dyDescent="0.35">
      <c r="A282" s="8" t="s">
        <v>175</v>
      </c>
      <c r="B282" s="9">
        <v>983</v>
      </c>
      <c r="C282" s="9">
        <v>37.1</v>
      </c>
    </row>
    <row r="283" spans="1:3" ht="15" thickBot="1" x14ac:dyDescent="0.35">
      <c r="A283" s="8" t="s">
        <v>186</v>
      </c>
      <c r="B283" s="9">
        <v>982</v>
      </c>
      <c r="C283" s="9">
        <v>36.1</v>
      </c>
    </row>
    <row r="284" spans="1:3" ht="15" thickBot="1" x14ac:dyDescent="0.35">
      <c r="A284" s="8" t="s">
        <v>196</v>
      </c>
      <c r="B284" s="9">
        <v>981</v>
      </c>
      <c r="C284" s="9">
        <v>35.1</v>
      </c>
    </row>
    <row r="285" spans="1:3" ht="15" thickBot="1" x14ac:dyDescent="0.35">
      <c r="A285" s="8" t="s">
        <v>205</v>
      </c>
      <c r="B285" s="9">
        <v>980</v>
      </c>
      <c r="C285" s="9">
        <v>34.1</v>
      </c>
    </row>
    <row r="286" spans="1:3" ht="15" thickBot="1" x14ac:dyDescent="0.35">
      <c r="A286" s="8" t="s">
        <v>211</v>
      </c>
      <c r="B286" s="9">
        <v>979</v>
      </c>
      <c r="C286" s="9">
        <v>33.1</v>
      </c>
    </row>
    <row r="287" spans="1:3" ht="15" thickBot="1" x14ac:dyDescent="0.35">
      <c r="A287" s="8" t="s">
        <v>217</v>
      </c>
      <c r="B287" s="9">
        <v>978</v>
      </c>
      <c r="C287" s="9">
        <v>32.1</v>
      </c>
    </row>
    <row r="288" spans="1:3" ht="15" thickBot="1" x14ac:dyDescent="0.35">
      <c r="A288" s="8" t="s">
        <v>221</v>
      </c>
      <c r="B288" s="9">
        <v>977</v>
      </c>
      <c r="C288" s="9">
        <v>31.1</v>
      </c>
    </row>
    <row r="289" spans="1:3" ht="15" thickBot="1" x14ac:dyDescent="0.35">
      <c r="A289" s="8" t="s">
        <v>225</v>
      </c>
      <c r="B289" s="9">
        <v>976</v>
      </c>
      <c r="C289" s="9">
        <v>30.1</v>
      </c>
    </row>
    <row r="290" spans="1:3" ht="15" thickBot="1" x14ac:dyDescent="0.35">
      <c r="A290" s="8" t="s">
        <v>229</v>
      </c>
      <c r="B290" s="9">
        <v>975</v>
      </c>
      <c r="C290" s="9">
        <v>29.1</v>
      </c>
    </row>
    <row r="291" spans="1:3" ht="15" thickBot="1" x14ac:dyDescent="0.35">
      <c r="A291" s="8" t="s">
        <v>236</v>
      </c>
      <c r="B291" s="9">
        <v>974</v>
      </c>
      <c r="C291" s="9">
        <v>28.1</v>
      </c>
    </row>
    <row r="292" spans="1:3" ht="15" thickBot="1" x14ac:dyDescent="0.35">
      <c r="A292" s="8" t="s">
        <v>243</v>
      </c>
      <c r="B292" s="9">
        <v>973</v>
      </c>
      <c r="C292" s="9">
        <v>27.1</v>
      </c>
    </row>
    <row r="293" spans="1:3" ht="15" thickBot="1" x14ac:dyDescent="0.35">
      <c r="A293" s="8" t="s">
        <v>249</v>
      </c>
      <c r="B293" s="9">
        <v>972</v>
      </c>
      <c r="C293" s="9">
        <v>26.1</v>
      </c>
    </row>
    <row r="294" spans="1:3" ht="15" thickBot="1" x14ac:dyDescent="0.35">
      <c r="A294" s="8" t="s">
        <v>254</v>
      </c>
      <c r="B294" s="9">
        <v>971</v>
      </c>
      <c r="C294" s="9">
        <v>25.1</v>
      </c>
    </row>
    <row r="295" spans="1:3" ht="15" thickBot="1" x14ac:dyDescent="0.35">
      <c r="A295" s="8" t="s">
        <v>259</v>
      </c>
      <c r="B295" s="9">
        <v>970</v>
      </c>
      <c r="C295" s="9">
        <v>24.1</v>
      </c>
    </row>
    <row r="296" spans="1:3" ht="15" thickBot="1" x14ac:dyDescent="0.35">
      <c r="A296" s="8" t="s">
        <v>264</v>
      </c>
      <c r="B296" s="9">
        <v>969</v>
      </c>
      <c r="C296" s="9">
        <v>23.1</v>
      </c>
    </row>
    <row r="297" spans="1:3" ht="15" thickBot="1" x14ac:dyDescent="0.35">
      <c r="A297" s="8" t="s">
        <v>269</v>
      </c>
      <c r="B297" s="9">
        <v>968</v>
      </c>
      <c r="C297" s="9">
        <v>22.1</v>
      </c>
    </row>
    <row r="298" spans="1:3" ht="15" thickBot="1" x14ac:dyDescent="0.35">
      <c r="A298" s="8" t="s">
        <v>274</v>
      </c>
      <c r="B298" s="9">
        <v>967</v>
      </c>
      <c r="C298" s="9">
        <v>21.1</v>
      </c>
    </row>
    <row r="299" spans="1:3" ht="15" thickBot="1" x14ac:dyDescent="0.35">
      <c r="A299" s="8" t="s">
        <v>279</v>
      </c>
      <c r="B299" s="9">
        <v>966</v>
      </c>
      <c r="C299" s="9">
        <v>18.100000000000001</v>
      </c>
    </row>
    <row r="300" spans="1:3" ht="15" thickBot="1" x14ac:dyDescent="0.35">
      <c r="A300" s="8" t="s">
        <v>283</v>
      </c>
      <c r="B300" s="9">
        <v>965</v>
      </c>
      <c r="C300" s="9">
        <v>17.100000000000001</v>
      </c>
    </row>
    <row r="301" spans="1:3" ht="15" thickBot="1" x14ac:dyDescent="0.35">
      <c r="A301" s="8" t="s">
        <v>287</v>
      </c>
      <c r="B301" s="9">
        <v>964</v>
      </c>
      <c r="C301" s="9">
        <v>16.100000000000001</v>
      </c>
    </row>
    <row r="302" spans="1:3" ht="15" thickBot="1" x14ac:dyDescent="0.35">
      <c r="A302" s="8" t="s">
        <v>291</v>
      </c>
      <c r="B302" s="9">
        <v>963</v>
      </c>
      <c r="C302" s="9">
        <v>15.1</v>
      </c>
    </row>
    <row r="303" spans="1:3" ht="15" thickBot="1" x14ac:dyDescent="0.35">
      <c r="A303" s="8" t="s">
        <v>296</v>
      </c>
      <c r="B303" s="9">
        <v>962</v>
      </c>
      <c r="C303" s="9">
        <v>13.5</v>
      </c>
    </row>
    <row r="304" spans="1:3" ht="15" thickBot="1" x14ac:dyDescent="0.35">
      <c r="A304" s="8" t="s">
        <v>301</v>
      </c>
      <c r="B304" s="9">
        <v>961</v>
      </c>
      <c r="C304" s="9">
        <v>12.5</v>
      </c>
    </row>
    <row r="305" spans="1:9" ht="15" thickBot="1" x14ac:dyDescent="0.35">
      <c r="A305" s="8" t="s">
        <v>305</v>
      </c>
      <c r="B305" s="9">
        <v>960</v>
      </c>
      <c r="C305" s="9">
        <v>11.5</v>
      </c>
    </row>
    <row r="306" spans="1:9" ht="15" thickBot="1" x14ac:dyDescent="0.35">
      <c r="A306" s="8" t="s">
        <v>307</v>
      </c>
      <c r="B306" s="9">
        <v>959</v>
      </c>
      <c r="C306" s="9">
        <v>10.5</v>
      </c>
    </row>
    <row r="307" spans="1:9" ht="15" thickBot="1" x14ac:dyDescent="0.35">
      <c r="A307" s="8" t="s">
        <v>310</v>
      </c>
      <c r="B307" s="9">
        <v>958</v>
      </c>
      <c r="C307" s="9">
        <v>9.5</v>
      </c>
    </row>
    <row r="308" spans="1:9" ht="15" thickBot="1" x14ac:dyDescent="0.35">
      <c r="A308" s="8" t="s">
        <v>313</v>
      </c>
      <c r="B308" s="9">
        <v>957</v>
      </c>
      <c r="C308" s="9">
        <v>0</v>
      </c>
    </row>
    <row r="309" spans="1:9" ht="18.600000000000001" thickBot="1" x14ac:dyDescent="0.35">
      <c r="A309" s="4"/>
    </row>
    <row r="310" spans="1:9" ht="15" thickBot="1" x14ac:dyDescent="0.35">
      <c r="A310" s="8" t="s">
        <v>316</v>
      </c>
      <c r="B310" s="8" t="s">
        <v>44</v>
      </c>
      <c r="C310" s="8" t="s">
        <v>45</v>
      </c>
      <c r="D310" s="8" t="s">
        <v>317</v>
      </c>
      <c r="E310" s="8" t="s">
        <v>318</v>
      </c>
      <c r="F310" s="8" t="s">
        <v>319</v>
      </c>
      <c r="G310" s="8" t="s">
        <v>320</v>
      </c>
      <c r="I310" s="34" t="s">
        <v>1514</v>
      </c>
    </row>
    <row r="311" spans="1:9" ht="15" thickBot="1" x14ac:dyDescent="0.35">
      <c r="A311" s="8" t="s">
        <v>60</v>
      </c>
      <c r="B311" s="9">
        <v>959</v>
      </c>
      <c r="C311" s="9">
        <v>39.1</v>
      </c>
      <c r="D311" s="9">
        <v>998.1</v>
      </c>
      <c r="E311" s="9">
        <v>1000</v>
      </c>
      <c r="F311" s="9">
        <v>1.9</v>
      </c>
      <c r="G311" s="9">
        <v>0.19</v>
      </c>
      <c r="I311">
        <f t="shared" ref="I311:I343" si="18">RANK(D311,D$311:D$343,0)</f>
        <v>16</v>
      </c>
    </row>
    <row r="312" spans="1:9" ht="15" thickBot="1" x14ac:dyDescent="0.35">
      <c r="A312" s="8" t="s">
        <v>61</v>
      </c>
      <c r="B312" s="9">
        <v>975</v>
      </c>
      <c r="C312" s="9">
        <v>11.5</v>
      </c>
      <c r="D312" s="9">
        <v>986.6</v>
      </c>
      <c r="E312" s="9">
        <v>1000</v>
      </c>
      <c r="F312" s="9">
        <v>13.4</v>
      </c>
      <c r="G312" s="9">
        <v>1.34</v>
      </c>
      <c r="I312">
        <f t="shared" si="18"/>
        <v>25</v>
      </c>
    </row>
    <row r="313" spans="1:9" ht="15" thickBot="1" x14ac:dyDescent="0.35">
      <c r="A313" s="8" t="s">
        <v>62</v>
      </c>
      <c r="B313" s="9">
        <v>965</v>
      </c>
      <c r="C313" s="9">
        <v>38.1</v>
      </c>
      <c r="D313" s="9">
        <v>1003.1</v>
      </c>
      <c r="E313" s="9">
        <v>1000</v>
      </c>
      <c r="F313" s="9">
        <v>-3.1</v>
      </c>
      <c r="G313" s="9">
        <v>-0.31</v>
      </c>
      <c r="I313">
        <f t="shared" si="18"/>
        <v>14</v>
      </c>
    </row>
    <row r="314" spans="1:9" ht="15" thickBot="1" x14ac:dyDescent="0.35">
      <c r="A314" s="8" t="s">
        <v>63</v>
      </c>
      <c r="B314" s="9">
        <v>971</v>
      </c>
      <c r="C314" s="9">
        <v>26.1</v>
      </c>
      <c r="D314" s="9">
        <v>997.1</v>
      </c>
      <c r="E314" s="9">
        <v>1000</v>
      </c>
      <c r="F314" s="9">
        <v>2.9</v>
      </c>
      <c r="G314" s="9">
        <v>0.28999999999999998</v>
      </c>
      <c r="I314">
        <f t="shared" si="18"/>
        <v>17</v>
      </c>
    </row>
    <row r="315" spans="1:9" ht="15" thickBot="1" x14ac:dyDescent="0.35">
      <c r="A315" s="8" t="s">
        <v>64</v>
      </c>
      <c r="B315" s="9">
        <v>993.1</v>
      </c>
      <c r="C315" s="9">
        <v>0</v>
      </c>
      <c r="D315" s="9">
        <v>993.1</v>
      </c>
      <c r="E315" s="9">
        <v>1000</v>
      </c>
      <c r="F315" s="9">
        <v>6.9</v>
      </c>
      <c r="G315" s="9">
        <v>0.69</v>
      </c>
      <c r="I315">
        <f t="shared" si="18"/>
        <v>21</v>
      </c>
    </row>
    <row r="316" spans="1:9" ht="15" thickBot="1" x14ac:dyDescent="0.35">
      <c r="A316" s="8" t="s">
        <v>65</v>
      </c>
      <c r="B316" s="9">
        <v>975</v>
      </c>
      <c r="C316" s="9">
        <v>40.1</v>
      </c>
      <c r="D316" s="9">
        <v>1015.2</v>
      </c>
      <c r="E316" s="9">
        <v>1000</v>
      </c>
      <c r="F316" s="9">
        <v>-15.2</v>
      </c>
      <c r="G316" s="9">
        <v>-1.52</v>
      </c>
      <c r="I316">
        <f t="shared" si="18"/>
        <v>7</v>
      </c>
    </row>
    <row r="317" spans="1:9" ht="15" thickBot="1" x14ac:dyDescent="0.35">
      <c r="A317" s="8" t="s">
        <v>66</v>
      </c>
      <c r="B317" s="9">
        <v>993.1</v>
      </c>
      <c r="C317" s="9">
        <v>32.1</v>
      </c>
      <c r="D317" s="9">
        <v>1025.2</v>
      </c>
      <c r="E317" s="9">
        <v>1000</v>
      </c>
      <c r="F317" s="9">
        <v>-25.2</v>
      </c>
      <c r="G317" s="9">
        <v>-2.52</v>
      </c>
      <c r="I317">
        <f t="shared" si="18"/>
        <v>2</v>
      </c>
    </row>
    <row r="318" spans="1:9" ht="15" thickBot="1" x14ac:dyDescent="0.35">
      <c r="A318" s="8" t="s">
        <v>67</v>
      </c>
      <c r="B318" s="9">
        <v>986.1</v>
      </c>
      <c r="C318" s="9">
        <v>43.2</v>
      </c>
      <c r="D318" s="9">
        <v>1029.2</v>
      </c>
      <c r="E318" s="9">
        <v>1000</v>
      </c>
      <c r="F318" s="9">
        <v>-29.2</v>
      </c>
      <c r="G318" s="9">
        <v>-2.92</v>
      </c>
      <c r="I318">
        <f t="shared" si="18"/>
        <v>1</v>
      </c>
    </row>
    <row r="319" spans="1:9" ht="15" thickBot="1" x14ac:dyDescent="0.35">
      <c r="A319" s="8" t="s">
        <v>68</v>
      </c>
      <c r="B319" s="9">
        <v>980</v>
      </c>
      <c r="C319" s="9">
        <v>24.1</v>
      </c>
      <c r="D319" s="9">
        <v>1004.1</v>
      </c>
      <c r="E319" s="9">
        <v>1000</v>
      </c>
      <c r="F319" s="9">
        <v>-4.0999999999999996</v>
      </c>
      <c r="G319" s="9">
        <v>-0.41</v>
      </c>
      <c r="I319">
        <f t="shared" si="18"/>
        <v>13</v>
      </c>
    </row>
    <row r="320" spans="1:9" ht="15" thickBot="1" x14ac:dyDescent="0.35">
      <c r="A320" s="8" t="s">
        <v>69</v>
      </c>
      <c r="B320" s="9">
        <v>961</v>
      </c>
      <c r="C320" s="9">
        <v>30.1</v>
      </c>
      <c r="D320" s="9">
        <v>991.1</v>
      </c>
      <c r="E320" s="9">
        <v>1000</v>
      </c>
      <c r="F320" s="9">
        <v>8.9</v>
      </c>
      <c r="G320" s="9">
        <v>0.89</v>
      </c>
      <c r="I320">
        <f t="shared" si="18"/>
        <v>22</v>
      </c>
    </row>
    <row r="321" spans="1:9" ht="15" thickBot="1" x14ac:dyDescent="0.35">
      <c r="A321" s="8" t="s">
        <v>70</v>
      </c>
      <c r="B321" s="9">
        <v>985.1</v>
      </c>
      <c r="C321" s="9">
        <v>23.1</v>
      </c>
      <c r="D321" s="9">
        <v>1008.1</v>
      </c>
      <c r="E321" s="9">
        <v>1000</v>
      </c>
      <c r="F321" s="9">
        <v>-8.1</v>
      </c>
      <c r="G321" s="9">
        <v>-0.81</v>
      </c>
      <c r="I321">
        <f t="shared" si="18"/>
        <v>10</v>
      </c>
    </row>
    <row r="322" spans="1:9" ht="15" thickBot="1" x14ac:dyDescent="0.35">
      <c r="A322" s="8" t="s">
        <v>71</v>
      </c>
      <c r="B322" s="9">
        <v>973</v>
      </c>
      <c r="C322" s="9">
        <v>15.1</v>
      </c>
      <c r="D322" s="9">
        <v>988.1</v>
      </c>
      <c r="E322" s="9">
        <v>1000</v>
      </c>
      <c r="F322" s="9">
        <v>11.9</v>
      </c>
      <c r="G322" s="9">
        <v>1.19</v>
      </c>
      <c r="I322">
        <f t="shared" si="18"/>
        <v>23</v>
      </c>
    </row>
    <row r="323" spans="1:9" ht="15" thickBot="1" x14ac:dyDescent="0.35">
      <c r="A323" s="8" t="s">
        <v>72</v>
      </c>
      <c r="B323" s="9">
        <v>984</v>
      </c>
      <c r="C323" s="9">
        <v>10.5</v>
      </c>
      <c r="D323" s="9">
        <v>994.6</v>
      </c>
      <c r="E323" s="9">
        <v>1000</v>
      </c>
      <c r="F323" s="9">
        <v>5.4</v>
      </c>
      <c r="G323" s="9">
        <v>0.54</v>
      </c>
      <c r="I323">
        <f t="shared" si="18"/>
        <v>19</v>
      </c>
    </row>
    <row r="324" spans="1:9" ht="15" thickBot="1" x14ac:dyDescent="0.35">
      <c r="A324" s="8" t="s">
        <v>73</v>
      </c>
      <c r="B324" s="9">
        <v>967</v>
      </c>
      <c r="C324" s="9">
        <v>29.1</v>
      </c>
      <c r="D324" s="9">
        <v>996.1</v>
      </c>
      <c r="E324" s="9">
        <v>1000</v>
      </c>
      <c r="F324" s="9">
        <v>3.9</v>
      </c>
      <c r="G324" s="9">
        <v>0.39</v>
      </c>
      <c r="I324">
        <f t="shared" si="18"/>
        <v>18</v>
      </c>
    </row>
    <row r="325" spans="1:9" ht="15" thickBot="1" x14ac:dyDescent="0.35">
      <c r="A325" s="8" t="s">
        <v>74</v>
      </c>
      <c r="B325" s="9">
        <v>963</v>
      </c>
      <c r="C325" s="9">
        <v>36.1</v>
      </c>
      <c r="D325" s="9">
        <v>999.1</v>
      </c>
      <c r="E325" s="9">
        <v>1000</v>
      </c>
      <c r="F325" s="9">
        <v>0.9</v>
      </c>
      <c r="G325" s="9">
        <v>0.09</v>
      </c>
      <c r="I325">
        <f t="shared" si="18"/>
        <v>15</v>
      </c>
    </row>
    <row r="326" spans="1:9" ht="15" thickBot="1" x14ac:dyDescent="0.35">
      <c r="A326" s="8" t="s">
        <v>75</v>
      </c>
      <c r="B326" s="9">
        <v>968</v>
      </c>
      <c r="C326" s="9">
        <v>15.1</v>
      </c>
      <c r="D326" s="9">
        <v>983</v>
      </c>
      <c r="E326" s="9">
        <v>1000</v>
      </c>
      <c r="F326" s="9">
        <v>17</v>
      </c>
      <c r="G326" s="9">
        <v>1.7</v>
      </c>
      <c r="I326">
        <f t="shared" si="18"/>
        <v>30</v>
      </c>
    </row>
    <row r="327" spans="1:9" ht="15" thickBot="1" x14ac:dyDescent="0.35">
      <c r="A327" s="8" t="s">
        <v>76</v>
      </c>
      <c r="B327" s="9">
        <v>957</v>
      </c>
      <c r="C327" s="9">
        <v>21.1</v>
      </c>
      <c r="D327" s="9">
        <v>978</v>
      </c>
      <c r="E327" s="9">
        <v>1000</v>
      </c>
      <c r="F327" s="9">
        <v>22</v>
      </c>
      <c r="G327" s="9">
        <v>2.2000000000000002</v>
      </c>
      <c r="I327">
        <f t="shared" si="18"/>
        <v>33</v>
      </c>
    </row>
    <row r="328" spans="1:9" ht="15" thickBot="1" x14ac:dyDescent="0.35">
      <c r="A328" s="8" t="s">
        <v>77</v>
      </c>
      <c r="B328" s="9">
        <v>965</v>
      </c>
      <c r="C328" s="9">
        <v>15.1</v>
      </c>
      <c r="D328" s="9">
        <v>980</v>
      </c>
      <c r="E328" s="9">
        <v>1000</v>
      </c>
      <c r="F328" s="9">
        <v>20</v>
      </c>
      <c r="G328" s="9">
        <v>2</v>
      </c>
      <c r="I328">
        <f t="shared" si="18"/>
        <v>32</v>
      </c>
    </row>
    <row r="329" spans="1:9" ht="15" thickBot="1" x14ac:dyDescent="0.35">
      <c r="A329" s="8" t="s">
        <v>78</v>
      </c>
      <c r="B329" s="9">
        <v>963</v>
      </c>
      <c r="C329" s="9">
        <v>23.1</v>
      </c>
      <c r="D329" s="9">
        <v>986.1</v>
      </c>
      <c r="E329" s="9">
        <v>1000</v>
      </c>
      <c r="F329" s="9">
        <v>13.9</v>
      </c>
      <c r="G329" s="9">
        <v>1.39</v>
      </c>
      <c r="I329">
        <f t="shared" si="18"/>
        <v>26</v>
      </c>
    </row>
    <row r="330" spans="1:9" ht="15" thickBot="1" x14ac:dyDescent="0.35">
      <c r="A330" s="8" t="s">
        <v>79</v>
      </c>
      <c r="B330" s="9">
        <v>960</v>
      </c>
      <c r="C330" s="9">
        <v>26.1</v>
      </c>
      <c r="D330" s="9">
        <v>986.1</v>
      </c>
      <c r="E330" s="9">
        <v>1000</v>
      </c>
      <c r="F330" s="9">
        <v>13.9</v>
      </c>
      <c r="G330" s="9">
        <v>1.39</v>
      </c>
      <c r="I330">
        <f t="shared" si="18"/>
        <v>26</v>
      </c>
    </row>
    <row r="331" spans="1:9" ht="15" thickBot="1" x14ac:dyDescent="0.35">
      <c r="A331" s="8" t="s">
        <v>80</v>
      </c>
      <c r="B331" s="9">
        <v>978</v>
      </c>
      <c r="C331" s="9">
        <v>37.1</v>
      </c>
      <c r="D331" s="9">
        <v>1015.2</v>
      </c>
      <c r="E331" s="9">
        <v>1000</v>
      </c>
      <c r="F331" s="9">
        <v>-15.2</v>
      </c>
      <c r="G331" s="9">
        <v>-1.52</v>
      </c>
      <c r="I331">
        <f t="shared" si="18"/>
        <v>7</v>
      </c>
    </row>
    <row r="332" spans="1:9" ht="15" thickBot="1" x14ac:dyDescent="0.35">
      <c r="A332" s="8" t="s">
        <v>81</v>
      </c>
      <c r="B332" s="9">
        <v>983</v>
      </c>
      <c r="C332" s="9">
        <v>41.1</v>
      </c>
      <c r="D332" s="9">
        <v>1024.2</v>
      </c>
      <c r="E332" s="9">
        <v>1000</v>
      </c>
      <c r="F332" s="9">
        <v>-24.2</v>
      </c>
      <c r="G332" s="9">
        <v>-2.42</v>
      </c>
      <c r="I332">
        <f t="shared" si="18"/>
        <v>3</v>
      </c>
    </row>
    <row r="333" spans="1:9" ht="15" thickBot="1" x14ac:dyDescent="0.35">
      <c r="A333" s="8" t="s">
        <v>82</v>
      </c>
      <c r="B333" s="9">
        <v>958</v>
      </c>
      <c r="C333" s="9">
        <v>28.1</v>
      </c>
      <c r="D333" s="9">
        <v>986.1</v>
      </c>
      <c r="E333" s="9">
        <v>1000</v>
      </c>
      <c r="F333" s="9">
        <v>13.9</v>
      </c>
      <c r="G333" s="9">
        <v>1.39</v>
      </c>
      <c r="I333">
        <f t="shared" si="18"/>
        <v>26</v>
      </c>
    </row>
    <row r="334" spans="1:9" ht="15" thickBot="1" x14ac:dyDescent="0.35">
      <c r="A334" s="8" t="s">
        <v>83</v>
      </c>
      <c r="B334" s="9">
        <v>981</v>
      </c>
      <c r="C334" s="9">
        <v>35.1</v>
      </c>
      <c r="D334" s="9">
        <v>1016.2</v>
      </c>
      <c r="E334" s="9">
        <v>1000</v>
      </c>
      <c r="F334" s="9">
        <v>-16.2</v>
      </c>
      <c r="G334" s="9">
        <v>-1.62</v>
      </c>
      <c r="I334">
        <f t="shared" si="18"/>
        <v>6</v>
      </c>
    </row>
    <row r="335" spans="1:9" ht="15" thickBot="1" x14ac:dyDescent="0.35">
      <c r="A335" s="8" t="s">
        <v>84</v>
      </c>
      <c r="B335" s="9">
        <v>979</v>
      </c>
      <c r="C335" s="9">
        <v>42.2</v>
      </c>
      <c r="D335" s="9">
        <v>1021.2</v>
      </c>
      <c r="E335" s="9">
        <v>1000</v>
      </c>
      <c r="F335" s="9">
        <v>-21.2</v>
      </c>
      <c r="G335" s="9">
        <v>-2.12</v>
      </c>
      <c r="I335">
        <f t="shared" si="18"/>
        <v>5</v>
      </c>
    </row>
    <row r="336" spans="1:9" ht="15" thickBot="1" x14ac:dyDescent="0.35">
      <c r="A336" s="8" t="s">
        <v>85</v>
      </c>
      <c r="B336" s="9">
        <v>991.1</v>
      </c>
      <c r="C336" s="9">
        <v>33.1</v>
      </c>
      <c r="D336" s="9">
        <v>1024.2</v>
      </c>
      <c r="E336" s="9">
        <v>1000</v>
      </c>
      <c r="F336" s="9">
        <v>-24.2</v>
      </c>
      <c r="G336" s="9">
        <v>-2.42</v>
      </c>
      <c r="I336">
        <f t="shared" si="18"/>
        <v>3</v>
      </c>
    </row>
    <row r="337" spans="1:9" ht="15" thickBot="1" x14ac:dyDescent="0.35">
      <c r="A337" s="8" t="s">
        <v>86</v>
      </c>
      <c r="B337" s="9">
        <v>972</v>
      </c>
      <c r="C337" s="9">
        <v>16.100000000000001</v>
      </c>
      <c r="D337" s="9">
        <v>988.1</v>
      </c>
      <c r="E337" s="9">
        <v>1000</v>
      </c>
      <c r="F337" s="9">
        <v>11.9</v>
      </c>
      <c r="G337" s="9">
        <v>1.19</v>
      </c>
      <c r="I337">
        <f t="shared" si="18"/>
        <v>23</v>
      </c>
    </row>
    <row r="338" spans="1:9" ht="15" thickBot="1" x14ac:dyDescent="0.35">
      <c r="A338" s="8" t="s">
        <v>87</v>
      </c>
      <c r="B338" s="9">
        <v>978</v>
      </c>
      <c r="C338" s="9">
        <v>27.1</v>
      </c>
      <c r="D338" s="9">
        <v>1005.1</v>
      </c>
      <c r="E338" s="9">
        <v>1000</v>
      </c>
      <c r="F338" s="9">
        <v>-5.0999999999999996</v>
      </c>
      <c r="G338" s="9">
        <v>-0.51</v>
      </c>
      <c r="I338">
        <f t="shared" si="18"/>
        <v>11</v>
      </c>
    </row>
    <row r="339" spans="1:9" ht="15" thickBot="1" x14ac:dyDescent="0.35">
      <c r="A339" s="8" t="s">
        <v>88</v>
      </c>
      <c r="B339" s="9">
        <v>976</v>
      </c>
      <c r="C339" s="9">
        <v>18.100000000000001</v>
      </c>
      <c r="D339" s="9">
        <v>994.1</v>
      </c>
      <c r="E339" s="9">
        <v>1000</v>
      </c>
      <c r="F339" s="9">
        <v>5.9</v>
      </c>
      <c r="G339" s="9">
        <v>0.59</v>
      </c>
      <c r="I339">
        <f t="shared" si="18"/>
        <v>20</v>
      </c>
    </row>
    <row r="340" spans="1:9" ht="15" thickBot="1" x14ac:dyDescent="0.35">
      <c r="A340" s="8" t="s">
        <v>89</v>
      </c>
      <c r="B340" s="9">
        <v>967</v>
      </c>
      <c r="C340" s="9">
        <v>17.100000000000001</v>
      </c>
      <c r="D340" s="9">
        <v>984</v>
      </c>
      <c r="E340" s="9">
        <v>1000</v>
      </c>
      <c r="F340" s="9">
        <v>16</v>
      </c>
      <c r="G340" s="9">
        <v>1.6</v>
      </c>
      <c r="I340">
        <f t="shared" si="18"/>
        <v>29</v>
      </c>
    </row>
    <row r="341" spans="1:9" ht="15" thickBot="1" x14ac:dyDescent="0.35">
      <c r="A341" s="8" t="s">
        <v>90</v>
      </c>
      <c r="B341" s="9">
        <v>982</v>
      </c>
      <c r="C341" s="9">
        <v>32.1</v>
      </c>
      <c r="D341" s="9">
        <v>1014.2</v>
      </c>
      <c r="E341" s="9">
        <v>1000</v>
      </c>
      <c r="F341" s="9">
        <v>-14.2</v>
      </c>
      <c r="G341" s="9">
        <v>-1.42</v>
      </c>
      <c r="I341">
        <f t="shared" si="18"/>
        <v>9</v>
      </c>
    </row>
    <row r="342" spans="1:9" ht="15" thickBot="1" x14ac:dyDescent="0.35">
      <c r="A342" s="8" t="s">
        <v>91</v>
      </c>
      <c r="B342" s="9">
        <v>971</v>
      </c>
      <c r="C342" s="9">
        <v>34.1</v>
      </c>
      <c r="D342" s="9">
        <v>1005.1</v>
      </c>
      <c r="E342" s="9">
        <v>1000</v>
      </c>
      <c r="F342" s="9">
        <v>-5.0999999999999996</v>
      </c>
      <c r="G342" s="9">
        <v>-0.51</v>
      </c>
      <c r="I342">
        <f t="shared" si="18"/>
        <v>11</v>
      </c>
    </row>
    <row r="343" spans="1:9" ht="15" thickBot="1" x14ac:dyDescent="0.35">
      <c r="A343" s="8" t="s">
        <v>92</v>
      </c>
      <c r="B343" s="9">
        <v>971</v>
      </c>
      <c r="C343" s="9">
        <v>9.5</v>
      </c>
      <c r="D343" s="9">
        <v>980.5</v>
      </c>
      <c r="E343" s="9">
        <v>1000</v>
      </c>
      <c r="F343" s="9">
        <v>19.5</v>
      </c>
      <c r="G343" s="9">
        <v>1.95</v>
      </c>
      <c r="I343">
        <f t="shared" si="18"/>
        <v>31</v>
      </c>
    </row>
    <row r="344" spans="1:9" ht="15" thickBot="1" x14ac:dyDescent="0.35"/>
    <row r="345" spans="1:9" ht="15" thickBot="1" x14ac:dyDescent="0.35">
      <c r="A345" s="10" t="s">
        <v>321</v>
      </c>
      <c r="B345" s="26">
        <v>1036.3</v>
      </c>
    </row>
    <row r="346" spans="1:9" ht="15" thickBot="1" x14ac:dyDescent="0.35">
      <c r="A346" s="10" t="s">
        <v>322</v>
      </c>
      <c r="B346" s="26">
        <v>957</v>
      </c>
    </row>
    <row r="347" spans="1:9" ht="15" thickBot="1" x14ac:dyDescent="0.35">
      <c r="A347" s="10" t="s">
        <v>323</v>
      </c>
      <c r="B347" s="26">
        <v>33000.199999999997</v>
      </c>
    </row>
    <row r="348" spans="1:9" ht="15" thickBot="1" x14ac:dyDescent="0.35">
      <c r="A348" s="10" t="s">
        <v>324</v>
      </c>
      <c r="B348" s="26">
        <v>33000</v>
      </c>
    </row>
    <row r="349" spans="1:9" ht="15" thickBot="1" x14ac:dyDescent="0.35">
      <c r="A349" s="10" t="s">
        <v>325</v>
      </c>
      <c r="B349" s="26">
        <v>0.2</v>
      </c>
    </row>
    <row r="350" spans="1:9" ht="15" thickBot="1" x14ac:dyDescent="0.35">
      <c r="A350" s="10" t="s">
        <v>326</v>
      </c>
      <c r="B350" s="26"/>
    </row>
    <row r="351" spans="1:9" ht="15" thickBot="1" x14ac:dyDescent="0.35">
      <c r="A351" s="10" t="s">
        <v>327</v>
      </c>
      <c r="B351" s="26"/>
    </row>
    <row r="352" spans="1:9" ht="15" thickBot="1" x14ac:dyDescent="0.35">
      <c r="A352" s="10" t="s">
        <v>328</v>
      </c>
      <c r="B352" s="26">
        <v>0</v>
      </c>
    </row>
    <row r="354" spans="1:1" x14ac:dyDescent="0.3">
      <c r="A354" s="13" t="s">
        <v>329</v>
      </c>
    </row>
    <row r="356" spans="1:1" x14ac:dyDescent="0.3">
      <c r="A356" s="27" t="s">
        <v>1692</v>
      </c>
    </row>
    <row r="357" spans="1:1" x14ac:dyDescent="0.3">
      <c r="A357" s="27" t="s">
        <v>1558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680725820240806141200.html" xr:uid="{F14266FC-D915-40EF-8681-D697A33B3BDF}"/>
    <hyperlink ref="A354" r:id="rId2" display="https://miau.my-x.hu/myx-free/coco/test/230708020240809055758.html" xr:uid="{DF822E97-70D4-47C0-A7D3-53375AA4E0B5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977B-AF79-4542-889D-4C368EB137F7}">
  <dimension ref="A1:AD194"/>
  <sheetViews>
    <sheetView topLeftCell="A41" zoomScale="70" zoomScaleNormal="70" workbookViewId="0">
      <selection activeCell="H41" sqref="H41:H43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30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6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18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33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12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1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20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14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21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27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31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15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8</v>
      </c>
      <c r="X16">
        <f t="shared" si="0"/>
        <v>22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27</v>
      </c>
      <c r="X17">
        <f t="shared" si="0"/>
        <v>33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23</v>
      </c>
      <c r="X18">
        <f t="shared" ref="X18:X34" si="9">RANK(I18,I$2:I$34,1)</f>
        <v>19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4891729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1112</v>
      </c>
    </row>
    <row r="41" spans="1:30" ht="18.600000000000001" thickBot="1" x14ac:dyDescent="0.35">
      <c r="A41" s="4"/>
      <c r="B41">
        <f>'14_6'!B43</f>
        <v>1</v>
      </c>
      <c r="C41">
        <f>'14_6'!C43</f>
        <v>4</v>
      </c>
      <c r="D41">
        <f>'14_6'!D43</f>
        <v>17</v>
      </c>
      <c r="E41">
        <f>'14_6'!E43</f>
        <v>31</v>
      </c>
      <c r="F41">
        <f>'14_6'!F43</f>
        <v>18</v>
      </c>
      <c r="G41">
        <f>'14_6'!G43</f>
        <v>16</v>
      </c>
      <c r="H41" s="35">
        <f>'14_6'!H43</f>
        <v>27</v>
      </c>
      <c r="I41">
        <f>'14_6'!I43</f>
        <v>5</v>
      </c>
      <c r="J41">
        <f>'14_6'!J43</f>
        <v>24</v>
      </c>
      <c r="K41">
        <f>'14_6'!K43</f>
        <v>29</v>
      </c>
      <c r="L41">
        <f>'14_6'!L43</f>
        <v>12</v>
      </c>
      <c r="M41">
        <f>'14_6'!M43</f>
        <v>22</v>
      </c>
      <c r="N41">
        <f>'14_6'!N43</f>
        <v>31</v>
      </c>
      <c r="O41">
        <f>'14_6'!O43</f>
        <v>10</v>
      </c>
      <c r="P41">
        <f>'14_6'!P43</f>
        <v>1000</v>
      </c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36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  <c r="R42" t="str">
        <f>E42</f>
        <v>X(A4)</v>
      </c>
      <c r="S42" t="str">
        <f>I42</f>
        <v>X(A8)</v>
      </c>
      <c r="T42" t="str">
        <f>P42</f>
        <v>Y(A15)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37">
        <v>33</v>
      </c>
      <c r="I43" s="9">
        <v>5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  <c r="R43">
        <f t="shared" ref="R43:R75" si="15">E43</f>
        <v>31</v>
      </c>
      <c r="S43">
        <f t="shared" ref="S43:S75" si="16">I43</f>
        <v>5</v>
      </c>
      <c r="T43">
        <f t="shared" ref="T43:T75" si="17">P43</f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30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  <c r="R44">
        <f t="shared" si="15"/>
        <v>15</v>
      </c>
      <c r="S44">
        <f t="shared" si="16"/>
        <v>30</v>
      </c>
      <c r="T44">
        <f t="shared" si="17"/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6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  <c r="R45">
        <f t="shared" si="15"/>
        <v>25</v>
      </c>
      <c r="S45">
        <f t="shared" si="16"/>
        <v>6</v>
      </c>
      <c r="T45">
        <f t="shared" si="17"/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18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  <c r="R46">
        <f t="shared" si="15"/>
        <v>19</v>
      </c>
      <c r="S46">
        <f t="shared" si="16"/>
        <v>18</v>
      </c>
      <c r="T46">
        <f t="shared" si="17"/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33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  <c r="R47">
        <f t="shared" si="15"/>
        <v>1</v>
      </c>
      <c r="S47">
        <f t="shared" si="16"/>
        <v>33</v>
      </c>
      <c r="T47">
        <f t="shared" si="17"/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  <c r="R48">
        <f t="shared" si="15"/>
        <v>15</v>
      </c>
      <c r="S48">
        <f t="shared" si="16"/>
        <v>4</v>
      </c>
      <c r="T48">
        <f t="shared" si="17"/>
        <v>1000</v>
      </c>
    </row>
    <row r="49" spans="1:20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12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  <c r="R49">
        <f t="shared" si="15"/>
        <v>1</v>
      </c>
      <c r="S49">
        <f t="shared" si="16"/>
        <v>12</v>
      </c>
      <c r="T49">
        <f t="shared" si="17"/>
        <v>1000</v>
      </c>
    </row>
    <row r="50" spans="1:20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1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  <c r="R50">
        <f t="shared" si="15"/>
        <v>4</v>
      </c>
      <c r="S50">
        <f t="shared" si="16"/>
        <v>1</v>
      </c>
      <c r="T50">
        <f t="shared" si="17"/>
        <v>1000</v>
      </c>
    </row>
    <row r="51" spans="1:20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20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  <c r="R51">
        <f t="shared" si="15"/>
        <v>10</v>
      </c>
      <c r="S51">
        <f t="shared" si="16"/>
        <v>20</v>
      </c>
      <c r="T51">
        <f t="shared" si="17"/>
        <v>1000</v>
      </c>
    </row>
    <row r="52" spans="1:20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14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  <c r="R52">
        <f t="shared" si="15"/>
        <v>29</v>
      </c>
      <c r="S52">
        <f t="shared" si="16"/>
        <v>14</v>
      </c>
      <c r="T52">
        <f t="shared" si="17"/>
        <v>1000</v>
      </c>
    </row>
    <row r="53" spans="1:20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21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  <c r="R53">
        <f t="shared" si="15"/>
        <v>5</v>
      </c>
      <c r="S53">
        <f t="shared" si="16"/>
        <v>21</v>
      </c>
      <c r="T53">
        <f t="shared" si="17"/>
        <v>1000</v>
      </c>
    </row>
    <row r="54" spans="1:20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27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  <c r="R54">
        <f t="shared" si="15"/>
        <v>17</v>
      </c>
      <c r="S54">
        <f t="shared" si="16"/>
        <v>27</v>
      </c>
      <c r="T54">
        <f t="shared" si="17"/>
        <v>1000</v>
      </c>
    </row>
    <row r="55" spans="1:20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31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  <c r="R55">
        <f t="shared" si="15"/>
        <v>6</v>
      </c>
      <c r="S55">
        <f t="shared" si="16"/>
        <v>31</v>
      </c>
      <c r="T55">
        <f t="shared" si="17"/>
        <v>1000</v>
      </c>
    </row>
    <row r="56" spans="1:20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15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  <c r="R56">
        <f t="shared" si="15"/>
        <v>23</v>
      </c>
      <c r="S56">
        <f t="shared" si="16"/>
        <v>15</v>
      </c>
      <c r="T56">
        <f t="shared" si="17"/>
        <v>1000</v>
      </c>
    </row>
    <row r="57" spans="1:20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8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  <c r="R57">
        <f t="shared" si="15"/>
        <v>27</v>
      </c>
      <c r="S57">
        <f t="shared" si="16"/>
        <v>8</v>
      </c>
      <c r="T57">
        <f t="shared" si="17"/>
        <v>1000</v>
      </c>
    </row>
    <row r="58" spans="1:20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27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  <c r="R58">
        <f t="shared" si="15"/>
        <v>22</v>
      </c>
      <c r="S58">
        <f t="shared" si="16"/>
        <v>27</v>
      </c>
      <c r="T58">
        <f t="shared" si="17"/>
        <v>1000</v>
      </c>
    </row>
    <row r="59" spans="1:20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23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  <c r="R59">
        <f t="shared" si="15"/>
        <v>33</v>
      </c>
      <c r="S59">
        <f t="shared" si="16"/>
        <v>23</v>
      </c>
      <c r="T59">
        <f t="shared" si="17"/>
        <v>1000</v>
      </c>
    </row>
    <row r="60" spans="1:20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27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  <c r="R60">
        <f t="shared" si="15"/>
        <v>25</v>
      </c>
      <c r="S60">
        <f t="shared" si="16"/>
        <v>27</v>
      </c>
      <c r="T60">
        <f t="shared" si="17"/>
        <v>1000</v>
      </c>
    </row>
    <row r="61" spans="1:20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21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  <c r="R61">
        <f t="shared" si="15"/>
        <v>27</v>
      </c>
      <c r="S61">
        <f t="shared" si="16"/>
        <v>21</v>
      </c>
      <c r="T61">
        <f t="shared" si="17"/>
        <v>1000</v>
      </c>
    </row>
    <row r="62" spans="1:20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  <c r="R62">
        <f t="shared" si="15"/>
        <v>30</v>
      </c>
      <c r="S62">
        <f t="shared" si="16"/>
        <v>18</v>
      </c>
      <c r="T62">
        <f t="shared" si="17"/>
        <v>1000</v>
      </c>
    </row>
    <row r="63" spans="1:20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7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  <c r="R63">
        <f t="shared" si="15"/>
        <v>12</v>
      </c>
      <c r="S63">
        <f t="shared" si="16"/>
        <v>7</v>
      </c>
      <c r="T63">
        <f t="shared" si="17"/>
        <v>1000</v>
      </c>
    </row>
    <row r="64" spans="1:20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3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  <c r="R64">
        <f t="shared" si="15"/>
        <v>7</v>
      </c>
      <c r="S64">
        <f t="shared" si="16"/>
        <v>3</v>
      </c>
      <c r="T64">
        <f t="shared" si="17"/>
        <v>1000</v>
      </c>
    </row>
    <row r="65" spans="1:20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16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  <c r="R65">
        <f t="shared" si="15"/>
        <v>32</v>
      </c>
      <c r="S65">
        <f t="shared" si="16"/>
        <v>16</v>
      </c>
      <c r="T65">
        <f t="shared" si="17"/>
        <v>1000</v>
      </c>
    </row>
    <row r="66" spans="1:20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9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  <c r="R66">
        <f t="shared" si="15"/>
        <v>9</v>
      </c>
      <c r="S66">
        <f t="shared" si="16"/>
        <v>9</v>
      </c>
      <c r="T66">
        <f t="shared" si="17"/>
        <v>1000</v>
      </c>
    </row>
    <row r="67" spans="1:20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  <c r="R67">
        <f t="shared" si="15"/>
        <v>11</v>
      </c>
      <c r="S67">
        <f t="shared" si="16"/>
        <v>2</v>
      </c>
      <c r="T67">
        <f t="shared" si="17"/>
        <v>1000</v>
      </c>
    </row>
    <row r="68" spans="1:20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11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  <c r="R68">
        <f t="shared" si="15"/>
        <v>3</v>
      </c>
      <c r="S68">
        <f t="shared" si="16"/>
        <v>11</v>
      </c>
      <c r="T68">
        <f t="shared" si="17"/>
        <v>1000</v>
      </c>
    </row>
    <row r="69" spans="1:20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26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  <c r="R69">
        <f t="shared" si="15"/>
        <v>18</v>
      </c>
      <c r="S69">
        <f t="shared" si="16"/>
        <v>26</v>
      </c>
      <c r="T69">
        <f t="shared" si="17"/>
        <v>1000</v>
      </c>
    </row>
    <row r="70" spans="1:20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17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  <c r="R70">
        <f t="shared" si="15"/>
        <v>12</v>
      </c>
      <c r="S70">
        <f t="shared" si="16"/>
        <v>17</v>
      </c>
      <c r="T70">
        <f t="shared" si="17"/>
        <v>1000</v>
      </c>
    </row>
    <row r="71" spans="1:20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24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  <c r="R71">
        <f t="shared" si="15"/>
        <v>14</v>
      </c>
      <c r="S71">
        <f t="shared" si="16"/>
        <v>24</v>
      </c>
      <c r="T71">
        <f t="shared" si="17"/>
        <v>1000</v>
      </c>
    </row>
    <row r="72" spans="1:20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25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  <c r="R72">
        <f t="shared" si="15"/>
        <v>23</v>
      </c>
      <c r="S72">
        <f t="shared" si="16"/>
        <v>25</v>
      </c>
      <c r="T72">
        <f t="shared" si="17"/>
        <v>1000</v>
      </c>
    </row>
    <row r="73" spans="1:20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12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  <c r="R73">
        <f t="shared" si="15"/>
        <v>8</v>
      </c>
      <c r="S73">
        <f t="shared" si="16"/>
        <v>12</v>
      </c>
      <c r="T73">
        <f t="shared" si="17"/>
        <v>1000</v>
      </c>
    </row>
    <row r="74" spans="1:20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  <c r="R74">
        <f t="shared" si="15"/>
        <v>19</v>
      </c>
      <c r="S74">
        <f t="shared" si="16"/>
        <v>10</v>
      </c>
      <c r="T74">
        <f t="shared" si="17"/>
        <v>1000</v>
      </c>
    </row>
    <row r="75" spans="1:20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32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  <c r="R75">
        <f t="shared" si="15"/>
        <v>19</v>
      </c>
      <c r="S75">
        <f t="shared" si="16"/>
        <v>32</v>
      </c>
      <c r="T75">
        <f t="shared" si="17"/>
        <v>1000</v>
      </c>
    </row>
    <row r="76" spans="1:20" ht="18.600000000000001" thickBot="1" x14ac:dyDescent="0.35">
      <c r="A76" s="4"/>
    </row>
    <row r="77" spans="1:20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20" ht="15" thickBot="1" x14ac:dyDescent="0.35">
      <c r="A78" s="8" t="s">
        <v>94</v>
      </c>
      <c r="B78" s="9" t="s">
        <v>1113</v>
      </c>
      <c r="C78" s="9" t="s">
        <v>400</v>
      </c>
      <c r="D78" s="9" t="s">
        <v>719</v>
      </c>
      <c r="E78" s="9" t="s">
        <v>98</v>
      </c>
      <c r="F78" s="9" t="s">
        <v>1097</v>
      </c>
      <c r="G78" s="9" t="s">
        <v>300</v>
      </c>
      <c r="H78" s="9" t="s">
        <v>144</v>
      </c>
      <c r="I78" s="9" t="s">
        <v>98</v>
      </c>
      <c r="J78" s="9" t="s">
        <v>365</v>
      </c>
      <c r="K78" s="9" t="s">
        <v>370</v>
      </c>
      <c r="L78" s="9" t="s">
        <v>345</v>
      </c>
      <c r="M78" s="9" t="s">
        <v>375</v>
      </c>
      <c r="N78" s="9" t="s">
        <v>346</v>
      </c>
      <c r="O78" s="9" t="s">
        <v>760</v>
      </c>
    </row>
    <row r="79" spans="1:20" ht="15" thickBot="1" x14ac:dyDescent="0.35">
      <c r="A79" s="8" t="s">
        <v>110</v>
      </c>
      <c r="B79" s="9" t="s">
        <v>1099</v>
      </c>
      <c r="C79" s="9" t="s">
        <v>343</v>
      </c>
      <c r="D79" s="9" t="s">
        <v>726</v>
      </c>
      <c r="E79" s="9" t="s">
        <v>113</v>
      </c>
      <c r="F79" s="9" t="s">
        <v>232</v>
      </c>
      <c r="G79" s="9" t="s">
        <v>194</v>
      </c>
      <c r="H79" s="9" t="s">
        <v>355</v>
      </c>
      <c r="I79" s="9" t="s">
        <v>113</v>
      </c>
      <c r="J79" s="9" t="s">
        <v>100</v>
      </c>
      <c r="K79" s="9" t="s">
        <v>372</v>
      </c>
      <c r="L79" s="9" t="s">
        <v>146</v>
      </c>
      <c r="M79" s="9" t="s">
        <v>377</v>
      </c>
      <c r="N79" s="9" t="s">
        <v>246</v>
      </c>
      <c r="O79" s="9" t="s">
        <v>761</v>
      </c>
    </row>
    <row r="80" spans="1:20" ht="15" thickBot="1" x14ac:dyDescent="0.35">
      <c r="A80" s="8" t="s">
        <v>125</v>
      </c>
      <c r="B80" s="9" t="s">
        <v>1101</v>
      </c>
      <c r="C80" s="9" t="s">
        <v>347</v>
      </c>
      <c r="D80" s="9" t="s">
        <v>732</v>
      </c>
      <c r="E80" s="9" t="s">
        <v>128</v>
      </c>
      <c r="F80" s="9" t="s">
        <v>216</v>
      </c>
      <c r="G80" s="9" t="s">
        <v>156</v>
      </c>
      <c r="H80" s="9" t="s">
        <v>360</v>
      </c>
      <c r="I80" s="9" t="s">
        <v>128</v>
      </c>
      <c r="J80" s="9" t="s">
        <v>214</v>
      </c>
      <c r="K80" s="9" t="s">
        <v>374</v>
      </c>
      <c r="L80" s="9" t="s">
        <v>158</v>
      </c>
      <c r="M80" s="9" t="s">
        <v>337</v>
      </c>
      <c r="N80" s="9" t="s">
        <v>252</v>
      </c>
      <c r="O80" s="9" t="s">
        <v>762</v>
      </c>
    </row>
    <row r="81" spans="1:15" ht="15" thickBot="1" x14ac:dyDescent="0.35">
      <c r="A81" s="8" t="s">
        <v>140</v>
      </c>
      <c r="B81" s="9" t="s">
        <v>134</v>
      </c>
      <c r="C81" s="9" t="s">
        <v>352</v>
      </c>
      <c r="D81" s="9" t="s">
        <v>741</v>
      </c>
      <c r="E81" s="9" t="s">
        <v>142</v>
      </c>
      <c r="F81" s="9" t="s">
        <v>234</v>
      </c>
      <c r="G81" s="9" t="s">
        <v>168</v>
      </c>
      <c r="H81" s="9" t="s">
        <v>364</v>
      </c>
      <c r="I81" s="9" t="s">
        <v>142</v>
      </c>
      <c r="J81" s="9" t="s">
        <v>220</v>
      </c>
      <c r="K81" s="9" t="s">
        <v>376</v>
      </c>
      <c r="L81" s="9" t="s">
        <v>170</v>
      </c>
      <c r="M81" s="9" t="s">
        <v>381</v>
      </c>
      <c r="N81" s="9" t="s">
        <v>257</v>
      </c>
      <c r="O81" s="9" t="s">
        <v>763</v>
      </c>
    </row>
    <row r="82" spans="1:15" ht="15" thickBot="1" x14ac:dyDescent="0.35">
      <c r="A82" s="8" t="s">
        <v>152</v>
      </c>
      <c r="B82" s="9" t="s">
        <v>143</v>
      </c>
      <c r="C82" s="9" t="s">
        <v>356</v>
      </c>
      <c r="D82" s="9" t="s">
        <v>743</v>
      </c>
      <c r="E82" s="9" t="s">
        <v>154</v>
      </c>
      <c r="F82" s="9" t="s">
        <v>241</v>
      </c>
      <c r="G82" s="9" t="s">
        <v>102</v>
      </c>
      <c r="H82" s="9" t="s">
        <v>105</v>
      </c>
      <c r="I82" s="9" t="s">
        <v>154</v>
      </c>
      <c r="J82" s="9" t="s">
        <v>224</v>
      </c>
      <c r="K82" s="9" t="s">
        <v>378</v>
      </c>
      <c r="L82" s="9" t="s">
        <v>181</v>
      </c>
      <c r="M82" s="9" t="s">
        <v>385</v>
      </c>
      <c r="N82" s="9" t="s">
        <v>262</v>
      </c>
      <c r="O82" s="9" t="s">
        <v>220</v>
      </c>
    </row>
    <row r="83" spans="1:15" ht="15" thickBot="1" x14ac:dyDescent="0.35">
      <c r="A83" s="8" t="s">
        <v>163</v>
      </c>
      <c r="B83" s="9" t="s">
        <v>155</v>
      </c>
      <c r="C83" s="9" t="s">
        <v>165</v>
      </c>
      <c r="D83" s="9" t="s">
        <v>745</v>
      </c>
      <c r="E83" s="9" t="s">
        <v>165</v>
      </c>
      <c r="F83" s="9" t="s">
        <v>247</v>
      </c>
      <c r="G83" s="9" t="s">
        <v>117</v>
      </c>
      <c r="H83" s="9" t="s">
        <v>120</v>
      </c>
      <c r="I83" s="9" t="s">
        <v>165</v>
      </c>
      <c r="J83" s="9" t="s">
        <v>228</v>
      </c>
      <c r="K83" s="9" t="s">
        <v>379</v>
      </c>
      <c r="L83" s="9" t="s">
        <v>192</v>
      </c>
      <c r="M83" s="9" t="s">
        <v>389</v>
      </c>
      <c r="N83" s="9" t="s">
        <v>267</v>
      </c>
      <c r="O83" s="9" t="s">
        <v>224</v>
      </c>
    </row>
    <row r="84" spans="1:15" ht="15" thickBot="1" x14ac:dyDescent="0.35">
      <c r="A84" s="8" t="s">
        <v>175</v>
      </c>
      <c r="B84" s="9" t="s">
        <v>167</v>
      </c>
      <c r="C84" s="9" t="s">
        <v>177</v>
      </c>
      <c r="D84" s="9" t="s">
        <v>232</v>
      </c>
      <c r="E84" s="9" t="s">
        <v>177</v>
      </c>
      <c r="F84" s="9" t="s">
        <v>168</v>
      </c>
      <c r="G84" s="9" t="s">
        <v>132</v>
      </c>
      <c r="H84" s="9" t="s">
        <v>135</v>
      </c>
      <c r="I84" s="9" t="s">
        <v>177</v>
      </c>
      <c r="J84" s="9" t="s">
        <v>233</v>
      </c>
      <c r="K84" s="9" t="s">
        <v>382</v>
      </c>
      <c r="L84" s="9" t="s">
        <v>144</v>
      </c>
      <c r="M84" s="9" t="s">
        <v>185</v>
      </c>
      <c r="N84" s="9" t="s">
        <v>273</v>
      </c>
      <c r="O84" s="9" t="s">
        <v>177</v>
      </c>
    </row>
    <row r="85" spans="1:15" ht="15" thickBot="1" x14ac:dyDescent="0.35">
      <c r="A85" s="8" t="s">
        <v>186</v>
      </c>
      <c r="B85" s="9" t="s">
        <v>179</v>
      </c>
      <c r="C85" s="9" t="s">
        <v>188</v>
      </c>
      <c r="D85" s="9" t="s">
        <v>239</v>
      </c>
      <c r="E85" s="9" t="s">
        <v>188</v>
      </c>
      <c r="F85" s="9" t="s">
        <v>102</v>
      </c>
      <c r="G85" s="9" t="s">
        <v>145</v>
      </c>
      <c r="H85" s="9" t="s">
        <v>147</v>
      </c>
      <c r="I85" s="9" t="s">
        <v>188</v>
      </c>
      <c r="J85" s="9" t="s">
        <v>240</v>
      </c>
      <c r="K85" s="9" t="s">
        <v>386</v>
      </c>
      <c r="L85" s="9" t="s">
        <v>355</v>
      </c>
      <c r="M85" s="9" t="s">
        <v>195</v>
      </c>
      <c r="N85" s="9" t="s">
        <v>102</v>
      </c>
      <c r="O85" s="9" t="s">
        <v>188</v>
      </c>
    </row>
    <row r="86" spans="1:15" ht="15" thickBot="1" x14ac:dyDescent="0.35">
      <c r="A86" s="8" t="s">
        <v>196</v>
      </c>
      <c r="B86" s="9" t="s">
        <v>190</v>
      </c>
      <c r="C86" s="9" t="s">
        <v>198</v>
      </c>
      <c r="D86" s="9" t="s">
        <v>245</v>
      </c>
      <c r="E86" s="9" t="s">
        <v>198</v>
      </c>
      <c r="F86" s="9" t="s">
        <v>117</v>
      </c>
      <c r="G86" s="9" t="s">
        <v>157</v>
      </c>
      <c r="H86" s="9" t="s">
        <v>159</v>
      </c>
      <c r="I86" s="9" t="s">
        <v>198</v>
      </c>
      <c r="J86" s="9" t="s">
        <v>246</v>
      </c>
      <c r="K86" s="9" t="s">
        <v>390</v>
      </c>
      <c r="L86" s="9" t="s">
        <v>198</v>
      </c>
      <c r="M86" s="9" t="s">
        <v>204</v>
      </c>
      <c r="N86" s="9" t="s">
        <v>117</v>
      </c>
      <c r="O86" s="9" t="s">
        <v>198</v>
      </c>
    </row>
    <row r="87" spans="1:15" ht="15" thickBot="1" x14ac:dyDescent="0.35">
      <c r="A87" s="8" t="s">
        <v>205</v>
      </c>
      <c r="B87" s="9" t="s">
        <v>200</v>
      </c>
      <c r="C87" s="9" t="s">
        <v>206</v>
      </c>
      <c r="D87" s="9" t="s">
        <v>251</v>
      </c>
      <c r="E87" s="9" t="s">
        <v>206</v>
      </c>
      <c r="F87" s="9" t="s">
        <v>132</v>
      </c>
      <c r="G87" s="9" t="s">
        <v>169</v>
      </c>
      <c r="H87" s="9" t="s">
        <v>171</v>
      </c>
      <c r="I87" s="9" t="s">
        <v>206</v>
      </c>
      <c r="J87" s="9" t="s">
        <v>252</v>
      </c>
      <c r="K87" s="9" t="s">
        <v>1108</v>
      </c>
      <c r="L87" s="9" t="s">
        <v>206</v>
      </c>
      <c r="M87" s="9" t="s">
        <v>210</v>
      </c>
      <c r="N87" s="9" t="s">
        <v>132</v>
      </c>
      <c r="O87" s="9" t="s">
        <v>206</v>
      </c>
    </row>
    <row r="88" spans="1:15" ht="15" thickBot="1" x14ac:dyDescent="0.35">
      <c r="A88" s="8" t="s">
        <v>211</v>
      </c>
      <c r="B88" s="9" t="s">
        <v>214</v>
      </c>
      <c r="C88" s="9" t="s">
        <v>212</v>
      </c>
      <c r="D88" s="9" t="s">
        <v>256</v>
      </c>
      <c r="E88" s="9" t="s">
        <v>212</v>
      </c>
      <c r="F88" s="9" t="s">
        <v>145</v>
      </c>
      <c r="G88" s="9" t="s">
        <v>235</v>
      </c>
      <c r="H88" s="9" t="s">
        <v>182</v>
      </c>
      <c r="I88" s="9" t="s">
        <v>212</v>
      </c>
      <c r="J88" s="9" t="s">
        <v>257</v>
      </c>
      <c r="K88" s="9" t="s">
        <v>1109</v>
      </c>
      <c r="L88" s="9" t="s">
        <v>212</v>
      </c>
      <c r="M88" s="9" t="s">
        <v>216</v>
      </c>
      <c r="N88" s="9" t="s">
        <v>145</v>
      </c>
      <c r="O88" s="9" t="s">
        <v>212</v>
      </c>
    </row>
    <row r="89" spans="1:15" ht="15" thickBot="1" x14ac:dyDescent="0.35">
      <c r="A89" s="8" t="s">
        <v>217</v>
      </c>
      <c r="B89" s="9" t="s">
        <v>220</v>
      </c>
      <c r="C89" s="9" t="s">
        <v>218</v>
      </c>
      <c r="D89" s="9" t="s">
        <v>261</v>
      </c>
      <c r="E89" s="9" t="s">
        <v>218</v>
      </c>
      <c r="F89" s="9" t="s">
        <v>157</v>
      </c>
      <c r="G89" s="9" t="s">
        <v>242</v>
      </c>
      <c r="H89" s="9" t="s">
        <v>218</v>
      </c>
      <c r="I89" s="9" t="s">
        <v>218</v>
      </c>
      <c r="J89" s="9" t="s">
        <v>262</v>
      </c>
      <c r="K89" s="9" t="s">
        <v>1105</v>
      </c>
      <c r="L89" s="9" t="s">
        <v>218</v>
      </c>
      <c r="M89" s="9" t="s">
        <v>234</v>
      </c>
      <c r="N89" s="9" t="s">
        <v>157</v>
      </c>
      <c r="O89" s="9" t="s">
        <v>218</v>
      </c>
    </row>
    <row r="90" spans="1:15" ht="15" thickBot="1" x14ac:dyDescent="0.35">
      <c r="A90" s="8" t="s">
        <v>221</v>
      </c>
      <c r="B90" s="9" t="s">
        <v>224</v>
      </c>
      <c r="C90" s="9" t="s">
        <v>222</v>
      </c>
      <c r="D90" s="9" t="s">
        <v>1098</v>
      </c>
      <c r="E90" s="9" t="s">
        <v>222</v>
      </c>
      <c r="F90" s="9" t="s">
        <v>169</v>
      </c>
      <c r="G90" s="9" t="s">
        <v>248</v>
      </c>
      <c r="H90" s="9" t="s">
        <v>222</v>
      </c>
      <c r="I90" s="9" t="s">
        <v>222</v>
      </c>
      <c r="J90" s="9" t="s">
        <v>267</v>
      </c>
      <c r="K90" s="9" t="s">
        <v>1110</v>
      </c>
      <c r="L90" s="9" t="s">
        <v>222</v>
      </c>
      <c r="M90" s="9" t="s">
        <v>253</v>
      </c>
      <c r="N90" s="9" t="s">
        <v>169</v>
      </c>
      <c r="O90" s="9" t="s">
        <v>222</v>
      </c>
    </row>
    <row r="91" spans="1:15" ht="15" thickBot="1" x14ac:dyDescent="0.35">
      <c r="A91" s="8" t="s">
        <v>225</v>
      </c>
      <c r="B91" s="9" t="s">
        <v>228</v>
      </c>
      <c r="C91" s="9" t="s">
        <v>227</v>
      </c>
      <c r="D91" s="9" t="s">
        <v>1100</v>
      </c>
      <c r="E91" s="9" t="s">
        <v>227</v>
      </c>
      <c r="F91" s="9" t="s">
        <v>121</v>
      </c>
      <c r="G91" s="9" t="s">
        <v>215</v>
      </c>
      <c r="H91" s="9" t="s">
        <v>227</v>
      </c>
      <c r="I91" s="9" t="s">
        <v>227</v>
      </c>
      <c r="J91" s="9" t="s">
        <v>273</v>
      </c>
      <c r="K91" s="9" t="s">
        <v>729</v>
      </c>
      <c r="L91" s="9" t="s">
        <v>227</v>
      </c>
      <c r="M91" s="9" t="s">
        <v>258</v>
      </c>
      <c r="N91" s="9" t="s">
        <v>235</v>
      </c>
      <c r="O91" s="9" t="s">
        <v>227</v>
      </c>
    </row>
    <row r="92" spans="1:15" ht="15" thickBot="1" x14ac:dyDescent="0.35">
      <c r="A92" s="8" t="s">
        <v>229</v>
      </c>
      <c r="B92" s="9" t="s">
        <v>233</v>
      </c>
      <c r="C92" s="9" t="s">
        <v>231</v>
      </c>
      <c r="D92" s="9" t="s">
        <v>1114</v>
      </c>
      <c r="E92" s="9" t="s">
        <v>231</v>
      </c>
      <c r="F92" s="9" t="s">
        <v>136</v>
      </c>
      <c r="G92" s="9" t="s">
        <v>180</v>
      </c>
      <c r="H92" s="9" t="s">
        <v>231</v>
      </c>
      <c r="I92" s="9" t="s">
        <v>231</v>
      </c>
      <c r="J92" s="9" t="s">
        <v>278</v>
      </c>
      <c r="K92" s="9" t="s">
        <v>734</v>
      </c>
      <c r="L92" s="9" t="s">
        <v>231</v>
      </c>
      <c r="M92" s="9" t="s">
        <v>263</v>
      </c>
      <c r="N92" s="9" t="s">
        <v>242</v>
      </c>
      <c r="O92" s="9" t="s">
        <v>231</v>
      </c>
    </row>
    <row r="93" spans="1:15" ht="15" thickBot="1" x14ac:dyDescent="0.35">
      <c r="A93" s="8" t="s">
        <v>236</v>
      </c>
      <c r="B93" s="9" t="s">
        <v>240</v>
      </c>
      <c r="C93" s="9" t="s">
        <v>238</v>
      </c>
      <c r="D93" s="9" t="s">
        <v>1090</v>
      </c>
      <c r="E93" s="9" t="s">
        <v>238</v>
      </c>
      <c r="F93" s="9" t="s">
        <v>148</v>
      </c>
      <c r="G93" s="9" t="s">
        <v>191</v>
      </c>
      <c r="H93" s="9" t="s">
        <v>238</v>
      </c>
      <c r="I93" s="9" t="s">
        <v>238</v>
      </c>
      <c r="J93" s="9" t="s">
        <v>282</v>
      </c>
      <c r="K93" s="9" t="s">
        <v>724</v>
      </c>
      <c r="L93" s="9" t="s">
        <v>238</v>
      </c>
      <c r="M93" s="9" t="s">
        <v>268</v>
      </c>
      <c r="N93" s="9" t="s">
        <v>248</v>
      </c>
      <c r="O93" s="9" t="s">
        <v>238</v>
      </c>
    </row>
    <row r="94" spans="1:15" ht="15" thickBot="1" x14ac:dyDescent="0.35">
      <c r="A94" s="8" t="s">
        <v>243</v>
      </c>
      <c r="B94" s="9" t="s">
        <v>246</v>
      </c>
      <c r="C94" s="9" t="s">
        <v>244</v>
      </c>
      <c r="D94" s="9" t="s">
        <v>1115</v>
      </c>
      <c r="E94" s="9" t="s">
        <v>244</v>
      </c>
      <c r="F94" s="9" t="s">
        <v>98</v>
      </c>
      <c r="G94" s="9" t="s">
        <v>201</v>
      </c>
      <c r="H94" s="9" t="s">
        <v>244</v>
      </c>
      <c r="I94" s="9" t="s">
        <v>244</v>
      </c>
      <c r="J94" s="9" t="s">
        <v>286</v>
      </c>
      <c r="K94" s="9" t="s">
        <v>730</v>
      </c>
      <c r="L94" s="9" t="s">
        <v>244</v>
      </c>
      <c r="M94" s="9" t="s">
        <v>272</v>
      </c>
      <c r="N94" s="9" t="s">
        <v>215</v>
      </c>
      <c r="O94" s="9" t="s">
        <v>244</v>
      </c>
    </row>
    <row r="95" spans="1:15" ht="15" thickBot="1" x14ac:dyDescent="0.35">
      <c r="A95" s="8" t="s">
        <v>249</v>
      </c>
      <c r="B95" s="9" t="s">
        <v>252</v>
      </c>
      <c r="C95" s="9" t="s">
        <v>250</v>
      </c>
      <c r="D95" s="9" t="s">
        <v>1116</v>
      </c>
      <c r="E95" s="9" t="s">
        <v>250</v>
      </c>
      <c r="F95" s="9" t="s">
        <v>113</v>
      </c>
      <c r="G95" s="9" t="s">
        <v>121</v>
      </c>
      <c r="H95" s="9" t="s">
        <v>250</v>
      </c>
      <c r="I95" s="9" t="s">
        <v>250</v>
      </c>
      <c r="J95" s="9" t="s">
        <v>1102</v>
      </c>
      <c r="K95" s="9" t="s">
        <v>735</v>
      </c>
      <c r="L95" s="9" t="s">
        <v>250</v>
      </c>
      <c r="M95" s="9" t="s">
        <v>277</v>
      </c>
      <c r="N95" s="9" t="s">
        <v>180</v>
      </c>
      <c r="O95" s="9" t="s">
        <v>250</v>
      </c>
    </row>
    <row r="96" spans="1:15" ht="15" thickBot="1" x14ac:dyDescent="0.35">
      <c r="A96" s="8" t="s">
        <v>254</v>
      </c>
      <c r="B96" s="9" t="s">
        <v>257</v>
      </c>
      <c r="C96" s="9" t="s">
        <v>255</v>
      </c>
      <c r="D96" s="9" t="s">
        <v>1117</v>
      </c>
      <c r="E96" s="9" t="s">
        <v>255</v>
      </c>
      <c r="F96" s="9" t="s">
        <v>128</v>
      </c>
      <c r="G96" s="9" t="s">
        <v>136</v>
      </c>
      <c r="H96" s="9" t="s">
        <v>255</v>
      </c>
      <c r="I96" s="9" t="s">
        <v>255</v>
      </c>
      <c r="J96" s="9" t="s">
        <v>162</v>
      </c>
      <c r="K96" s="9" t="s">
        <v>740</v>
      </c>
      <c r="L96" s="9" t="s">
        <v>255</v>
      </c>
      <c r="M96" s="9" t="s">
        <v>255</v>
      </c>
      <c r="N96" s="9" t="s">
        <v>191</v>
      </c>
      <c r="O96" s="9" t="s">
        <v>255</v>
      </c>
    </row>
    <row r="97" spans="1:15" ht="15" thickBot="1" x14ac:dyDescent="0.35">
      <c r="A97" s="8" t="s">
        <v>259</v>
      </c>
      <c r="B97" s="9" t="s">
        <v>262</v>
      </c>
      <c r="C97" s="9" t="s">
        <v>260</v>
      </c>
      <c r="D97" s="9" t="s">
        <v>346</v>
      </c>
      <c r="E97" s="9" t="s">
        <v>260</v>
      </c>
      <c r="F97" s="9" t="s">
        <v>142</v>
      </c>
      <c r="G97" s="9" t="s">
        <v>148</v>
      </c>
      <c r="H97" s="9" t="s">
        <v>260</v>
      </c>
      <c r="I97" s="9" t="s">
        <v>260</v>
      </c>
      <c r="J97" s="9" t="s">
        <v>260</v>
      </c>
      <c r="K97" s="9" t="s">
        <v>742</v>
      </c>
      <c r="L97" s="9" t="s">
        <v>260</v>
      </c>
      <c r="M97" s="9" t="s">
        <v>260</v>
      </c>
      <c r="N97" s="9" t="s">
        <v>201</v>
      </c>
      <c r="O97" s="9" t="s">
        <v>260</v>
      </c>
    </row>
    <row r="98" spans="1:15" ht="15" thickBot="1" x14ac:dyDescent="0.35">
      <c r="A98" s="8" t="s">
        <v>264</v>
      </c>
      <c r="B98" s="9" t="s">
        <v>272</v>
      </c>
      <c r="C98" s="9" t="s">
        <v>265</v>
      </c>
      <c r="D98" s="9" t="s">
        <v>370</v>
      </c>
      <c r="E98" s="9" t="s">
        <v>265</v>
      </c>
      <c r="F98" s="9" t="s">
        <v>154</v>
      </c>
      <c r="G98" s="9" t="s">
        <v>98</v>
      </c>
      <c r="H98" s="9" t="s">
        <v>265</v>
      </c>
      <c r="I98" s="9" t="s">
        <v>265</v>
      </c>
      <c r="J98" s="9" t="s">
        <v>265</v>
      </c>
      <c r="K98" s="9" t="s">
        <v>744</v>
      </c>
      <c r="L98" s="9" t="s">
        <v>265</v>
      </c>
      <c r="M98" s="9" t="s">
        <v>265</v>
      </c>
      <c r="N98" s="9" t="s">
        <v>121</v>
      </c>
      <c r="O98" s="9" t="s">
        <v>265</v>
      </c>
    </row>
    <row r="99" spans="1:15" ht="15" thickBot="1" x14ac:dyDescent="0.35">
      <c r="A99" s="8" t="s">
        <v>269</v>
      </c>
      <c r="B99" s="9" t="s">
        <v>277</v>
      </c>
      <c r="C99" s="9" t="s">
        <v>270</v>
      </c>
      <c r="D99" s="9" t="s">
        <v>372</v>
      </c>
      <c r="E99" s="9" t="s">
        <v>270</v>
      </c>
      <c r="F99" s="9" t="s">
        <v>165</v>
      </c>
      <c r="G99" s="9" t="s">
        <v>113</v>
      </c>
      <c r="H99" s="9" t="s">
        <v>270</v>
      </c>
      <c r="I99" s="9" t="s">
        <v>270</v>
      </c>
      <c r="J99" s="9" t="s">
        <v>270</v>
      </c>
      <c r="K99" s="9" t="s">
        <v>339</v>
      </c>
      <c r="L99" s="9" t="s">
        <v>270</v>
      </c>
      <c r="M99" s="9" t="s">
        <v>270</v>
      </c>
      <c r="N99" s="9" t="s">
        <v>136</v>
      </c>
      <c r="O99" s="9" t="s">
        <v>270</v>
      </c>
    </row>
    <row r="100" spans="1:15" ht="15" thickBot="1" x14ac:dyDescent="0.35">
      <c r="A100" s="8" t="s">
        <v>274</v>
      </c>
      <c r="B100" s="9" t="s">
        <v>129</v>
      </c>
      <c r="C100" s="9" t="s">
        <v>275</v>
      </c>
      <c r="D100" s="9" t="s">
        <v>374</v>
      </c>
      <c r="E100" s="9" t="s">
        <v>275</v>
      </c>
      <c r="F100" s="9" t="s">
        <v>177</v>
      </c>
      <c r="G100" s="9" t="s">
        <v>128</v>
      </c>
      <c r="H100" s="9" t="s">
        <v>275</v>
      </c>
      <c r="I100" s="9" t="s">
        <v>275</v>
      </c>
      <c r="J100" s="9" t="s">
        <v>275</v>
      </c>
      <c r="K100" s="9" t="s">
        <v>341</v>
      </c>
      <c r="L100" s="9" t="s">
        <v>275</v>
      </c>
      <c r="M100" s="9" t="s">
        <v>275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96</v>
      </c>
      <c r="C101" s="9" t="s">
        <v>280</v>
      </c>
      <c r="D101" s="9" t="s">
        <v>376</v>
      </c>
      <c r="E101" s="9" t="s">
        <v>280</v>
      </c>
      <c r="F101" s="9" t="s">
        <v>188</v>
      </c>
      <c r="G101" s="9" t="s">
        <v>280</v>
      </c>
      <c r="H101" s="9" t="s">
        <v>280</v>
      </c>
      <c r="I101" s="9" t="s">
        <v>280</v>
      </c>
      <c r="J101" s="9" t="s">
        <v>280</v>
      </c>
      <c r="K101" s="9" t="s">
        <v>345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112</v>
      </c>
      <c r="C102" s="9" t="s">
        <v>284</v>
      </c>
      <c r="D102" s="9" t="s">
        <v>378</v>
      </c>
      <c r="E102" s="9" t="s">
        <v>284</v>
      </c>
      <c r="F102" s="9" t="s">
        <v>198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133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379</v>
      </c>
      <c r="E103" s="9" t="s">
        <v>288</v>
      </c>
      <c r="F103" s="9" t="s">
        <v>206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146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382</v>
      </c>
      <c r="E104" s="9" t="s">
        <v>293</v>
      </c>
      <c r="F104" s="9" t="s">
        <v>212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158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341</v>
      </c>
      <c r="E105" s="9" t="s">
        <v>298</v>
      </c>
      <c r="F105" s="9" t="s">
        <v>218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170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222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181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227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192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202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352</v>
      </c>
      <c r="C113" s="9">
        <v>128</v>
      </c>
      <c r="D113" s="9">
        <v>314</v>
      </c>
      <c r="E113" s="21">
        <v>32</v>
      </c>
      <c r="F113" s="9">
        <v>316</v>
      </c>
      <c r="G113" s="9">
        <v>110</v>
      </c>
      <c r="H113" s="9">
        <v>69</v>
      </c>
      <c r="I113" s="21">
        <v>32</v>
      </c>
      <c r="J113" s="9">
        <v>198</v>
      </c>
      <c r="K113" s="9">
        <v>227</v>
      </c>
      <c r="L113" s="9">
        <v>202</v>
      </c>
      <c r="M113" s="9">
        <v>192</v>
      </c>
      <c r="N113" s="9">
        <v>255</v>
      </c>
      <c r="O113" s="9">
        <v>300</v>
      </c>
      <c r="Q113">
        <f>COUNTIF(B113:O113,32)</f>
        <v>2</v>
      </c>
    </row>
    <row r="114" spans="1:17" ht="15" thickBot="1" x14ac:dyDescent="0.35">
      <c r="A114" s="8" t="s">
        <v>110</v>
      </c>
      <c r="B114" s="9">
        <v>157</v>
      </c>
      <c r="C114" s="9">
        <v>127</v>
      </c>
      <c r="D114" s="9">
        <v>313</v>
      </c>
      <c r="E114" s="9">
        <v>31</v>
      </c>
      <c r="F114" s="9">
        <v>268</v>
      </c>
      <c r="G114" s="9">
        <v>51</v>
      </c>
      <c r="H114" s="9">
        <v>68</v>
      </c>
      <c r="I114" s="9">
        <v>31</v>
      </c>
      <c r="J114" s="9">
        <v>197</v>
      </c>
      <c r="K114" s="9">
        <v>226</v>
      </c>
      <c r="L114" s="9">
        <v>103</v>
      </c>
      <c r="M114" s="9">
        <v>191</v>
      </c>
      <c r="N114" s="9">
        <v>141</v>
      </c>
      <c r="O114" s="9">
        <v>299</v>
      </c>
      <c r="Q114">
        <f>Q113</f>
        <v>2</v>
      </c>
    </row>
    <row r="115" spans="1:17" ht="15" thickBot="1" x14ac:dyDescent="0.35">
      <c r="A115" s="8" t="s">
        <v>125</v>
      </c>
      <c r="B115" s="9">
        <v>156</v>
      </c>
      <c r="C115" s="9">
        <v>126</v>
      </c>
      <c r="D115" s="9">
        <v>312</v>
      </c>
      <c r="E115" s="9">
        <v>30</v>
      </c>
      <c r="F115" s="9">
        <v>93</v>
      </c>
      <c r="G115" s="9">
        <v>50</v>
      </c>
      <c r="H115" s="9">
        <v>67</v>
      </c>
      <c r="I115" s="9">
        <v>30</v>
      </c>
      <c r="J115" s="9">
        <v>147</v>
      </c>
      <c r="K115" s="9">
        <v>225</v>
      </c>
      <c r="L115" s="9">
        <v>102</v>
      </c>
      <c r="M115" s="9">
        <v>190</v>
      </c>
      <c r="N115" s="9">
        <v>140</v>
      </c>
      <c r="O115" s="9">
        <v>298</v>
      </c>
    </row>
    <row r="116" spans="1:17" ht="15" thickBot="1" x14ac:dyDescent="0.35">
      <c r="A116" s="8" t="s">
        <v>140</v>
      </c>
      <c r="B116" s="9">
        <v>155</v>
      </c>
      <c r="C116" s="9">
        <v>125</v>
      </c>
      <c r="D116" s="9">
        <v>311</v>
      </c>
      <c r="E116" s="9">
        <v>29</v>
      </c>
      <c r="F116" s="9">
        <v>92</v>
      </c>
      <c r="G116" s="9">
        <v>49</v>
      </c>
      <c r="H116" s="9">
        <v>66</v>
      </c>
      <c r="I116" s="9">
        <v>29</v>
      </c>
      <c r="J116" s="9">
        <v>146</v>
      </c>
      <c r="K116" s="9">
        <v>224</v>
      </c>
      <c r="L116" s="9">
        <v>101</v>
      </c>
      <c r="M116" s="9">
        <v>189</v>
      </c>
      <c r="N116" s="9">
        <v>139</v>
      </c>
      <c r="O116" s="9">
        <v>297</v>
      </c>
    </row>
    <row r="117" spans="1:17" ht="15" thickBot="1" x14ac:dyDescent="0.35">
      <c r="A117" s="8" t="s">
        <v>152</v>
      </c>
      <c r="B117" s="9">
        <v>154</v>
      </c>
      <c r="C117" s="9">
        <v>124</v>
      </c>
      <c r="D117" s="9">
        <v>310</v>
      </c>
      <c r="E117" s="9">
        <v>28</v>
      </c>
      <c r="F117" s="9">
        <v>91</v>
      </c>
      <c r="G117" s="9">
        <v>48</v>
      </c>
      <c r="H117" s="9">
        <v>65</v>
      </c>
      <c r="I117" s="9">
        <v>28</v>
      </c>
      <c r="J117" s="9">
        <v>145</v>
      </c>
      <c r="K117" s="9">
        <v>223</v>
      </c>
      <c r="L117" s="9">
        <v>100</v>
      </c>
      <c r="M117" s="9">
        <v>188</v>
      </c>
      <c r="N117" s="9">
        <v>138</v>
      </c>
      <c r="O117" s="9">
        <v>146</v>
      </c>
    </row>
    <row r="118" spans="1:17" ht="15" thickBot="1" x14ac:dyDescent="0.35">
      <c r="A118" s="8" t="s">
        <v>163</v>
      </c>
      <c r="B118" s="9">
        <v>153</v>
      </c>
      <c r="C118" s="9">
        <v>27</v>
      </c>
      <c r="D118" s="9">
        <v>309</v>
      </c>
      <c r="E118" s="9">
        <v>27</v>
      </c>
      <c r="F118" s="9">
        <v>90</v>
      </c>
      <c r="G118" s="9">
        <v>47</v>
      </c>
      <c r="H118" s="9">
        <v>64</v>
      </c>
      <c r="I118" s="9">
        <v>27</v>
      </c>
      <c r="J118" s="9">
        <v>144</v>
      </c>
      <c r="K118" s="9">
        <v>222</v>
      </c>
      <c r="L118" s="9">
        <v>99</v>
      </c>
      <c r="M118" s="9">
        <v>187</v>
      </c>
      <c r="N118" s="9">
        <v>137</v>
      </c>
      <c r="O118" s="9">
        <v>145</v>
      </c>
    </row>
    <row r="119" spans="1:17" ht="15" thickBot="1" x14ac:dyDescent="0.35">
      <c r="A119" s="8" t="s">
        <v>175</v>
      </c>
      <c r="B119" s="9">
        <v>152</v>
      </c>
      <c r="C119" s="9">
        <v>26</v>
      </c>
      <c r="D119" s="9">
        <v>268</v>
      </c>
      <c r="E119" s="9">
        <v>26</v>
      </c>
      <c r="F119" s="9">
        <v>49</v>
      </c>
      <c r="G119" s="9">
        <v>46</v>
      </c>
      <c r="H119" s="9">
        <v>63</v>
      </c>
      <c r="I119" s="9">
        <v>26</v>
      </c>
      <c r="J119" s="9">
        <v>143</v>
      </c>
      <c r="K119" s="9">
        <v>221</v>
      </c>
      <c r="L119" s="9">
        <v>69</v>
      </c>
      <c r="M119" s="9">
        <v>97</v>
      </c>
      <c r="N119" s="9">
        <v>136</v>
      </c>
      <c r="O119" s="9">
        <v>26</v>
      </c>
    </row>
    <row r="120" spans="1:17" ht="15" thickBot="1" x14ac:dyDescent="0.35">
      <c r="A120" s="8" t="s">
        <v>186</v>
      </c>
      <c r="B120" s="9">
        <v>151</v>
      </c>
      <c r="C120" s="9">
        <v>25</v>
      </c>
      <c r="D120" s="9">
        <v>267</v>
      </c>
      <c r="E120" s="9">
        <v>25</v>
      </c>
      <c r="F120" s="9">
        <v>48</v>
      </c>
      <c r="G120" s="9">
        <v>45</v>
      </c>
      <c r="H120" s="9">
        <v>62</v>
      </c>
      <c r="I120" s="9">
        <v>25</v>
      </c>
      <c r="J120" s="9">
        <v>142</v>
      </c>
      <c r="K120" s="9">
        <v>220</v>
      </c>
      <c r="L120" s="9">
        <v>68</v>
      </c>
      <c r="M120" s="9">
        <v>96</v>
      </c>
      <c r="N120" s="9">
        <v>48</v>
      </c>
      <c r="O120" s="9">
        <v>25</v>
      </c>
    </row>
    <row r="121" spans="1:17" ht="15" thickBot="1" x14ac:dyDescent="0.35">
      <c r="A121" s="8" t="s">
        <v>196</v>
      </c>
      <c r="B121" s="9">
        <v>150</v>
      </c>
      <c r="C121" s="9">
        <v>24</v>
      </c>
      <c r="D121" s="9">
        <v>266</v>
      </c>
      <c r="E121" s="9">
        <v>24</v>
      </c>
      <c r="F121" s="9">
        <v>47</v>
      </c>
      <c r="G121" s="9">
        <v>44</v>
      </c>
      <c r="H121" s="9">
        <v>61</v>
      </c>
      <c r="I121" s="9">
        <v>24</v>
      </c>
      <c r="J121" s="9">
        <v>141</v>
      </c>
      <c r="K121" s="9">
        <v>219</v>
      </c>
      <c r="L121" s="9">
        <v>24</v>
      </c>
      <c r="M121" s="9">
        <v>95</v>
      </c>
      <c r="N121" s="9">
        <v>47</v>
      </c>
      <c r="O121" s="9">
        <v>24</v>
      </c>
    </row>
    <row r="122" spans="1:17" ht="15" thickBot="1" x14ac:dyDescent="0.35">
      <c r="A122" s="8" t="s">
        <v>205</v>
      </c>
      <c r="B122" s="9">
        <v>149</v>
      </c>
      <c r="C122" s="9">
        <v>23</v>
      </c>
      <c r="D122" s="9">
        <v>265</v>
      </c>
      <c r="E122" s="9">
        <v>23</v>
      </c>
      <c r="F122" s="9">
        <v>46</v>
      </c>
      <c r="G122" s="9">
        <v>43</v>
      </c>
      <c r="H122" s="9">
        <v>60</v>
      </c>
      <c r="I122" s="9">
        <v>23</v>
      </c>
      <c r="J122" s="9">
        <v>140</v>
      </c>
      <c r="K122" s="9">
        <v>218</v>
      </c>
      <c r="L122" s="9">
        <v>23</v>
      </c>
      <c r="M122" s="9">
        <v>94</v>
      </c>
      <c r="N122" s="9">
        <v>46</v>
      </c>
      <c r="O122" s="9">
        <v>23</v>
      </c>
    </row>
    <row r="123" spans="1:17" ht="15" thickBot="1" x14ac:dyDescent="0.35">
      <c r="A123" s="8" t="s">
        <v>211</v>
      </c>
      <c r="B123" s="9">
        <v>147</v>
      </c>
      <c r="C123" s="9">
        <v>22</v>
      </c>
      <c r="D123" s="9">
        <v>264</v>
      </c>
      <c r="E123" s="9">
        <v>22</v>
      </c>
      <c r="F123" s="9">
        <v>45</v>
      </c>
      <c r="G123" s="9">
        <v>42</v>
      </c>
      <c r="H123" s="9">
        <v>59</v>
      </c>
      <c r="I123" s="9">
        <v>22</v>
      </c>
      <c r="J123" s="9">
        <v>139</v>
      </c>
      <c r="K123" s="9">
        <v>217</v>
      </c>
      <c r="L123" s="9">
        <v>22</v>
      </c>
      <c r="M123" s="9">
        <v>93</v>
      </c>
      <c r="N123" s="9">
        <v>45</v>
      </c>
      <c r="O123" s="9">
        <v>22</v>
      </c>
    </row>
    <row r="124" spans="1:17" ht="15" thickBot="1" x14ac:dyDescent="0.35">
      <c r="A124" s="8" t="s">
        <v>217</v>
      </c>
      <c r="B124" s="9">
        <v>146</v>
      </c>
      <c r="C124" s="9">
        <v>21</v>
      </c>
      <c r="D124" s="9">
        <v>263</v>
      </c>
      <c r="E124" s="9">
        <v>21</v>
      </c>
      <c r="F124" s="9">
        <v>44</v>
      </c>
      <c r="G124" s="9">
        <v>41</v>
      </c>
      <c r="H124" s="9">
        <v>21</v>
      </c>
      <c r="I124" s="9">
        <v>21</v>
      </c>
      <c r="J124" s="9">
        <v>138</v>
      </c>
      <c r="K124" s="9">
        <v>216</v>
      </c>
      <c r="L124" s="9">
        <v>21</v>
      </c>
      <c r="M124" s="9">
        <v>92</v>
      </c>
      <c r="N124" s="9">
        <v>44</v>
      </c>
      <c r="O124" s="9">
        <v>21</v>
      </c>
    </row>
    <row r="125" spans="1:17" ht="15" thickBot="1" x14ac:dyDescent="0.35">
      <c r="A125" s="8" t="s">
        <v>221</v>
      </c>
      <c r="B125" s="9">
        <v>145</v>
      </c>
      <c r="C125" s="9">
        <v>20</v>
      </c>
      <c r="D125" s="9">
        <v>262</v>
      </c>
      <c r="E125" s="9">
        <v>20</v>
      </c>
      <c r="F125" s="9">
        <v>43</v>
      </c>
      <c r="G125" s="9">
        <v>40</v>
      </c>
      <c r="H125" s="9">
        <v>20</v>
      </c>
      <c r="I125" s="9">
        <v>20</v>
      </c>
      <c r="J125" s="9">
        <v>137</v>
      </c>
      <c r="K125" s="9">
        <v>215</v>
      </c>
      <c r="L125" s="9">
        <v>20</v>
      </c>
      <c r="M125" s="9">
        <v>89</v>
      </c>
      <c r="N125" s="9">
        <v>43</v>
      </c>
      <c r="O125" s="9">
        <v>20</v>
      </c>
    </row>
    <row r="126" spans="1:17" ht="15" thickBot="1" x14ac:dyDescent="0.35">
      <c r="A126" s="8" t="s">
        <v>225</v>
      </c>
      <c r="B126" s="9">
        <v>144</v>
      </c>
      <c r="C126" s="9">
        <v>19</v>
      </c>
      <c r="D126" s="9">
        <v>261</v>
      </c>
      <c r="E126" s="9">
        <v>19</v>
      </c>
      <c r="F126" s="9">
        <v>35</v>
      </c>
      <c r="G126" s="9">
        <v>39</v>
      </c>
      <c r="H126" s="9">
        <v>19</v>
      </c>
      <c r="I126" s="9">
        <v>19</v>
      </c>
      <c r="J126" s="9">
        <v>136</v>
      </c>
      <c r="K126" s="9">
        <v>214</v>
      </c>
      <c r="L126" s="9">
        <v>19</v>
      </c>
      <c r="M126" s="9">
        <v>88</v>
      </c>
      <c r="N126" s="9">
        <v>42</v>
      </c>
      <c r="O126" s="9">
        <v>19</v>
      </c>
    </row>
    <row r="127" spans="1:17" ht="15" thickBot="1" x14ac:dyDescent="0.35">
      <c r="A127" s="8" t="s">
        <v>229</v>
      </c>
      <c r="B127" s="9">
        <v>143</v>
      </c>
      <c r="C127" s="9">
        <v>18</v>
      </c>
      <c r="D127" s="9">
        <v>260</v>
      </c>
      <c r="E127" s="9">
        <v>18</v>
      </c>
      <c r="F127" s="9">
        <v>34</v>
      </c>
      <c r="G127" s="9">
        <v>38</v>
      </c>
      <c r="H127" s="9">
        <v>18</v>
      </c>
      <c r="I127" s="9">
        <v>18</v>
      </c>
      <c r="J127" s="9">
        <v>135</v>
      </c>
      <c r="K127" s="9">
        <v>213</v>
      </c>
      <c r="L127" s="9">
        <v>18</v>
      </c>
      <c r="M127" s="9">
        <v>87</v>
      </c>
      <c r="N127" s="9">
        <v>41</v>
      </c>
      <c r="O127" s="9">
        <v>18</v>
      </c>
    </row>
    <row r="128" spans="1:17" ht="15" thickBot="1" x14ac:dyDescent="0.35">
      <c r="A128" s="8" t="s">
        <v>236</v>
      </c>
      <c r="B128" s="9">
        <v>142</v>
      </c>
      <c r="C128" s="9">
        <v>17</v>
      </c>
      <c r="D128" s="9">
        <v>259</v>
      </c>
      <c r="E128" s="9">
        <v>17</v>
      </c>
      <c r="F128" s="9">
        <v>33</v>
      </c>
      <c r="G128" s="9">
        <v>37</v>
      </c>
      <c r="H128" s="9">
        <v>17</v>
      </c>
      <c r="I128" s="9">
        <v>17</v>
      </c>
      <c r="J128" s="9">
        <v>134</v>
      </c>
      <c r="K128" s="9">
        <v>212</v>
      </c>
      <c r="L128" s="9">
        <v>17</v>
      </c>
      <c r="M128" s="9">
        <v>86</v>
      </c>
      <c r="N128" s="9">
        <v>40</v>
      </c>
      <c r="O128" s="9">
        <v>17</v>
      </c>
    </row>
    <row r="129" spans="1:15" ht="15" thickBot="1" x14ac:dyDescent="0.35">
      <c r="A129" s="8" t="s">
        <v>243</v>
      </c>
      <c r="B129" s="9">
        <v>141</v>
      </c>
      <c r="C129" s="9">
        <v>16</v>
      </c>
      <c r="D129" s="9">
        <v>258</v>
      </c>
      <c r="E129" s="9">
        <v>16</v>
      </c>
      <c r="F129" s="9">
        <v>32</v>
      </c>
      <c r="G129" s="9">
        <v>36</v>
      </c>
      <c r="H129" s="9">
        <v>16</v>
      </c>
      <c r="I129" s="9">
        <v>16</v>
      </c>
      <c r="J129" s="9">
        <v>133</v>
      </c>
      <c r="K129" s="9">
        <v>211</v>
      </c>
      <c r="L129" s="9">
        <v>16</v>
      </c>
      <c r="M129" s="9">
        <v>85</v>
      </c>
      <c r="N129" s="9">
        <v>39</v>
      </c>
      <c r="O129" s="9">
        <v>16</v>
      </c>
    </row>
    <row r="130" spans="1:15" ht="15" thickBot="1" x14ac:dyDescent="0.35">
      <c r="A130" s="8" t="s">
        <v>249</v>
      </c>
      <c r="B130" s="9">
        <v>140</v>
      </c>
      <c r="C130" s="9">
        <v>15</v>
      </c>
      <c r="D130" s="9">
        <v>257</v>
      </c>
      <c r="E130" s="9">
        <v>15</v>
      </c>
      <c r="F130" s="9">
        <v>31</v>
      </c>
      <c r="G130" s="9">
        <v>35</v>
      </c>
      <c r="H130" s="9">
        <v>15</v>
      </c>
      <c r="I130" s="9">
        <v>15</v>
      </c>
      <c r="J130" s="9">
        <v>132</v>
      </c>
      <c r="K130" s="9">
        <v>210</v>
      </c>
      <c r="L130" s="9">
        <v>15</v>
      </c>
      <c r="M130" s="9">
        <v>84</v>
      </c>
      <c r="N130" s="9">
        <v>38</v>
      </c>
      <c r="O130" s="9">
        <v>15</v>
      </c>
    </row>
    <row r="131" spans="1:15" ht="15" thickBot="1" x14ac:dyDescent="0.35">
      <c r="A131" s="8" t="s">
        <v>254</v>
      </c>
      <c r="B131" s="9">
        <v>139</v>
      </c>
      <c r="C131" s="9">
        <v>14</v>
      </c>
      <c r="D131" s="9">
        <v>256</v>
      </c>
      <c r="E131" s="9">
        <v>14</v>
      </c>
      <c r="F131" s="9">
        <v>30</v>
      </c>
      <c r="G131" s="9">
        <v>34</v>
      </c>
      <c r="H131" s="9">
        <v>14</v>
      </c>
      <c r="I131" s="9">
        <v>14</v>
      </c>
      <c r="J131" s="9">
        <v>131</v>
      </c>
      <c r="K131" s="9">
        <v>207</v>
      </c>
      <c r="L131" s="9">
        <v>14</v>
      </c>
      <c r="M131" s="9">
        <v>14</v>
      </c>
      <c r="N131" s="9">
        <v>37</v>
      </c>
      <c r="O131" s="9">
        <v>14</v>
      </c>
    </row>
    <row r="132" spans="1:15" ht="15" thickBot="1" x14ac:dyDescent="0.35">
      <c r="A132" s="8" t="s">
        <v>259</v>
      </c>
      <c r="B132" s="9">
        <v>138</v>
      </c>
      <c r="C132" s="9">
        <v>13</v>
      </c>
      <c r="D132" s="9">
        <v>255</v>
      </c>
      <c r="E132" s="9">
        <v>13</v>
      </c>
      <c r="F132" s="9">
        <v>29</v>
      </c>
      <c r="G132" s="9">
        <v>33</v>
      </c>
      <c r="H132" s="9">
        <v>13</v>
      </c>
      <c r="I132" s="9">
        <v>13</v>
      </c>
      <c r="J132" s="9">
        <v>13</v>
      </c>
      <c r="K132" s="9">
        <v>206</v>
      </c>
      <c r="L132" s="9">
        <v>13</v>
      </c>
      <c r="M132" s="9">
        <v>13</v>
      </c>
      <c r="N132" s="9">
        <v>36</v>
      </c>
      <c r="O132" s="9">
        <v>13</v>
      </c>
    </row>
    <row r="133" spans="1:15" ht="15" thickBot="1" x14ac:dyDescent="0.35">
      <c r="A133" s="8" t="s">
        <v>264</v>
      </c>
      <c r="B133" s="9">
        <v>85</v>
      </c>
      <c r="C133" s="9">
        <v>12</v>
      </c>
      <c r="D133" s="9">
        <v>227</v>
      </c>
      <c r="E133" s="9">
        <v>12</v>
      </c>
      <c r="F133" s="9">
        <v>28</v>
      </c>
      <c r="G133" s="9">
        <v>32</v>
      </c>
      <c r="H133" s="9">
        <v>12</v>
      </c>
      <c r="I133" s="9">
        <v>12</v>
      </c>
      <c r="J133" s="9">
        <v>12</v>
      </c>
      <c r="K133" s="9">
        <v>205</v>
      </c>
      <c r="L133" s="9">
        <v>12</v>
      </c>
      <c r="M133" s="9">
        <v>12</v>
      </c>
      <c r="N133" s="9">
        <v>35</v>
      </c>
      <c r="O133" s="9">
        <v>12</v>
      </c>
    </row>
    <row r="134" spans="1:15" ht="15" thickBot="1" x14ac:dyDescent="0.35">
      <c r="A134" s="8" t="s">
        <v>269</v>
      </c>
      <c r="B134" s="9">
        <v>84</v>
      </c>
      <c r="C134" s="9">
        <v>11</v>
      </c>
      <c r="D134" s="9">
        <v>226</v>
      </c>
      <c r="E134" s="9">
        <v>11</v>
      </c>
      <c r="F134" s="9">
        <v>27</v>
      </c>
      <c r="G134" s="9">
        <v>31</v>
      </c>
      <c r="H134" s="9">
        <v>11</v>
      </c>
      <c r="I134" s="9">
        <v>11</v>
      </c>
      <c r="J134" s="9">
        <v>11</v>
      </c>
      <c r="K134" s="9">
        <v>204</v>
      </c>
      <c r="L134" s="9">
        <v>11</v>
      </c>
      <c r="M134" s="9">
        <v>11</v>
      </c>
      <c r="N134" s="9">
        <v>34</v>
      </c>
      <c r="O134" s="9">
        <v>11</v>
      </c>
    </row>
    <row r="135" spans="1:15" ht="15" thickBot="1" x14ac:dyDescent="0.35">
      <c r="A135" s="8" t="s">
        <v>274</v>
      </c>
      <c r="B135" s="9">
        <v>83</v>
      </c>
      <c r="C135" s="9">
        <v>10</v>
      </c>
      <c r="D135" s="9">
        <v>225</v>
      </c>
      <c r="E135" s="9">
        <v>10</v>
      </c>
      <c r="F135" s="9">
        <v>26</v>
      </c>
      <c r="G135" s="9">
        <v>30</v>
      </c>
      <c r="H135" s="9">
        <v>10</v>
      </c>
      <c r="I135" s="9">
        <v>10</v>
      </c>
      <c r="J135" s="9">
        <v>10</v>
      </c>
      <c r="K135" s="9">
        <v>203</v>
      </c>
      <c r="L135" s="9">
        <v>10</v>
      </c>
      <c r="M135" s="9">
        <v>10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82</v>
      </c>
      <c r="C136" s="9">
        <v>9</v>
      </c>
      <c r="D136" s="9">
        <v>224</v>
      </c>
      <c r="E136" s="9">
        <v>9</v>
      </c>
      <c r="F136" s="9">
        <v>25</v>
      </c>
      <c r="G136" s="9">
        <v>9</v>
      </c>
      <c r="H136" s="9">
        <v>9</v>
      </c>
      <c r="I136" s="9">
        <v>9</v>
      </c>
      <c r="J136" s="9">
        <v>9</v>
      </c>
      <c r="K136" s="9">
        <v>202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81</v>
      </c>
      <c r="C137" s="9">
        <v>8</v>
      </c>
      <c r="D137" s="9">
        <v>223</v>
      </c>
      <c r="E137" s="9">
        <v>8</v>
      </c>
      <c r="F137" s="9">
        <v>24</v>
      </c>
      <c r="G137" s="9">
        <v>8</v>
      </c>
      <c r="H137" s="9">
        <v>8</v>
      </c>
      <c r="I137" s="9">
        <v>8</v>
      </c>
      <c r="J137" s="9">
        <v>8</v>
      </c>
      <c r="K137" s="9">
        <v>104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222</v>
      </c>
      <c r="E138" s="9">
        <v>7</v>
      </c>
      <c r="F138" s="9">
        <v>23</v>
      </c>
      <c r="G138" s="9">
        <v>7</v>
      </c>
      <c r="H138" s="9">
        <v>7</v>
      </c>
      <c r="I138" s="9">
        <v>7</v>
      </c>
      <c r="J138" s="9">
        <v>7</v>
      </c>
      <c r="K138" s="9">
        <v>103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221</v>
      </c>
      <c r="E139" s="9">
        <v>6</v>
      </c>
      <c r="F139" s="9">
        <v>22</v>
      </c>
      <c r="G139" s="9">
        <v>6</v>
      </c>
      <c r="H139" s="9">
        <v>6</v>
      </c>
      <c r="I139" s="9">
        <v>6</v>
      </c>
      <c r="J139" s="9">
        <v>6</v>
      </c>
      <c r="K139" s="9">
        <v>102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203</v>
      </c>
      <c r="E140" s="9">
        <v>5</v>
      </c>
      <c r="F140" s="9">
        <v>21</v>
      </c>
      <c r="G140" s="9">
        <v>5</v>
      </c>
      <c r="H140" s="9">
        <v>5</v>
      </c>
      <c r="I140" s="9">
        <v>5</v>
      </c>
      <c r="J140" s="9">
        <v>5</v>
      </c>
      <c r="K140" s="9">
        <v>101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20</v>
      </c>
      <c r="G141" s="9">
        <v>4</v>
      </c>
      <c r="H141" s="9">
        <v>4</v>
      </c>
      <c r="I141" s="9">
        <v>4</v>
      </c>
      <c r="J141" s="9">
        <v>4</v>
      </c>
      <c r="K141" s="9">
        <v>100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19</v>
      </c>
      <c r="G142" s="9">
        <v>3</v>
      </c>
      <c r="H142" s="9">
        <v>3</v>
      </c>
      <c r="I142" s="9">
        <v>3</v>
      </c>
      <c r="J142" s="9">
        <v>3</v>
      </c>
      <c r="K142" s="9">
        <v>99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98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352</v>
      </c>
      <c r="C148" s="9">
        <v>125</v>
      </c>
      <c r="D148" s="9">
        <v>258</v>
      </c>
      <c r="E148" s="9">
        <v>2</v>
      </c>
      <c r="F148" s="9">
        <v>31</v>
      </c>
      <c r="G148" s="9">
        <v>37</v>
      </c>
      <c r="H148" s="9">
        <v>0</v>
      </c>
      <c r="I148" s="9">
        <v>28</v>
      </c>
      <c r="J148" s="9">
        <v>9</v>
      </c>
      <c r="K148" s="9">
        <v>100</v>
      </c>
      <c r="L148" s="9">
        <v>21</v>
      </c>
      <c r="M148" s="9">
        <v>11</v>
      </c>
      <c r="N148" s="9">
        <v>2</v>
      </c>
      <c r="O148" s="9">
        <v>23</v>
      </c>
      <c r="P148" s="33">
        <v>999</v>
      </c>
      <c r="Q148" s="9">
        <v>1000</v>
      </c>
      <c r="R148" s="9">
        <v>1</v>
      </c>
      <c r="S148" s="9">
        <v>0.1</v>
      </c>
    </row>
    <row r="149" spans="1:19" ht="15" thickBot="1" x14ac:dyDescent="0.35">
      <c r="A149" s="8" t="s">
        <v>61</v>
      </c>
      <c r="B149" s="9">
        <v>145</v>
      </c>
      <c r="C149" s="9">
        <v>128</v>
      </c>
      <c r="D149" s="9">
        <v>1</v>
      </c>
      <c r="E149" s="9">
        <v>18</v>
      </c>
      <c r="F149" s="9">
        <v>1</v>
      </c>
      <c r="G149" s="9">
        <v>39</v>
      </c>
      <c r="H149" s="9">
        <v>10</v>
      </c>
      <c r="I149" s="9">
        <v>3</v>
      </c>
      <c r="J149" s="9">
        <v>198</v>
      </c>
      <c r="K149" s="9">
        <v>213</v>
      </c>
      <c r="L149" s="9">
        <v>10</v>
      </c>
      <c r="M149" s="9">
        <v>187</v>
      </c>
      <c r="N149" s="9">
        <v>39</v>
      </c>
      <c r="O149" s="9">
        <v>7</v>
      </c>
      <c r="P149" s="33">
        <v>999</v>
      </c>
      <c r="Q149" s="9">
        <v>1000</v>
      </c>
      <c r="R149" s="9">
        <v>1</v>
      </c>
      <c r="S149" s="9">
        <v>0.1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267</v>
      </c>
      <c r="E150" s="9">
        <v>8</v>
      </c>
      <c r="F150" s="9">
        <v>268</v>
      </c>
      <c r="G150" s="9">
        <v>0</v>
      </c>
      <c r="H150" s="9">
        <v>3</v>
      </c>
      <c r="I150" s="9">
        <v>27</v>
      </c>
      <c r="J150" s="9">
        <v>143</v>
      </c>
      <c r="K150" s="9">
        <v>213</v>
      </c>
      <c r="L150" s="9">
        <v>16</v>
      </c>
      <c r="M150" s="9">
        <v>4</v>
      </c>
      <c r="N150" s="9">
        <v>34</v>
      </c>
      <c r="O150" s="9">
        <v>14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311</v>
      </c>
      <c r="E151" s="9">
        <v>14</v>
      </c>
      <c r="F151" s="9">
        <v>35</v>
      </c>
      <c r="G151" s="9">
        <v>8</v>
      </c>
      <c r="H151" s="9">
        <v>12</v>
      </c>
      <c r="I151" s="9">
        <v>15</v>
      </c>
      <c r="J151" s="9">
        <v>197</v>
      </c>
      <c r="K151" s="9">
        <v>221</v>
      </c>
      <c r="L151" s="9">
        <v>17</v>
      </c>
      <c r="M151" s="9">
        <v>93</v>
      </c>
      <c r="N151" s="9">
        <v>42</v>
      </c>
      <c r="O151" s="9">
        <v>21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226</v>
      </c>
      <c r="E152" s="9">
        <v>32</v>
      </c>
      <c r="F152" s="9">
        <v>0</v>
      </c>
      <c r="G152" s="9">
        <v>44</v>
      </c>
      <c r="H152" s="9">
        <v>7</v>
      </c>
      <c r="I152" s="9">
        <v>0</v>
      </c>
      <c r="J152" s="9">
        <v>134</v>
      </c>
      <c r="K152" s="9">
        <v>206</v>
      </c>
      <c r="L152" s="9">
        <v>24</v>
      </c>
      <c r="M152" s="9">
        <v>5</v>
      </c>
      <c r="N152" s="9">
        <v>0</v>
      </c>
      <c r="O152" s="9">
        <v>300</v>
      </c>
      <c r="P152" s="33">
        <v>999</v>
      </c>
      <c r="Q152" s="9">
        <v>1000</v>
      </c>
      <c r="R152" s="9">
        <v>1</v>
      </c>
      <c r="S152" s="9">
        <v>0.1</v>
      </c>
    </row>
    <row r="153" spans="1:19" ht="15" thickBot="1" x14ac:dyDescent="0.35">
      <c r="A153" s="8" t="s">
        <v>65</v>
      </c>
      <c r="B153" s="9">
        <v>153</v>
      </c>
      <c r="C153" s="9">
        <v>9</v>
      </c>
      <c r="D153" s="9">
        <v>0</v>
      </c>
      <c r="E153" s="9">
        <v>18</v>
      </c>
      <c r="F153" s="9">
        <v>46</v>
      </c>
      <c r="G153" s="9">
        <v>41</v>
      </c>
      <c r="H153" s="9">
        <v>20</v>
      </c>
      <c r="I153" s="9">
        <v>29</v>
      </c>
      <c r="J153" s="9">
        <v>140</v>
      </c>
      <c r="K153" s="9">
        <v>215</v>
      </c>
      <c r="L153" s="9">
        <v>18</v>
      </c>
      <c r="M153" s="9">
        <v>7</v>
      </c>
      <c r="N153" s="9">
        <v>5</v>
      </c>
      <c r="O153" s="9">
        <v>299</v>
      </c>
      <c r="P153" s="33">
        <v>1000</v>
      </c>
      <c r="Q153" s="9">
        <v>1000</v>
      </c>
      <c r="R153" s="9">
        <v>0</v>
      </c>
      <c r="S153" s="9">
        <v>0</v>
      </c>
    </row>
    <row r="154" spans="1:19" ht="15" thickBot="1" x14ac:dyDescent="0.35">
      <c r="A154" s="8" t="s">
        <v>66</v>
      </c>
      <c r="B154" s="9">
        <v>155</v>
      </c>
      <c r="C154" s="9">
        <v>22</v>
      </c>
      <c r="D154" s="9">
        <v>258</v>
      </c>
      <c r="E154" s="9">
        <v>32</v>
      </c>
      <c r="F154" s="9">
        <v>21</v>
      </c>
      <c r="G154" s="9">
        <v>110</v>
      </c>
      <c r="H154" s="9">
        <v>5</v>
      </c>
      <c r="I154" s="9">
        <v>21</v>
      </c>
      <c r="J154" s="9">
        <v>132</v>
      </c>
      <c r="K154" s="9">
        <v>214</v>
      </c>
      <c r="L154" s="9">
        <v>1</v>
      </c>
      <c r="M154" s="9">
        <v>6</v>
      </c>
      <c r="N154" s="9">
        <v>8</v>
      </c>
      <c r="O154" s="9">
        <v>15</v>
      </c>
      <c r="P154" s="33">
        <v>1000</v>
      </c>
      <c r="Q154" s="9">
        <v>1000</v>
      </c>
      <c r="R154" s="9">
        <v>0</v>
      </c>
      <c r="S154" s="9">
        <v>0</v>
      </c>
    </row>
    <row r="155" spans="1:19" ht="15" thickBot="1" x14ac:dyDescent="0.35">
      <c r="A155" s="8" t="s">
        <v>67</v>
      </c>
      <c r="B155" s="9">
        <v>157</v>
      </c>
      <c r="C155" s="9">
        <v>124</v>
      </c>
      <c r="D155" s="9">
        <v>314</v>
      </c>
      <c r="E155" s="9">
        <v>29</v>
      </c>
      <c r="F155" s="9">
        <v>2</v>
      </c>
      <c r="G155" s="9">
        <v>49</v>
      </c>
      <c r="H155" s="9">
        <v>6</v>
      </c>
      <c r="I155" s="9">
        <v>32</v>
      </c>
      <c r="J155" s="9">
        <v>4</v>
      </c>
      <c r="K155" s="9">
        <v>205</v>
      </c>
      <c r="L155" s="9">
        <v>19</v>
      </c>
      <c r="M155" s="9">
        <v>14</v>
      </c>
      <c r="N155" s="9">
        <v>44</v>
      </c>
      <c r="O155" s="9">
        <v>0</v>
      </c>
      <c r="P155" s="33">
        <v>999</v>
      </c>
      <c r="Q155" s="9">
        <v>1000</v>
      </c>
      <c r="R155" s="9">
        <v>1</v>
      </c>
      <c r="S155" s="9">
        <v>0.1</v>
      </c>
    </row>
    <row r="156" spans="1:19" ht="15" thickBot="1" x14ac:dyDescent="0.35">
      <c r="A156" s="8" t="s">
        <v>68</v>
      </c>
      <c r="B156" s="9">
        <v>3</v>
      </c>
      <c r="C156" s="9">
        <v>126</v>
      </c>
      <c r="D156" s="9">
        <v>223</v>
      </c>
      <c r="E156" s="9">
        <v>23</v>
      </c>
      <c r="F156" s="9">
        <v>43</v>
      </c>
      <c r="G156" s="9">
        <v>32</v>
      </c>
      <c r="H156" s="9">
        <v>60</v>
      </c>
      <c r="I156" s="9">
        <v>13</v>
      </c>
      <c r="J156" s="9">
        <v>136</v>
      </c>
      <c r="K156" s="9">
        <v>216</v>
      </c>
      <c r="L156" s="9">
        <v>7</v>
      </c>
      <c r="M156" s="9">
        <v>87</v>
      </c>
      <c r="N156" s="9">
        <v>6</v>
      </c>
      <c r="O156" s="9">
        <v>25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260</v>
      </c>
      <c r="E157" s="9">
        <v>4</v>
      </c>
      <c r="F157" s="9">
        <v>22</v>
      </c>
      <c r="G157" s="9">
        <v>36</v>
      </c>
      <c r="H157" s="9">
        <v>13</v>
      </c>
      <c r="I157" s="9">
        <v>19</v>
      </c>
      <c r="J157" s="9">
        <v>7</v>
      </c>
      <c r="K157" s="9">
        <v>224</v>
      </c>
      <c r="L157" s="9">
        <v>202</v>
      </c>
      <c r="M157" s="9">
        <v>189</v>
      </c>
      <c r="N157" s="9">
        <v>5</v>
      </c>
      <c r="O157" s="9">
        <v>11</v>
      </c>
      <c r="P157" s="33">
        <v>999</v>
      </c>
      <c r="Q157" s="9">
        <v>1000</v>
      </c>
      <c r="R157" s="9">
        <v>1</v>
      </c>
      <c r="S157" s="9">
        <v>0.1</v>
      </c>
    </row>
    <row r="158" spans="1:19" ht="15" thickBot="1" x14ac:dyDescent="0.35">
      <c r="A158" s="8" t="s">
        <v>70</v>
      </c>
      <c r="B158" s="9">
        <v>144</v>
      </c>
      <c r="C158" s="9">
        <v>26</v>
      </c>
      <c r="D158" s="9">
        <v>226</v>
      </c>
      <c r="E158" s="9">
        <v>28</v>
      </c>
      <c r="F158" s="9">
        <v>90</v>
      </c>
      <c r="G158" s="9">
        <v>41</v>
      </c>
      <c r="H158" s="9">
        <v>66</v>
      </c>
      <c r="I158" s="9">
        <v>12</v>
      </c>
      <c r="J158" s="9">
        <v>12</v>
      </c>
      <c r="K158" s="9">
        <v>225</v>
      </c>
      <c r="L158" s="9">
        <v>101</v>
      </c>
      <c r="M158" s="9">
        <v>10</v>
      </c>
      <c r="N158" s="9">
        <v>9</v>
      </c>
      <c r="O158" s="9">
        <v>10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81</v>
      </c>
      <c r="C159" s="9">
        <v>19</v>
      </c>
      <c r="D159" s="9">
        <v>313</v>
      </c>
      <c r="E159" s="9">
        <v>16</v>
      </c>
      <c r="F159" s="9">
        <v>19</v>
      </c>
      <c r="G159" s="9">
        <v>34</v>
      </c>
      <c r="H159" s="9">
        <v>5</v>
      </c>
      <c r="I159" s="9">
        <v>6</v>
      </c>
      <c r="J159" s="9">
        <v>131</v>
      </c>
      <c r="K159" s="9">
        <v>220</v>
      </c>
      <c r="L159" s="9">
        <v>99</v>
      </c>
      <c r="M159" s="9">
        <v>1</v>
      </c>
      <c r="N159" s="9">
        <v>34</v>
      </c>
      <c r="O159" s="9">
        <v>22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141</v>
      </c>
      <c r="C160" s="9">
        <v>9</v>
      </c>
      <c r="D160" s="9">
        <v>267</v>
      </c>
      <c r="E160" s="9">
        <v>27</v>
      </c>
      <c r="F160" s="9">
        <v>48</v>
      </c>
      <c r="G160" s="9">
        <v>4</v>
      </c>
      <c r="H160" s="9">
        <v>17</v>
      </c>
      <c r="I160" s="9">
        <v>2</v>
      </c>
      <c r="J160" s="9">
        <v>6</v>
      </c>
      <c r="K160" s="9">
        <v>217</v>
      </c>
      <c r="L160" s="9">
        <v>1</v>
      </c>
      <c r="M160" s="9">
        <v>97</v>
      </c>
      <c r="N160" s="9">
        <v>140</v>
      </c>
      <c r="O160" s="9">
        <v>24</v>
      </c>
      <c r="P160" s="33">
        <v>1000</v>
      </c>
      <c r="Q160" s="9">
        <v>1000</v>
      </c>
      <c r="R160" s="9">
        <v>0</v>
      </c>
      <c r="S160" s="9">
        <v>0</v>
      </c>
    </row>
    <row r="161" spans="1:19" ht="15" thickBot="1" x14ac:dyDescent="0.35">
      <c r="A161" s="8" t="s">
        <v>73</v>
      </c>
      <c r="B161" s="9">
        <v>157</v>
      </c>
      <c r="C161" s="9">
        <v>10</v>
      </c>
      <c r="D161" s="9">
        <v>265</v>
      </c>
      <c r="E161" s="9">
        <v>10</v>
      </c>
      <c r="F161" s="9">
        <v>93</v>
      </c>
      <c r="G161" s="9">
        <v>9</v>
      </c>
      <c r="H161" s="9">
        <v>20</v>
      </c>
      <c r="I161" s="9">
        <v>18</v>
      </c>
      <c r="J161" s="9">
        <v>140</v>
      </c>
      <c r="K161" s="9">
        <v>222</v>
      </c>
      <c r="L161" s="9">
        <v>3</v>
      </c>
      <c r="M161" s="9">
        <v>0</v>
      </c>
      <c r="N161" s="9">
        <v>48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151</v>
      </c>
      <c r="C162" s="9">
        <v>12</v>
      </c>
      <c r="D162" s="9">
        <v>224</v>
      </c>
      <c r="E162" s="9">
        <v>6</v>
      </c>
      <c r="F162" s="9">
        <v>44</v>
      </c>
      <c r="G162" s="9">
        <v>6</v>
      </c>
      <c r="H162" s="9">
        <v>21</v>
      </c>
      <c r="I162" s="9">
        <v>25</v>
      </c>
      <c r="J162" s="9">
        <v>11</v>
      </c>
      <c r="K162" s="9">
        <v>210</v>
      </c>
      <c r="L162" s="9">
        <v>11</v>
      </c>
      <c r="M162" s="9">
        <v>89</v>
      </c>
      <c r="N162" s="9">
        <v>45</v>
      </c>
      <c r="O162" s="9">
        <v>145</v>
      </c>
      <c r="P162" s="33">
        <v>1000</v>
      </c>
      <c r="Q162" s="9">
        <v>1000</v>
      </c>
      <c r="R162" s="9">
        <v>0</v>
      </c>
      <c r="S162" s="9">
        <v>0</v>
      </c>
    </row>
    <row r="163" spans="1:19" ht="15" thickBot="1" x14ac:dyDescent="0.35">
      <c r="A163" s="8" t="s">
        <v>75</v>
      </c>
      <c r="B163" s="9">
        <v>155</v>
      </c>
      <c r="C163" s="9">
        <v>27</v>
      </c>
      <c r="D163" s="9">
        <v>312</v>
      </c>
      <c r="E163" s="9">
        <v>11</v>
      </c>
      <c r="F163" s="9">
        <v>28</v>
      </c>
      <c r="G163" s="9">
        <v>39</v>
      </c>
      <c r="H163" s="9">
        <v>65</v>
      </c>
      <c r="I163" s="9">
        <v>6</v>
      </c>
      <c r="J163" s="9">
        <v>0</v>
      </c>
      <c r="K163" s="9">
        <v>101</v>
      </c>
      <c r="L163" s="9">
        <v>7</v>
      </c>
      <c r="M163" s="9">
        <v>192</v>
      </c>
      <c r="N163" s="9">
        <v>42</v>
      </c>
      <c r="O163" s="9">
        <v>14</v>
      </c>
      <c r="P163" s="33">
        <v>999</v>
      </c>
      <c r="Q163" s="9">
        <v>1000</v>
      </c>
      <c r="R163" s="9">
        <v>1</v>
      </c>
      <c r="S163" s="9">
        <v>0.1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256</v>
      </c>
      <c r="E164" s="9">
        <v>0</v>
      </c>
      <c r="F164" s="9">
        <v>47</v>
      </c>
      <c r="G164" s="9">
        <v>2</v>
      </c>
      <c r="H164" s="9">
        <v>62</v>
      </c>
      <c r="I164" s="9">
        <v>10</v>
      </c>
      <c r="J164" s="9">
        <v>131</v>
      </c>
      <c r="K164" s="9">
        <v>99</v>
      </c>
      <c r="L164" s="9">
        <v>22</v>
      </c>
      <c r="M164" s="9">
        <v>96</v>
      </c>
      <c r="N164" s="9">
        <v>255</v>
      </c>
      <c r="O164" s="9">
        <v>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139</v>
      </c>
      <c r="C165" s="9">
        <v>23</v>
      </c>
      <c r="D165" s="9">
        <v>310</v>
      </c>
      <c r="E165" s="9">
        <v>8</v>
      </c>
      <c r="F165" s="9">
        <v>23</v>
      </c>
      <c r="G165" s="9">
        <v>3</v>
      </c>
      <c r="H165" s="9">
        <v>69</v>
      </c>
      <c r="I165" s="9">
        <v>6</v>
      </c>
      <c r="J165" s="9">
        <v>142</v>
      </c>
      <c r="K165" s="9">
        <v>203</v>
      </c>
      <c r="L165" s="9">
        <v>13</v>
      </c>
      <c r="M165" s="9">
        <v>4</v>
      </c>
      <c r="N165" s="9">
        <v>36</v>
      </c>
      <c r="O165" s="9">
        <v>20</v>
      </c>
      <c r="P165" s="33">
        <v>999</v>
      </c>
      <c r="Q165" s="9">
        <v>1000</v>
      </c>
      <c r="R165" s="9">
        <v>1</v>
      </c>
      <c r="S165" s="9">
        <v>0.1</v>
      </c>
    </row>
    <row r="166" spans="1:19" ht="15" thickBot="1" x14ac:dyDescent="0.35">
      <c r="A166" s="8" t="s">
        <v>78</v>
      </c>
      <c r="B166" s="9">
        <v>147</v>
      </c>
      <c r="C166" s="9">
        <v>15</v>
      </c>
      <c r="D166" s="9">
        <v>227</v>
      </c>
      <c r="E166" s="9">
        <v>6</v>
      </c>
      <c r="F166" s="9">
        <v>27</v>
      </c>
      <c r="G166" s="9">
        <v>51</v>
      </c>
      <c r="H166" s="9">
        <v>61</v>
      </c>
      <c r="I166" s="9">
        <v>12</v>
      </c>
      <c r="J166" s="9">
        <v>138</v>
      </c>
      <c r="K166" s="9">
        <v>227</v>
      </c>
      <c r="L166" s="9">
        <v>20</v>
      </c>
      <c r="M166" s="9">
        <v>13</v>
      </c>
      <c r="N166" s="9">
        <v>37</v>
      </c>
      <c r="O166" s="9">
        <v>18</v>
      </c>
      <c r="P166" s="33">
        <v>999</v>
      </c>
      <c r="Q166" s="9">
        <v>1000</v>
      </c>
      <c r="R166" s="9">
        <v>1</v>
      </c>
      <c r="S166" s="9">
        <v>0.1</v>
      </c>
    </row>
    <row r="167" spans="1:19" ht="15" thickBot="1" x14ac:dyDescent="0.35">
      <c r="A167" s="8" t="s">
        <v>79</v>
      </c>
      <c r="B167" s="9">
        <v>150</v>
      </c>
      <c r="C167" s="9">
        <v>13</v>
      </c>
      <c r="D167" s="9">
        <v>263</v>
      </c>
      <c r="E167" s="9">
        <v>3</v>
      </c>
      <c r="F167" s="9">
        <v>29</v>
      </c>
      <c r="G167" s="9">
        <v>48</v>
      </c>
      <c r="H167" s="9">
        <v>3</v>
      </c>
      <c r="I167" s="9">
        <v>15</v>
      </c>
      <c r="J167" s="9">
        <v>136</v>
      </c>
      <c r="K167" s="9">
        <v>218</v>
      </c>
      <c r="L167" s="9">
        <v>2</v>
      </c>
      <c r="M167" s="9">
        <v>94</v>
      </c>
      <c r="N167" s="9">
        <v>5</v>
      </c>
      <c r="O167" s="9">
        <v>20</v>
      </c>
      <c r="P167" s="33">
        <v>999</v>
      </c>
      <c r="Q167" s="9">
        <v>1000</v>
      </c>
      <c r="R167" s="9">
        <v>1</v>
      </c>
      <c r="S167" s="9">
        <v>0.1</v>
      </c>
    </row>
    <row r="168" spans="1:19" ht="15" thickBot="1" x14ac:dyDescent="0.35">
      <c r="A168" s="8" t="s">
        <v>80</v>
      </c>
      <c r="B168" s="9">
        <v>149</v>
      </c>
      <c r="C168" s="9">
        <v>24</v>
      </c>
      <c r="D168" s="9">
        <v>3</v>
      </c>
      <c r="E168" s="9">
        <v>21</v>
      </c>
      <c r="F168" s="9">
        <v>30</v>
      </c>
      <c r="G168" s="9">
        <v>47</v>
      </c>
      <c r="H168" s="9">
        <v>68</v>
      </c>
      <c r="I168" s="9">
        <v>26</v>
      </c>
      <c r="J168" s="9">
        <v>147</v>
      </c>
      <c r="K168" s="9">
        <v>223</v>
      </c>
      <c r="L168" s="9">
        <v>8</v>
      </c>
      <c r="M168" s="9">
        <v>88</v>
      </c>
      <c r="N168" s="9">
        <v>140</v>
      </c>
      <c r="O168" s="9">
        <v>26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140</v>
      </c>
      <c r="C169" s="9">
        <v>20</v>
      </c>
      <c r="D169" s="9">
        <v>265</v>
      </c>
      <c r="E169" s="9">
        <v>26</v>
      </c>
      <c r="F169" s="9">
        <v>32</v>
      </c>
      <c r="G169" s="9">
        <v>5</v>
      </c>
      <c r="H169" s="9">
        <v>65</v>
      </c>
      <c r="I169" s="9">
        <v>30</v>
      </c>
      <c r="J169" s="9">
        <v>146</v>
      </c>
      <c r="K169" s="9">
        <v>0</v>
      </c>
      <c r="L169" s="9">
        <v>103</v>
      </c>
      <c r="M169" s="9">
        <v>13</v>
      </c>
      <c r="N169" s="9">
        <v>137</v>
      </c>
      <c r="O169" s="9">
        <v>18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142</v>
      </c>
      <c r="C170" s="9">
        <v>0</v>
      </c>
      <c r="D170" s="9">
        <v>262</v>
      </c>
      <c r="E170" s="9">
        <v>1</v>
      </c>
      <c r="F170" s="9">
        <v>33</v>
      </c>
      <c r="G170" s="9">
        <v>36</v>
      </c>
      <c r="H170" s="9">
        <v>60</v>
      </c>
      <c r="I170" s="9">
        <v>17</v>
      </c>
      <c r="J170" s="9">
        <v>11</v>
      </c>
      <c r="K170" s="9">
        <v>102</v>
      </c>
      <c r="L170" s="9">
        <v>101</v>
      </c>
      <c r="M170" s="9">
        <v>191</v>
      </c>
      <c r="N170" s="9">
        <v>35</v>
      </c>
      <c r="O170" s="9">
        <v>8</v>
      </c>
      <c r="P170" s="33">
        <v>999</v>
      </c>
      <c r="Q170" s="9">
        <v>1000</v>
      </c>
      <c r="R170" s="9">
        <v>1</v>
      </c>
      <c r="S170" s="9">
        <v>0.1</v>
      </c>
    </row>
    <row r="171" spans="1:19" ht="15" thickBot="1" x14ac:dyDescent="0.35">
      <c r="A171" s="8" t="s">
        <v>83</v>
      </c>
      <c r="B171" s="9">
        <v>138</v>
      </c>
      <c r="C171" s="9">
        <v>18</v>
      </c>
      <c r="D171" s="9">
        <v>2</v>
      </c>
      <c r="E171" s="9">
        <v>24</v>
      </c>
      <c r="F171" s="9">
        <v>92</v>
      </c>
      <c r="G171" s="9">
        <v>44</v>
      </c>
      <c r="H171" s="9">
        <v>9</v>
      </c>
      <c r="I171" s="9">
        <v>24</v>
      </c>
      <c r="J171" s="9">
        <v>4</v>
      </c>
      <c r="K171" s="9">
        <v>211</v>
      </c>
      <c r="L171" s="9">
        <v>5</v>
      </c>
      <c r="M171" s="9">
        <v>92</v>
      </c>
      <c r="N171" s="9">
        <v>39</v>
      </c>
      <c r="O171" s="9">
        <v>297</v>
      </c>
      <c r="P171" s="33">
        <v>999</v>
      </c>
      <c r="Q171" s="9">
        <v>1000</v>
      </c>
      <c r="R171" s="9">
        <v>1</v>
      </c>
      <c r="S171" s="9">
        <v>0.1</v>
      </c>
    </row>
    <row r="172" spans="1:19" ht="15" thickBot="1" x14ac:dyDescent="0.35">
      <c r="A172" s="8" t="s">
        <v>84</v>
      </c>
      <c r="B172" s="9">
        <v>83</v>
      </c>
      <c r="C172" s="9">
        <v>25</v>
      </c>
      <c r="D172" s="9">
        <v>268</v>
      </c>
      <c r="E172" s="9">
        <v>22</v>
      </c>
      <c r="F172" s="9">
        <v>49</v>
      </c>
      <c r="G172" s="9">
        <v>47</v>
      </c>
      <c r="H172" s="9">
        <v>15</v>
      </c>
      <c r="I172" s="9">
        <v>31</v>
      </c>
      <c r="J172" s="9">
        <v>141</v>
      </c>
      <c r="K172" s="9">
        <v>104</v>
      </c>
      <c r="L172" s="9">
        <v>69</v>
      </c>
      <c r="M172" s="9">
        <v>95</v>
      </c>
      <c r="N172" s="9">
        <v>48</v>
      </c>
      <c r="O172" s="9">
        <v>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85</v>
      </c>
      <c r="C173" s="9">
        <v>127</v>
      </c>
      <c r="D173" s="9">
        <v>203</v>
      </c>
      <c r="E173" s="9">
        <v>30</v>
      </c>
      <c r="F173" s="9">
        <v>34</v>
      </c>
      <c r="G173" s="9">
        <v>51</v>
      </c>
      <c r="H173" s="9">
        <v>9</v>
      </c>
      <c r="I173" s="9">
        <v>22</v>
      </c>
      <c r="J173" s="9">
        <v>145</v>
      </c>
      <c r="K173" s="9">
        <v>207</v>
      </c>
      <c r="L173" s="9">
        <v>23</v>
      </c>
      <c r="M173" s="9">
        <v>10</v>
      </c>
      <c r="N173" s="9">
        <v>44</v>
      </c>
      <c r="O173" s="9">
        <v>9</v>
      </c>
      <c r="P173" s="33">
        <v>999</v>
      </c>
      <c r="Q173" s="9">
        <v>1000</v>
      </c>
      <c r="R173" s="9">
        <v>1</v>
      </c>
      <c r="S173" s="9">
        <v>0.1</v>
      </c>
    </row>
    <row r="174" spans="1:19" ht="15" thickBot="1" x14ac:dyDescent="0.35">
      <c r="A174" s="8" t="s">
        <v>86</v>
      </c>
      <c r="B174" s="9">
        <v>84</v>
      </c>
      <c r="C174" s="9">
        <v>5</v>
      </c>
      <c r="D174" s="9">
        <v>259</v>
      </c>
      <c r="E174" s="9">
        <v>15</v>
      </c>
      <c r="F174" s="9">
        <v>316</v>
      </c>
      <c r="G174" s="9">
        <v>33</v>
      </c>
      <c r="H174" s="9">
        <v>14</v>
      </c>
      <c r="I174" s="9">
        <v>7</v>
      </c>
      <c r="J174" s="9">
        <v>1</v>
      </c>
      <c r="K174" s="9">
        <v>204</v>
      </c>
      <c r="L174" s="9">
        <v>12</v>
      </c>
      <c r="M174" s="9">
        <v>8</v>
      </c>
      <c r="N174" s="9">
        <v>40</v>
      </c>
      <c r="O174" s="9">
        <v>1</v>
      </c>
      <c r="P174" s="33">
        <v>999</v>
      </c>
      <c r="Q174" s="9">
        <v>1000</v>
      </c>
      <c r="R174" s="9">
        <v>1</v>
      </c>
      <c r="S174" s="9">
        <v>0.1</v>
      </c>
    </row>
    <row r="175" spans="1:19" ht="15" thickBot="1" x14ac:dyDescent="0.35">
      <c r="A175" s="8" t="s">
        <v>87</v>
      </c>
      <c r="B175" s="9">
        <v>82</v>
      </c>
      <c r="C175" s="9">
        <v>17</v>
      </c>
      <c r="D175" s="9">
        <v>261</v>
      </c>
      <c r="E175" s="9">
        <v>21</v>
      </c>
      <c r="F175" s="9">
        <v>26</v>
      </c>
      <c r="G175" s="9">
        <v>2</v>
      </c>
      <c r="H175" s="9">
        <v>63</v>
      </c>
      <c r="I175" s="9">
        <v>16</v>
      </c>
      <c r="J175" s="9">
        <v>9</v>
      </c>
      <c r="K175" s="9">
        <v>98</v>
      </c>
      <c r="L175" s="9">
        <v>14</v>
      </c>
      <c r="M175" s="9">
        <v>86</v>
      </c>
      <c r="N175" s="9">
        <v>7</v>
      </c>
      <c r="O175" s="9">
        <v>298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152</v>
      </c>
      <c r="C176" s="9">
        <v>14</v>
      </c>
      <c r="D176" s="9">
        <v>203</v>
      </c>
      <c r="E176" s="9">
        <v>19</v>
      </c>
      <c r="F176" s="9">
        <v>24</v>
      </c>
      <c r="G176" s="9">
        <v>32</v>
      </c>
      <c r="H176" s="9">
        <v>17</v>
      </c>
      <c r="I176" s="9">
        <v>9</v>
      </c>
      <c r="J176" s="9">
        <v>2</v>
      </c>
      <c r="K176" s="9">
        <v>219</v>
      </c>
      <c r="L176" s="9">
        <v>68</v>
      </c>
      <c r="M176" s="9">
        <v>85</v>
      </c>
      <c r="N176" s="9">
        <v>138</v>
      </c>
      <c r="O176" s="9">
        <v>18</v>
      </c>
      <c r="P176" s="33">
        <v>1000</v>
      </c>
      <c r="Q176" s="9">
        <v>1000</v>
      </c>
      <c r="R176" s="9">
        <v>0</v>
      </c>
      <c r="S176" s="9">
        <v>0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309</v>
      </c>
      <c r="E177" s="9">
        <v>10</v>
      </c>
      <c r="F177" s="9">
        <v>46</v>
      </c>
      <c r="G177" s="9">
        <v>32</v>
      </c>
      <c r="H177" s="9">
        <v>12</v>
      </c>
      <c r="I177" s="9">
        <v>8</v>
      </c>
      <c r="J177" s="9">
        <v>6</v>
      </c>
      <c r="K177" s="9">
        <v>226</v>
      </c>
      <c r="L177" s="9">
        <v>9</v>
      </c>
      <c r="M177" s="9">
        <v>188</v>
      </c>
      <c r="N177" s="9">
        <v>2</v>
      </c>
      <c r="O177" s="9">
        <v>146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223</v>
      </c>
      <c r="E178" s="9">
        <v>25</v>
      </c>
      <c r="F178" s="9">
        <v>20</v>
      </c>
      <c r="G178" s="9">
        <v>7</v>
      </c>
      <c r="H178" s="9">
        <v>3</v>
      </c>
      <c r="I178" s="9">
        <v>21</v>
      </c>
      <c r="J178" s="9">
        <v>144</v>
      </c>
      <c r="K178" s="9">
        <v>103</v>
      </c>
      <c r="L178" s="9">
        <v>103</v>
      </c>
      <c r="M178" s="9">
        <v>190</v>
      </c>
      <c r="N178" s="9">
        <v>141</v>
      </c>
      <c r="O178" s="9">
        <v>12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146</v>
      </c>
      <c r="C179" s="9">
        <v>21</v>
      </c>
      <c r="D179" s="9">
        <v>255</v>
      </c>
      <c r="E179" s="9">
        <v>14</v>
      </c>
      <c r="F179" s="9">
        <v>92</v>
      </c>
      <c r="G179" s="9">
        <v>45</v>
      </c>
      <c r="H179" s="9">
        <v>18</v>
      </c>
      <c r="I179" s="9">
        <v>23</v>
      </c>
      <c r="J179" s="9">
        <v>137</v>
      </c>
      <c r="K179" s="9">
        <v>98</v>
      </c>
      <c r="L179" s="9">
        <v>15</v>
      </c>
      <c r="M179" s="9">
        <v>84</v>
      </c>
      <c r="N179" s="9">
        <v>46</v>
      </c>
      <c r="O179" s="9">
        <v>5</v>
      </c>
      <c r="P179" s="33">
        <v>999</v>
      </c>
      <c r="Q179" s="9">
        <v>1000</v>
      </c>
      <c r="R179" s="9">
        <v>1</v>
      </c>
      <c r="S179" s="9">
        <v>0.1</v>
      </c>
    </row>
    <row r="180" spans="1:19" ht="15" thickBot="1" x14ac:dyDescent="0.35">
      <c r="A180" s="8" t="s">
        <v>92</v>
      </c>
      <c r="B180" s="9">
        <v>143</v>
      </c>
      <c r="C180" s="9">
        <v>6</v>
      </c>
      <c r="D180" s="9">
        <v>221</v>
      </c>
      <c r="E180" s="9">
        <v>14</v>
      </c>
      <c r="F180" s="9">
        <v>25</v>
      </c>
      <c r="G180" s="9">
        <v>42</v>
      </c>
      <c r="H180" s="9">
        <v>67</v>
      </c>
      <c r="I180" s="9">
        <v>1</v>
      </c>
      <c r="J180" s="9">
        <v>133</v>
      </c>
      <c r="K180" s="9">
        <v>203</v>
      </c>
      <c r="L180" s="9">
        <v>4</v>
      </c>
      <c r="M180" s="9">
        <v>2</v>
      </c>
      <c r="N180" s="9">
        <v>136</v>
      </c>
      <c r="O180" s="9">
        <v>2</v>
      </c>
      <c r="P180" s="33">
        <v>999</v>
      </c>
      <c r="Q180" s="9">
        <v>1000</v>
      </c>
      <c r="R180" s="9">
        <v>1</v>
      </c>
      <c r="S180" s="9">
        <v>0.1</v>
      </c>
    </row>
    <row r="181" spans="1:19" ht="15" thickBot="1" x14ac:dyDescent="0.35"/>
    <row r="182" spans="1:19" ht="15" thickBot="1" x14ac:dyDescent="0.35">
      <c r="A182" s="10" t="s">
        <v>321</v>
      </c>
      <c r="B182" s="11">
        <v>2727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32984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-16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406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489172920240806143229.html" xr:uid="{685730FB-EB7E-4168-945E-09FDE35FB6BE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996AB-4D94-40A5-A2FD-B47ED2A94FFB}">
  <dimension ref="A1:AD194"/>
  <sheetViews>
    <sheetView topLeftCell="A111" zoomScale="69" zoomScaleNormal="85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s="2" t="s">
        <v>35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22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33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19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4535133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1118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1119</v>
      </c>
      <c r="C78" s="9" t="s">
        <v>278</v>
      </c>
      <c r="D78" s="9" t="s">
        <v>358</v>
      </c>
      <c r="E78" s="9" t="s">
        <v>338</v>
      </c>
      <c r="F78" s="9" t="s">
        <v>723</v>
      </c>
      <c r="G78" s="9" t="s">
        <v>233</v>
      </c>
      <c r="H78" s="9" t="s">
        <v>1120</v>
      </c>
      <c r="I78" s="9" t="s">
        <v>98</v>
      </c>
      <c r="J78" s="9" t="s">
        <v>729</v>
      </c>
      <c r="K78" s="9" t="s">
        <v>289</v>
      </c>
      <c r="L78" s="9" t="s">
        <v>1121</v>
      </c>
      <c r="M78" s="9" t="s">
        <v>1106</v>
      </c>
      <c r="N78" s="9" t="s">
        <v>1122</v>
      </c>
      <c r="O78" s="9" t="s">
        <v>1096</v>
      </c>
    </row>
    <row r="79" spans="1:16" ht="15" thickBot="1" x14ac:dyDescent="0.35">
      <c r="A79" s="8" t="s">
        <v>110</v>
      </c>
      <c r="B79" s="9" t="s">
        <v>246</v>
      </c>
      <c r="C79" s="9" t="s">
        <v>282</v>
      </c>
      <c r="D79" s="9" t="s">
        <v>362</v>
      </c>
      <c r="E79" s="9" t="s">
        <v>759</v>
      </c>
      <c r="F79" s="9" t="s">
        <v>1123</v>
      </c>
      <c r="G79" s="9" t="s">
        <v>352</v>
      </c>
      <c r="H79" s="9" t="s">
        <v>300</v>
      </c>
      <c r="I79" s="9" t="s">
        <v>113</v>
      </c>
      <c r="J79" s="9" t="s">
        <v>734</v>
      </c>
      <c r="K79" s="9" t="s">
        <v>294</v>
      </c>
      <c r="L79" s="9" t="s">
        <v>185</v>
      </c>
      <c r="M79" s="9" t="s">
        <v>1095</v>
      </c>
      <c r="N79" s="9" t="s">
        <v>257</v>
      </c>
      <c r="O79" s="9" t="s">
        <v>97</v>
      </c>
    </row>
    <row r="80" spans="1:16" ht="15" thickBot="1" x14ac:dyDescent="0.35">
      <c r="A80" s="8" t="s">
        <v>125</v>
      </c>
      <c r="B80" s="9" t="s">
        <v>252</v>
      </c>
      <c r="C80" s="9" t="s">
        <v>286</v>
      </c>
      <c r="D80" s="9" t="s">
        <v>367</v>
      </c>
      <c r="E80" s="9" t="s">
        <v>1099</v>
      </c>
      <c r="F80" s="9" t="s">
        <v>138</v>
      </c>
      <c r="G80" s="9" t="s">
        <v>356</v>
      </c>
      <c r="H80" s="9" t="s">
        <v>304</v>
      </c>
      <c r="I80" s="9" t="s">
        <v>128</v>
      </c>
      <c r="J80" s="9" t="s">
        <v>262</v>
      </c>
      <c r="K80" s="9" t="s">
        <v>365</v>
      </c>
      <c r="L80" s="9" t="s">
        <v>195</v>
      </c>
      <c r="M80" s="9" t="s">
        <v>228</v>
      </c>
      <c r="N80" s="9" t="s">
        <v>262</v>
      </c>
      <c r="O80" s="9" t="s">
        <v>109</v>
      </c>
    </row>
    <row r="81" spans="1:15" ht="15" thickBot="1" x14ac:dyDescent="0.35">
      <c r="A81" s="8" t="s">
        <v>140</v>
      </c>
      <c r="B81" s="9" t="s">
        <v>257</v>
      </c>
      <c r="C81" s="9" t="s">
        <v>142</v>
      </c>
      <c r="D81" s="9" t="s">
        <v>266</v>
      </c>
      <c r="E81" s="9" t="s">
        <v>1101</v>
      </c>
      <c r="F81" s="9" t="s">
        <v>150</v>
      </c>
      <c r="G81" s="9" t="s">
        <v>404</v>
      </c>
      <c r="H81" s="9" t="s">
        <v>401</v>
      </c>
      <c r="I81" s="9" t="s">
        <v>142</v>
      </c>
      <c r="J81" s="9" t="s">
        <v>267</v>
      </c>
      <c r="K81" s="9" t="s">
        <v>100</v>
      </c>
      <c r="L81" s="9" t="s">
        <v>204</v>
      </c>
      <c r="M81" s="9" t="s">
        <v>233</v>
      </c>
      <c r="N81" s="9" t="s">
        <v>267</v>
      </c>
      <c r="O81" s="9" t="s">
        <v>124</v>
      </c>
    </row>
    <row r="82" spans="1:15" ht="15" thickBot="1" x14ac:dyDescent="0.35">
      <c r="A82" s="8" t="s">
        <v>152</v>
      </c>
      <c r="B82" s="9" t="s">
        <v>262</v>
      </c>
      <c r="C82" s="9" t="s">
        <v>154</v>
      </c>
      <c r="D82" s="9" t="s">
        <v>271</v>
      </c>
      <c r="E82" s="9" t="s">
        <v>134</v>
      </c>
      <c r="F82" s="9" t="s">
        <v>154</v>
      </c>
      <c r="G82" s="9" t="s">
        <v>107</v>
      </c>
      <c r="H82" s="9" t="s">
        <v>403</v>
      </c>
      <c r="I82" s="9" t="s">
        <v>154</v>
      </c>
      <c r="J82" s="9" t="s">
        <v>273</v>
      </c>
      <c r="K82" s="9" t="s">
        <v>115</v>
      </c>
      <c r="L82" s="9" t="s">
        <v>210</v>
      </c>
      <c r="M82" s="9" t="s">
        <v>240</v>
      </c>
      <c r="N82" s="9" t="s">
        <v>273</v>
      </c>
      <c r="O82" s="9" t="s">
        <v>139</v>
      </c>
    </row>
    <row r="83" spans="1:15" ht="15" thickBot="1" x14ac:dyDescent="0.35">
      <c r="A83" s="8" t="s">
        <v>163</v>
      </c>
      <c r="B83" s="9" t="s">
        <v>267</v>
      </c>
      <c r="C83" s="9" t="s">
        <v>165</v>
      </c>
      <c r="D83" s="9" t="s">
        <v>276</v>
      </c>
      <c r="E83" s="9" t="s">
        <v>143</v>
      </c>
      <c r="F83" s="9" t="s">
        <v>165</v>
      </c>
      <c r="G83" s="9" t="s">
        <v>165</v>
      </c>
      <c r="H83" s="9" t="s">
        <v>103</v>
      </c>
      <c r="I83" s="9" t="s">
        <v>165</v>
      </c>
      <c r="J83" s="9" t="s">
        <v>278</v>
      </c>
      <c r="K83" s="9" t="s">
        <v>130</v>
      </c>
      <c r="L83" s="9" t="s">
        <v>216</v>
      </c>
      <c r="M83" s="9" t="s">
        <v>246</v>
      </c>
      <c r="N83" s="9" t="s">
        <v>278</v>
      </c>
      <c r="O83" s="9" t="s">
        <v>151</v>
      </c>
    </row>
    <row r="84" spans="1:15" ht="15" thickBot="1" x14ac:dyDescent="0.35">
      <c r="A84" s="8" t="s">
        <v>175</v>
      </c>
      <c r="B84" s="9" t="s">
        <v>273</v>
      </c>
      <c r="C84" s="9" t="s">
        <v>177</v>
      </c>
      <c r="D84" s="9" t="s">
        <v>281</v>
      </c>
      <c r="E84" s="9" t="s">
        <v>155</v>
      </c>
      <c r="F84" s="9" t="s">
        <v>177</v>
      </c>
      <c r="G84" s="9" t="s">
        <v>177</v>
      </c>
      <c r="H84" s="9" t="s">
        <v>118</v>
      </c>
      <c r="I84" s="9" t="s">
        <v>177</v>
      </c>
      <c r="J84" s="9" t="s">
        <v>282</v>
      </c>
      <c r="K84" s="9" t="s">
        <v>371</v>
      </c>
      <c r="L84" s="9" t="s">
        <v>234</v>
      </c>
      <c r="M84" s="9" t="s">
        <v>252</v>
      </c>
      <c r="N84" s="9" t="s">
        <v>282</v>
      </c>
      <c r="O84" s="9" t="s">
        <v>177</v>
      </c>
    </row>
    <row r="85" spans="1:15" ht="15" thickBot="1" x14ac:dyDescent="0.35">
      <c r="A85" s="8" t="s">
        <v>186</v>
      </c>
      <c r="B85" s="9" t="s">
        <v>278</v>
      </c>
      <c r="C85" s="9" t="s">
        <v>188</v>
      </c>
      <c r="D85" s="9" t="s">
        <v>285</v>
      </c>
      <c r="E85" s="9" t="s">
        <v>167</v>
      </c>
      <c r="F85" s="9" t="s">
        <v>188</v>
      </c>
      <c r="G85" s="9" t="s">
        <v>188</v>
      </c>
      <c r="H85" s="9" t="s">
        <v>133</v>
      </c>
      <c r="I85" s="9" t="s">
        <v>188</v>
      </c>
      <c r="J85" s="9" t="s">
        <v>286</v>
      </c>
      <c r="K85" s="9" t="s">
        <v>373</v>
      </c>
      <c r="L85" s="9" t="s">
        <v>241</v>
      </c>
      <c r="M85" s="9" t="s">
        <v>257</v>
      </c>
      <c r="N85" s="9" t="s">
        <v>188</v>
      </c>
      <c r="O85" s="9" t="s">
        <v>188</v>
      </c>
    </row>
    <row r="86" spans="1:15" ht="15" thickBot="1" x14ac:dyDescent="0.35">
      <c r="A86" s="8" t="s">
        <v>196</v>
      </c>
      <c r="B86" s="9" t="s">
        <v>387</v>
      </c>
      <c r="C86" s="9" t="s">
        <v>198</v>
      </c>
      <c r="D86" s="9" t="s">
        <v>289</v>
      </c>
      <c r="E86" s="9" t="s">
        <v>179</v>
      </c>
      <c r="F86" s="9" t="s">
        <v>198</v>
      </c>
      <c r="G86" s="9" t="s">
        <v>198</v>
      </c>
      <c r="H86" s="9" t="s">
        <v>146</v>
      </c>
      <c r="I86" s="9" t="s">
        <v>198</v>
      </c>
      <c r="J86" s="9" t="s">
        <v>1102</v>
      </c>
      <c r="K86" s="9" t="s">
        <v>375</v>
      </c>
      <c r="L86" s="9" t="s">
        <v>198</v>
      </c>
      <c r="M86" s="9" t="s">
        <v>262</v>
      </c>
      <c r="N86" s="9" t="s">
        <v>198</v>
      </c>
      <c r="O86" s="9" t="s">
        <v>198</v>
      </c>
    </row>
    <row r="87" spans="1:15" ht="15" thickBot="1" x14ac:dyDescent="0.35">
      <c r="A87" s="8" t="s">
        <v>205</v>
      </c>
      <c r="B87" s="9" t="s">
        <v>290</v>
      </c>
      <c r="C87" s="9" t="s">
        <v>206</v>
      </c>
      <c r="D87" s="9" t="s">
        <v>294</v>
      </c>
      <c r="E87" s="9" t="s">
        <v>190</v>
      </c>
      <c r="F87" s="9" t="s">
        <v>206</v>
      </c>
      <c r="G87" s="9" t="s">
        <v>206</v>
      </c>
      <c r="H87" s="9" t="s">
        <v>158</v>
      </c>
      <c r="I87" s="9" t="s">
        <v>206</v>
      </c>
      <c r="J87" s="9" t="s">
        <v>162</v>
      </c>
      <c r="K87" s="9" t="s">
        <v>377</v>
      </c>
      <c r="L87" s="9" t="s">
        <v>206</v>
      </c>
      <c r="M87" s="9" t="s">
        <v>267</v>
      </c>
      <c r="N87" s="9" t="s">
        <v>206</v>
      </c>
      <c r="O87" s="9" t="s">
        <v>206</v>
      </c>
    </row>
    <row r="88" spans="1:15" ht="15" thickBot="1" x14ac:dyDescent="0.35">
      <c r="A88" s="8" t="s">
        <v>211</v>
      </c>
      <c r="B88" s="9" t="s">
        <v>295</v>
      </c>
      <c r="C88" s="9" t="s">
        <v>212</v>
      </c>
      <c r="D88" s="9" t="s">
        <v>299</v>
      </c>
      <c r="E88" s="9" t="s">
        <v>200</v>
      </c>
      <c r="F88" s="9" t="s">
        <v>212</v>
      </c>
      <c r="G88" s="9" t="s">
        <v>212</v>
      </c>
      <c r="H88" s="9" t="s">
        <v>165</v>
      </c>
      <c r="I88" s="9" t="s">
        <v>212</v>
      </c>
      <c r="J88" s="9" t="s">
        <v>174</v>
      </c>
      <c r="K88" s="9" t="s">
        <v>337</v>
      </c>
      <c r="L88" s="9" t="s">
        <v>212</v>
      </c>
      <c r="M88" s="9" t="s">
        <v>181</v>
      </c>
      <c r="N88" s="9" t="s">
        <v>212</v>
      </c>
      <c r="O88" s="9" t="s">
        <v>212</v>
      </c>
    </row>
    <row r="89" spans="1:15" ht="15" thickBot="1" x14ac:dyDescent="0.35">
      <c r="A89" s="8" t="s">
        <v>217</v>
      </c>
      <c r="B89" s="9" t="s">
        <v>300</v>
      </c>
      <c r="C89" s="9" t="s">
        <v>218</v>
      </c>
      <c r="D89" s="9" t="s">
        <v>384</v>
      </c>
      <c r="E89" s="9" t="s">
        <v>208</v>
      </c>
      <c r="F89" s="9" t="s">
        <v>218</v>
      </c>
      <c r="G89" s="9" t="s">
        <v>218</v>
      </c>
      <c r="H89" s="9" t="s">
        <v>177</v>
      </c>
      <c r="I89" s="9" t="s">
        <v>218</v>
      </c>
      <c r="J89" s="9" t="s">
        <v>397</v>
      </c>
      <c r="K89" s="9" t="s">
        <v>381</v>
      </c>
      <c r="L89" s="9" t="s">
        <v>218</v>
      </c>
      <c r="M89" s="9" t="s">
        <v>192</v>
      </c>
      <c r="N89" s="9" t="s">
        <v>218</v>
      </c>
      <c r="O89" s="9" t="s">
        <v>218</v>
      </c>
    </row>
    <row r="90" spans="1:15" ht="15" thickBot="1" x14ac:dyDescent="0.35">
      <c r="A90" s="8" t="s">
        <v>221</v>
      </c>
      <c r="B90" s="9" t="s">
        <v>304</v>
      </c>
      <c r="C90" s="9" t="s">
        <v>222</v>
      </c>
      <c r="D90" s="9" t="s">
        <v>388</v>
      </c>
      <c r="E90" s="9" t="s">
        <v>214</v>
      </c>
      <c r="F90" s="9" t="s">
        <v>222</v>
      </c>
      <c r="G90" s="9" t="s">
        <v>222</v>
      </c>
      <c r="H90" s="9" t="s">
        <v>188</v>
      </c>
      <c r="I90" s="9" t="s">
        <v>222</v>
      </c>
      <c r="J90" s="9" t="s">
        <v>400</v>
      </c>
      <c r="K90" s="9" t="s">
        <v>385</v>
      </c>
      <c r="L90" s="9" t="s">
        <v>222</v>
      </c>
      <c r="M90" s="9" t="s">
        <v>202</v>
      </c>
      <c r="N90" s="9" t="s">
        <v>222</v>
      </c>
      <c r="O90" s="9" t="s">
        <v>222</v>
      </c>
    </row>
    <row r="91" spans="1:15" ht="15" thickBot="1" x14ac:dyDescent="0.35">
      <c r="A91" s="8" t="s">
        <v>225</v>
      </c>
      <c r="B91" s="9" t="s">
        <v>401</v>
      </c>
      <c r="C91" s="9" t="s">
        <v>227</v>
      </c>
      <c r="D91" s="9" t="s">
        <v>391</v>
      </c>
      <c r="E91" s="9" t="s">
        <v>220</v>
      </c>
      <c r="F91" s="9" t="s">
        <v>227</v>
      </c>
      <c r="G91" s="9" t="s">
        <v>227</v>
      </c>
      <c r="H91" s="9" t="s">
        <v>198</v>
      </c>
      <c r="I91" s="9" t="s">
        <v>227</v>
      </c>
      <c r="J91" s="9" t="s">
        <v>343</v>
      </c>
      <c r="K91" s="9" t="s">
        <v>389</v>
      </c>
      <c r="L91" s="9" t="s">
        <v>227</v>
      </c>
      <c r="M91" s="9" t="s">
        <v>235</v>
      </c>
      <c r="N91" s="9" t="s">
        <v>227</v>
      </c>
      <c r="O91" s="9" t="s">
        <v>227</v>
      </c>
    </row>
    <row r="92" spans="1:15" ht="15" thickBot="1" x14ac:dyDescent="0.35">
      <c r="A92" s="8" t="s">
        <v>229</v>
      </c>
      <c r="B92" s="9" t="s">
        <v>403</v>
      </c>
      <c r="C92" s="9" t="s">
        <v>231</v>
      </c>
      <c r="D92" s="9" t="s">
        <v>389</v>
      </c>
      <c r="E92" s="9" t="s">
        <v>224</v>
      </c>
      <c r="F92" s="9" t="s">
        <v>231</v>
      </c>
      <c r="G92" s="9" t="s">
        <v>231</v>
      </c>
      <c r="H92" s="9" t="s">
        <v>206</v>
      </c>
      <c r="I92" s="9" t="s">
        <v>231</v>
      </c>
      <c r="J92" s="9" t="s">
        <v>347</v>
      </c>
      <c r="K92" s="9" t="s">
        <v>756</v>
      </c>
      <c r="L92" s="9" t="s">
        <v>231</v>
      </c>
      <c r="M92" s="9" t="s">
        <v>242</v>
      </c>
      <c r="N92" s="9" t="s">
        <v>231</v>
      </c>
      <c r="O92" s="9" t="s">
        <v>231</v>
      </c>
    </row>
    <row r="93" spans="1:15" ht="15" thickBot="1" x14ac:dyDescent="0.35">
      <c r="A93" s="8" t="s">
        <v>236</v>
      </c>
      <c r="B93" s="9" t="s">
        <v>103</v>
      </c>
      <c r="C93" s="9" t="s">
        <v>238</v>
      </c>
      <c r="D93" s="9" t="s">
        <v>392</v>
      </c>
      <c r="E93" s="9" t="s">
        <v>228</v>
      </c>
      <c r="F93" s="9" t="s">
        <v>238</v>
      </c>
      <c r="G93" s="9" t="s">
        <v>238</v>
      </c>
      <c r="H93" s="9" t="s">
        <v>212</v>
      </c>
      <c r="I93" s="9" t="s">
        <v>238</v>
      </c>
      <c r="J93" s="9" t="s">
        <v>352</v>
      </c>
      <c r="K93" s="9" t="s">
        <v>338</v>
      </c>
      <c r="L93" s="9" t="s">
        <v>238</v>
      </c>
      <c r="M93" s="9" t="s">
        <v>248</v>
      </c>
      <c r="N93" s="9" t="s">
        <v>238</v>
      </c>
      <c r="O93" s="9" t="s">
        <v>238</v>
      </c>
    </row>
    <row r="94" spans="1:15" ht="15" thickBot="1" x14ac:dyDescent="0.35">
      <c r="A94" s="8" t="s">
        <v>243</v>
      </c>
      <c r="B94" s="9" t="s">
        <v>113</v>
      </c>
      <c r="C94" s="9" t="s">
        <v>244</v>
      </c>
      <c r="D94" s="9" t="s">
        <v>394</v>
      </c>
      <c r="E94" s="9" t="s">
        <v>233</v>
      </c>
      <c r="F94" s="9" t="s">
        <v>244</v>
      </c>
      <c r="G94" s="9" t="s">
        <v>244</v>
      </c>
      <c r="H94" s="9" t="s">
        <v>218</v>
      </c>
      <c r="I94" s="9" t="s">
        <v>244</v>
      </c>
      <c r="J94" s="9" t="s">
        <v>356</v>
      </c>
      <c r="K94" s="9" t="s">
        <v>759</v>
      </c>
      <c r="L94" s="9" t="s">
        <v>244</v>
      </c>
      <c r="M94" s="9" t="s">
        <v>215</v>
      </c>
      <c r="N94" s="9" t="s">
        <v>244</v>
      </c>
      <c r="O94" s="9" t="s">
        <v>244</v>
      </c>
    </row>
    <row r="95" spans="1:15" ht="15" thickBot="1" x14ac:dyDescent="0.35">
      <c r="A95" s="8" t="s">
        <v>249</v>
      </c>
      <c r="B95" s="9" t="s">
        <v>128</v>
      </c>
      <c r="C95" s="9" t="s">
        <v>250</v>
      </c>
      <c r="D95" s="9" t="s">
        <v>396</v>
      </c>
      <c r="E95" s="9" t="s">
        <v>240</v>
      </c>
      <c r="F95" s="9" t="s">
        <v>250</v>
      </c>
      <c r="G95" s="9" t="s">
        <v>250</v>
      </c>
      <c r="H95" s="9" t="s">
        <v>222</v>
      </c>
      <c r="I95" s="9" t="s">
        <v>250</v>
      </c>
      <c r="J95" s="9" t="s">
        <v>404</v>
      </c>
      <c r="K95" s="9" t="s">
        <v>1099</v>
      </c>
      <c r="L95" s="9" t="s">
        <v>250</v>
      </c>
      <c r="M95" s="9" t="s">
        <v>180</v>
      </c>
      <c r="N95" s="9" t="s">
        <v>250</v>
      </c>
      <c r="O95" s="9" t="s">
        <v>250</v>
      </c>
    </row>
    <row r="96" spans="1:15" ht="15" thickBot="1" x14ac:dyDescent="0.35">
      <c r="A96" s="8" t="s">
        <v>254</v>
      </c>
      <c r="B96" s="9" t="s">
        <v>142</v>
      </c>
      <c r="C96" s="9" t="s">
        <v>255</v>
      </c>
      <c r="D96" s="9" t="s">
        <v>399</v>
      </c>
      <c r="E96" s="9" t="s">
        <v>246</v>
      </c>
      <c r="F96" s="9" t="s">
        <v>255</v>
      </c>
      <c r="G96" s="9" t="s">
        <v>255</v>
      </c>
      <c r="H96" s="9" t="s">
        <v>255</v>
      </c>
      <c r="I96" s="9" t="s">
        <v>255</v>
      </c>
      <c r="J96" s="9" t="s">
        <v>107</v>
      </c>
      <c r="K96" s="9" t="s">
        <v>1101</v>
      </c>
      <c r="L96" s="9" t="s">
        <v>255</v>
      </c>
      <c r="M96" s="9" t="s">
        <v>255</v>
      </c>
      <c r="N96" s="9" t="s">
        <v>255</v>
      </c>
      <c r="O96" s="9" t="s">
        <v>255</v>
      </c>
    </row>
    <row r="97" spans="1:15" ht="15" thickBot="1" x14ac:dyDescent="0.35">
      <c r="A97" s="8" t="s">
        <v>259</v>
      </c>
      <c r="B97" s="9" t="s">
        <v>154</v>
      </c>
      <c r="C97" s="9" t="s">
        <v>260</v>
      </c>
      <c r="D97" s="9" t="s">
        <v>402</v>
      </c>
      <c r="E97" s="9" t="s">
        <v>260</v>
      </c>
      <c r="F97" s="9" t="s">
        <v>260</v>
      </c>
      <c r="G97" s="9" t="s">
        <v>260</v>
      </c>
      <c r="H97" s="9" t="s">
        <v>260</v>
      </c>
      <c r="I97" s="9" t="s">
        <v>260</v>
      </c>
      <c r="J97" s="9" t="s">
        <v>122</v>
      </c>
      <c r="K97" s="9" t="s">
        <v>134</v>
      </c>
      <c r="L97" s="9" t="s">
        <v>260</v>
      </c>
      <c r="M97" s="9" t="s">
        <v>260</v>
      </c>
      <c r="N97" s="9" t="s">
        <v>260</v>
      </c>
      <c r="O97" s="9" t="s">
        <v>260</v>
      </c>
    </row>
    <row r="98" spans="1:15" ht="15" thickBot="1" x14ac:dyDescent="0.35">
      <c r="A98" s="8" t="s">
        <v>264</v>
      </c>
      <c r="B98" s="9" t="s">
        <v>165</v>
      </c>
      <c r="C98" s="9" t="s">
        <v>265</v>
      </c>
      <c r="D98" s="9" t="s">
        <v>1124</v>
      </c>
      <c r="E98" s="9" t="s">
        <v>265</v>
      </c>
      <c r="F98" s="9" t="s">
        <v>265</v>
      </c>
      <c r="G98" s="9" t="s">
        <v>265</v>
      </c>
      <c r="H98" s="9" t="s">
        <v>265</v>
      </c>
      <c r="I98" s="9" t="s">
        <v>265</v>
      </c>
      <c r="J98" s="9" t="s">
        <v>113</v>
      </c>
      <c r="K98" s="9" t="s">
        <v>143</v>
      </c>
      <c r="L98" s="9" t="s">
        <v>265</v>
      </c>
      <c r="M98" s="9" t="s">
        <v>265</v>
      </c>
      <c r="N98" s="9" t="s">
        <v>265</v>
      </c>
      <c r="O98" s="9" t="s">
        <v>265</v>
      </c>
    </row>
    <row r="99" spans="1:15" ht="15" thickBot="1" x14ac:dyDescent="0.35">
      <c r="A99" s="8" t="s">
        <v>269</v>
      </c>
      <c r="B99" s="9" t="s">
        <v>177</v>
      </c>
      <c r="C99" s="9" t="s">
        <v>270</v>
      </c>
      <c r="D99" s="9" t="s">
        <v>123</v>
      </c>
      <c r="E99" s="9" t="s">
        <v>270</v>
      </c>
      <c r="F99" s="9" t="s">
        <v>270</v>
      </c>
      <c r="G99" s="9" t="s">
        <v>270</v>
      </c>
      <c r="H99" s="9" t="s">
        <v>270</v>
      </c>
      <c r="I99" s="9" t="s">
        <v>270</v>
      </c>
      <c r="J99" s="9" t="s">
        <v>128</v>
      </c>
      <c r="K99" s="9" t="s">
        <v>155</v>
      </c>
      <c r="L99" s="9" t="s">
        <v>270</v>
      </c>
      <c r="M99" s="9" t="s">
        <v>270</v>
      </c>
      <c r="N99" s="9" t="s">
        <v>270</v>
      </c>
      <c r="O99" s="9" t="s">
        <v>270</v>
      </c>
    </row>
    <row r="100" spans="1:15" ht="15" thickBot="1" x14ac:dyDescent="0.35">
      <c r="A100" s="8" t="s">
        <v>274</v>
      </c>
      <c r="B100" s="9" t="s">
        <v>188</v>
      </c>
      <c r="C100" s="9" t="s">
        <v>275</v>
      </c>
      <c r="D100" s="9" t="s">
        <v>138</v>
      </c>
      <c r="E100" s="9" t="s">
        <v>275</v>
      </c>
      <c r="F100" s="9" t="s">
        <v>275</v>
      </c>
      <c r="G100" s="9" t="s">
        <v>275</v>
      </c>
      <c r="H100" s="9" t="s">
        <v>275</v>
      </c>
      <c r="I100" s="9" t="s">
        <v>275</v>
      </c>
      <c r="J100" s="9" t="s">
        <v>275</v>
      </c>
      <c r="K100" s="9" t="s">
        <v>167</v>
      </c>
      <c r="L100" s="9" t="s">
        <v>275</v>
      </c>
      <c r="M100" s="9" t="s">
        <v>275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198</v>
      </c>
      <c r="C101" s="9" t="s">
        <v>280</v>
      </c>
      <c r="D101" s="9" t="s">
        <v>150</v>
      </c>
      <c r="E101" s="9" t="s">
        <v>280</v>
      </c>
      <c r="F101" s="9" t="s">
        <v>280</v>
      </c>
      <c r="G101" s="9" t="s">
        <v>280</v>
      </c>
      <c r="H101" s="9" t="s">
        <v>280</v>
      </c>
      <c r="I101" s="9" t="s">
        <v>280</v>
      </c>
      <c r="J101" s="9" t="s">
        <v>280</v>
      </c>
      <c r="K101" s="9" t="s">
        <v>179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206</v>
      </c>
      <c r="C102" s="9" t="s">
        <v>284</v>
      </c>
      <c r="D102" s="9" t="s">
        <v>161</v>
      </c>
      <c r="E102" s="9" t="s">
        <v>284</v>
      </c>
      <c r="F102" s="9" t="s">
        <v>284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210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173</v>
      </c>
      <c r="E103" s="9" t="s">
        <v>288</v>
      </c>
      <c r="F103" s="9" t="s">
        <v>288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216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184</v>
      </c>
      <c r="E104" s="9" t="s">
        <v>293</v>
      </c>
      <c r="F104" s="9" t="s">
        <v>293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234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1125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241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247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253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258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591</v>
      </c>
      <c r="C113" s="9">
        <v>135</v>
      </c>
      <c r="D113" s="9">
        <v>326</v>
      </c>
      <c r="E113" s="9">
        <v>159</v>
      </c>
      <c r="F113" s="9">
        <v>411</v>
      </c>
      <c r="G113" s="9">
        <v>143</v>
      </c>
      <c r="H113" s="9">
        <v>334</v>
      </c>
      <c r="I113" s="21">
        <v>32</v>
      </c>
      <c r="J113" s="9">
        <v>214</v>
      </c>
      <c r="K113" s="9">
        <v>239</v>
      </c>
      <c r="L113" s="9">
        <v>378</v>
      </c>
      <c r="M113" s="9">
        <v>285</v>
      </c>
      <c r="N113" s="9">
        <v>288</v>
      </c>
      <c r="O113" s="9">
        <v>283</v>
      </c>
      <c r="Q113">
        <f>COUNTIF(B113:O113,32)</f>
        <v>1</v>
      </c>
    </row>
    <row r="114" spans="1:17" ht="15" thickBot="1" x14ac:dyDescent="0.35">
      <c r="A114" s="8" t="s">
        <v>110</v>
      </c>
      <c r="B114" s="9">
        <v>141</v>
      </c>
      <c r="C114" s="9">
        <v>134</v>
      </c>
      <c r="D114" s="9">
        <v>325</v>
      </c>
      <c r="E114" s="9">
        <v>158</v>
      </c>
      <c r="F114" s="9">
        <v>381</v>
      </c>
      <c r="G114" s="9">
        <v>125</v>
      </c>
      <c r="H114" s="9">
        <v>110</v>
      </c>
      <c r="I114" s="9">
        <v>31</v>
      </c>
      <c r="J114" s="9">
        <v>213</v>
      </c>
      <c r="K114" s="9">
        <v>238</v>
      </c>
      <c r="L114" s="9">
        <v>97</v>
      </c>
      <c r="M114" s="9">
        <v>284</v>
      </c>
      <c r="N114" s="9">
        <v>139</v>
      </c>
      <c r="O114" s="9">
        <v>282</v>
      </c>
      <c r="Q114">
        <f>Q113</f>
        <v>1</v>
      </c>
    </row>
    <row r="115" spans="1:17" ht="15" thickBot="1" x14ac:dyDescent="0.35">
      <c r="A115" s="8" t="s">
        <v>125</v>
      </c>
      <c r="B115" s="9">
        <v>140</v>
      </c>
      <c r="C115" s="9">
        <v>133</v>
      </c>
      <c r="D115" s="9">
        <v>245</v>
      </c>
      <c r="E115" s="9">
        <v>157</v>
      </c>
      <c r="F115" s="9">
        <v>179</v>
      </c>
      <c r="G115" s="9">
        <v>124</v>
      </c>
      <c r="H115" s="9">
        <v>109</v>
      </c>
      <c r="I115" s="9">
        <v>30</v>
      </c>
      <c r="J115" s="9">
        <v>138</v>
      </c>
      <c r="K115" s="9">
        <v>198</v>
      </c>
      <c r="L115" s="9">
        <v>96</v>
      </c>
      <c r="M115" s="9">
        <v>144</v>
      </c>
      <c r="N115" s="9">
        <v>138</v>
      </c>
      <c r="O115" s="9">
        <v>281</v>
      </c>
    </row>
    <row r="116" spans="1:17" ht="15" thickBot="1" x14ac:dyDescent="0.35">
      <c r="A116" s="8" t="s">
        <v>140</v>
      </c>
      <c r="B116" s="9">
        <v>139</v>
      </c>
      <c r="C116" s="9">
        <v>29</v>
      </c>
      <c r="D116" s="9">
        <v>244</v>
      </c>
      <c r="E116" s="9">
        <v>156</v>
      </c>
      <c r="F116" s="9">
        <v>178</v>
      </c>
      <c r="G116" s="9">
        <v>123</v>
      </c>
      <c r="H116" s="9">
        <v>108</v>
      </c>
      <c r="I116" s="9">
        <v>29</v>
      </c>
      <c r="J116" s="9">
        <v>137</v>
      </c>
      <c r="K116" s="9">
        <v>197</v>
      </c>
      <c r="L116" s="9">
        <v>95</v>
      </c>
      <c r="M116" s="9">
        <v>143</v>
      </c>
      <c r="N116" s="9">
        <v>137</v>
      </c>
      <c r="O116" s="9">
        <v>280</v>
      </c>
    </row>
    <row r="117" spans="1:17" ht="15" thickBot="1" x14ac:dyDescent="0.35">
      <c r="A117" s="8" t="s">
        <v>152</v>
      </c>
      <c r="B117" s="9">
        <v>138</v>
      </c>
      <c r="C117" s="9">
        <v>28</v>
      </c>
      <c r="D117" s="9">
        <v>243</v>
      </c>
      <c r="E117" s="9">
        <v>155</v>
      </c>
      <c r="F117" s="9">
        <v>28</v>
      </c>
      <c r="G117" s="9">
        <v>122</v>
      </c>
      <c r="H117" s="9">
        <v>107</v>
      </c>
      <c r="I117" s="9">
        <v>28</v>
      </c>
      <c r="J117" s="9">
        <v>136</v>
      </c>
      <c r="K117" s="9">
        <v>196</v>
      </c>
      <c r="L117" s="9">
        <v>94</v>
      </c>
      <c r="M117" s="9">
        <v>142</v>
      </c>
      <c r="N117" s="9">
        <v>136</v>
      </c>
      <c r="O117" s="9">
        <v>279</v>
      </c>
    </row>
    <row r="118" spans="1:17" ht="15" thickBot="1" x14ac:dyDescent="0.35">
      <c r="A118" s="8" t="s">
        <v>163</v>
      </c>
      <c r="B118" s="9">
        <v>137</v>
      </c>
      <c r="C118" s="9">
        <v>27</v>
      </c>
      <c r="D118" s="9">
        <v>242</v>
      </c>
      <c r="E118" s="9">
        <v>154</v>
      </c>
      <c r="F118" s="9">
        <v>27</v>
      </c>
      <c r="G118" s="9">
        <v>27</v>
      </c>
      <c r="H118" s="9">
        <v>106</v>
      </c>
      <c r="I118" s="9">
        <v>27</v>
      </c>
      <c r="J118" s="9">
        <v>135</v>
      </c>
      <c r="K118" s="9">
        <v>195</v>
      </c>
      <c r="L118" s="9">
        <v>93</v>
      </c>
      <c r="M118" s="9">
        <v>141</v>
      </c>
      <c r="N118" s="9">
        <v>135</v>
      </c>
      <c r="O118" s="9">
        <v>278</v>
      </c>
    </row>
    <row r="119" spans="1:17" ht="15" thickBot="1" x14ac:dyDescent="0.35">
      <c r="A119" s="8" t="s">
        <v>175</v>
      </c>
      <c r="B119" s="9">
        <v>136</v>
      </c>
      <c r="C119" s="9">
        <v>26</v>
      </c>
      <c r="D119" s="9">
        <v>241</v>
      </c>
      <c r="E119" s="9">
        <v>153</v>
      </c>
      <c r="F119" s="9">
        <v>26</v>
      </c>
      <c r="G119" s="9">
        <v>26</v>
      </c>
      <c r="H119" s="9">
        <v>105</v>
      </c>
      <c r="I119" s="9">
        <v>26</v>
      </c>
      <c r="J119" s="9">
        <v>134</v>
      </c>
      <c r="K119" s="9">
        <v>194</v>
      </c>
      <c r="L119" s="9">
        <v>92</v>
      </c>
      <c r="M119" s="9">
        <v>140</v>
      </c>
      <c r="N119" s="9">
        <v>134</v>
      </c>
      <c r="O119" s="9">
        <v>26</v>
      </c>
    </row>
    <row r="120" spans="1:17" ht="15" thickBot="1" x14ac:dyDescent="0.35">
      <c r="A120" s="8" t="s">
        <v>186</v>
      </c>
      <c r="B120" s="9">
        <v>135</v>
      </c>
      <c r="C120" s="9">
        <v>25</v>
      </c>
      <c r="D120" s="9">
        <v>240</v>
      </c>
      <c r="E120" s="9">
        <v>152</v>
      </c>
      <c r="F120" s="9">
        <v>25</v>
      </c>
      <c r="G120" s="9">
        <v>25</v>
      </c>
      <c r="H120" s="9">
        <v>104</v>
      </c>
      <c r="I120" s="9">
        <v>25</v>
      </c>
      <c r="J120" s="9">
        <v>133</v>
      </c>
      <c r="K120" s="9">
        <v>193</v>
      </c>
      <c r="L120" s="9">
        <v>91</v>
      </c>
      <c r="M120" s="9">
        <v>139</v>
      </c>
      <c r="N120" s="9">
        <v>25</v>
      </c>
      <c r="O120" s="9">
        <v>25</v>
      </c>
    </row>
    <row r="121" spans="1:17" ht="15" thickBot="1" x14ac:dyDescent="0.35">
      <c r="A121" s="8" t="s">
        <v>196</v>
      </c>
      <c r="B121" s="9">
        <v>113</v>
      </c>
      <c r="C121" s="9">
        <v>24</v>
      </c>
      <c r="D121" s="9">
        <v>239</v>
      </c>
      <c r="E121" s="9">
        <v>151</v>
      </c>
      <c r="F121" s="9">
        <v>24</v>
      </c>
      <c r="G121" s="9">
        <v>24</v>
      </c>
      <c r="H121" s="9">
        <v>103</v>
      </c>
      <c r="I121" s="9">
        <v>24</v>
      </c>
      <c r="J121" s="9">
        <v>132</v>
      </c>
      <c r="K121" s="9">
        <v>192</v>
      </c>
      <c r="L121" s="9">
        <v>24</v>
      </c>
      <c r="M121" s="9">
        <v>138</v>
      </c>
      <c r="N121" s="9">
        <v>24</v>
      </c>
      <c r="O121" s="9">
        <v>24</v>
      </c>
    </row>
    <row r="122" spans="1:17" ht="15" thickBot="1" x14ac:dyDescent="0.35">
      <c r="A122" s="8" t="s">
        <v>205</v>
      </c>
      <c r="B122" s="9">
        <v>112</v>
      </c>
      <c r="C122" s="9">
        <v>23</v>
      </c>
      <c r="D122" s="9">
        <v>238</v>
      </c>
      <c r="E122" s="9">
        <v>150</v>
      </c>
      <c r="F122" s="9">
        <v>23</v>
      </c>
      <c r="G122" s="9">
        <v>23</v>
      </c>
      <c r="H122" s="9">
        <v>102</v>
      </c>
      <c r="I122" s="9">
        <v>23</v>
      </c>
      <c r="J122" s="9">
        <v>131</v>
      </c>
      <c r="K122" s="9">
        <v>191</v>
      </c>
      <c r="L122" s="9">
        <v>23</v>
      </c>
      <c r="M122" s="9">
        <v>137</v>
      </c>
      <c r="N122" s="9">
        <v>23</v>
      </c>
      <c r="O122" s="9">
        <v>23</v>
      </c>
    </row>
    <row r="123" spans="1:17" ht="15" thickBot="1" x14ac:dyDescent="0.35">
      <c r="A123" s="8" t="s">
        <v>211</v>
      </c>
      <c r="B123" s="9">
        <v>111</v>
      </c>
      <c r="C123" s="9">
        <v>22</v>
      </c>
      <c r="D123" s="9">
        <v>237</v>
      </c>
      <c r="E123" s="9">
        <v>149</v>
      </c>
      <c r="F123" s="9">
        <v>22</v>
      </c>
      <c r="G123" s="9">
        <v>22</v>
      </c>
      <c r="H123" s="9">
        <v>27</v>
      </c>
      <c r="I123" s="9">
        <v>22</v>
      </c>
      <c r="J123" s="9">
        <v>130</v>
      </c>
      <c r="K123" s="9">
        <v>190</v>
      </c>
      <c r="L123" s="9">
        <v>22</v>
      </c>
      <c r="M123" s="9">
        <v>100</v>
      </c>
      <c r="N123" s="9">
        <v>22</v>
      </c>
      <c r="O123" s="9">
        <v>22</v>
      </c>
    </row>
    <row r="124" spans="1:17" ht="15" thickBot="1" x14ac:dyDescent="0.35">
      <c r="A124" s="8" t="s">
        <v>217</v>
      </c>
      <c r="B124" s="9">
        <v>110</v>
      </c>
      <c r="C124" s="9">
        <v>21</v>
      </c>
      <c r="D124" s="9">
        <v>236</v>
      </c>
      <c r="E124" s="9">
        <v>148</v>
      </c>
      <c r="F124" s="9">
        <v>21</v>
      </c>
      <c r="G124" s="9">
        <v>21</v>
      </c>
      <c r="H124" s="9">
        <v>26</v>
      </c>
      <c r="I124" s="9">
        <v>21</v>
      </c>
      <c r="J124" s="9">
        <v>129</v>
      </c>
      <c r="K124" s="9">
        <v>189</v>
      </c>
      <c r="L124" s="9">
        <v>21</v>
      </c>
      <c r="M124" s="9">
        <v>99</v>
      </c>
      <c r="N124" s="9">
        <v>21</v>
      </c>
      <c r="O124" s="9">
        <v>21</v>
      </c>
    </row>
    <row r="125" spans="1:17" ht="15" thickBot="1" x14ac:dyDescent="0.35">
      <c r="A125" s="8" t="s">
        <v>221</v>
      </c>
      <c r="B125" s="9">
        <v>109</v>
      </c>
      <c r="C125" s="9">
        <v>20</v>
      </c>
      <c r="D125" s="9">
        <v>235</v>
      </c>
      <c r="E125" s="9">
        <v>147</v>
      </c>
      <c r="F125" s="9">
        <v>20</v>
      </c>
      <c r="G125" s="9">
        <v>20</v>
      </c>
      <c r="H125" s="9">
        <v>25</v>
      </c>
      <c r="I125" s="9">
        <v>20</v>
      </c>
      <c r="J125" s="9">
        <v>128</v>
      </c>
      <c r="K125" s="9">
        <v>188</v>
      </c>
      <c r="L125" s="9">
        <v>20</v>
      </c>
      <c r="M125" s="9">
        <v>98</v>
      </c>
      <c r="N125" s="9">
        <v>20</v>
      </c>
      <c r="O125" s="9">
        <v>20</v>
      </c>
    </row>
    <row r="126" spans="1:17" ht="15" thickBot="1" x14ac:dyDescent="0.35">
      <c r="A126" s="8" t="s">
        <v>225</v>
      </c>
      <c r="B126" s="9">
        <v>108</v>
      </c>
      <c r="C126" s="9">
        <v>19</v>
      </c>
      <c r="D126" s="9">
        <v>234</v>
      </c>
      <c r="E126" s="9">
        <v>146</v>
      </c>
      <c r="F126" s="9">
        <v>19</v>
      </c>
      <c r="G126" s="9">
        <v>19</v>
      </c>
      <c r="H126" s="9">
        <v>24</v>
      </c>
      <c r="I126" s="9">
        <v>19</v>
      </c>
      <c r="J126" s="9">
        <v>127</v>
      </c>
      <c r="K126" s="9">
        <v>187</v>
      </c>
      <c r="L126" s="9">
        <v>19</v>
      </c>
      <c r="M126" s="9">
        <v>42</v>
      </c>
      <c r="N126" s="9">
        <v>19</v>
      </c>
      <c r="O126" s="9">
        <v>19</v>
      </c>
    </row>
    <row r="127" spans="1:17" ht="15" thickBot="1" x14ac:dyDescent="0.35">
      <c r="A127" s="8" t="s">
        <v>229</v>
      </c>
      <c r="B127" s="9">
        <v>107</v>
      </c>
      <c r="C127" s="9">
        <v>18</v>
      </c>
      <c r="D127" s="9">
        <v>187</v>
      </c>
      <c r="E127" s="9">
        <v>145</v>
      </c>
      <c r="F127" s="9">
        <v>18</v>
      </c>
      <c r="G127" s="9">
        <v>18</v>
      </c>
      <c r="H127" s="9">
        <v>23</v>
      </c>
      <c r="I127" s="9">
        <v>18</v>
      </c>
      <c r="J127" s="9">
        <v>126</v>
      </c>
      <c r="K127" s="9">
        <v>160</v>
      </c>
      <c r="L127" s="9">
        <v>18</v>
      </c>
      <c r="M127" s="9">
        <v>41</v>
      </c>
      <c r="N127" s="9">
        <v>18</v>
      </c>
      <c r="O127" s="9">
        <v>18</v>
      </c>
    </row>
    <row r="128" spans="1:17" ht="15" thickBot="1" x14ac:dyDescent="0.35">
      <c r="A128" s="8" t="s">
        <v>236</v>
      </c>
      <c r="B128" s="9">
        <v>106</v>
      </c>
      <c r="C128" s="9">
        <v>17</v>
      </c>
      <c r="D128" s="9">
        <v>186</v>
      </c>
      <c r="E128" s="9">
        <v>144</v>
      </c>
      <c r="F128" s="9">
        <v>17</v>
      </c>
      <c r="G128" s="9">
        <v>17</v>
      </c>
      <c r="H128" s="9">
        <v>22</v>
      </c>
      <c r="I128" s="9">
        <v>17</v>
      </c>
      <c r="J128" s="9">
        <v>125</v>
      </c>
      <c r="K128" s="9">
        <v>159</v>
      </c>
      <c r="L128" s="9">
        <v>17</v>
      </c>
      <c r="M128" s="9">
        <v>40</v>
      </c>
      <c r="N128" s="9">
        <v>17</v>
      </c>
      <c r="O128" s="9">
        <v>17</v>
      </c>
    </row>
    <row r="129" spans="1:15" ht="15" thickBot="1" x14ac:dyDescent="0.35">
      <c r="A129" s="8" t="s">
        <v>243</v>
      </c>
      <c r="B129" s="9">
        <v>31</v>
      </c>
      <c r="C129" s="9">
        <v>16</v>
      </c>
      <c r="D129" s="9">
        <v>185</v>
      </c>
      <c r="E129" s="9">
        <v>143</v>
      </c>
      <c r="F129" s="9">
        <v>16</v>
      </c>
      <c r="G129" s="9">
        <v>16</v>
      </c>
      <c r="H129" s="9">
        <v>21</v>
      </c>
      <c r="I129" s="9">
        <v>16</v>
      </c>
      <c r="J129" s="9">
        <v>124</v>
      </c>
      <c r="K129" s="9">
        <v>158</v>
      </c>
      <c r="L129" s="9">
        <v>16</v>
      </c>
      <c r="M129" s="9">
        <v>39</v>
      </c>
      <c r="N129" s="9">
        <v>16</v>
      </c>
      <c r="O129" s="9">
        <v>16</v>
      </c>
    </row>
    <row r="130" spans="1:15" ht="15" thickBot="1" x14ac:dyDescent="0.35">
      <c r="A130" s="8" t="s">
        <v>249</v>
      </c>
      <c r="B130" s="9">
        <v>30</v>
      </c>
      <c r="C130" s="9">
        <v>15</v>
      </c>
      <c r="D130" s="9">
        <v>184</v>
      </c>
      <c r="E130" s="9">
        <v>142</v>
      </c>
      <c r="F130" s="9">
        <v>15</v>
      </c>
      <c r="G130" s="9">
        <v>15</v>
      </c>
      <c r="H130" s="9">
        <v>20</v>
      </c>
      <c r="I130" s="9">
        <v>15</v>
      </c>
      <c r="J130" s="9">
        <v>123</v>
      </c>
      <c r="K130" s="9">
        <v>157</v>
      </c>
      <c r="L130" s="9">
        <v>15</v>
      </c>
      <c r="M130" s="9">
        <v>38</v>
      </c>
      <c r="N130" s="9">
        <v>15</v>
      </c>
      <c r="O130" s="9">
        <v>15</v>
      </c>
    </row>
    <row r="131" spans="1:15" ht="15" thickBot="1" x14ac:dyDescent="0.35">
      <c r="A131" s="8" t="s">
        <v>254</v>
      </c>
      <c r="B131" s="9">
        <v>29</v>
      </c>
      <c r="C131" s="9">
        <v>14</v>
      </c>
      <c r="D131" s="9">
        <v>183</v>
      </c>
      <c r="E131" s="9">
        <v>141</v>
      </c>
      <c r="F131" s="9">
        <v>14</v>
      </c>
      <c r="G131" s="9">
        <v>14</v>
      </c>
      <c r="H131" s="9">
        <v>14</v>
      </c>
      <c r="I131" s="9">
        <v>14</v>
      </c>
      <c r="J131" s="9">
        <v>122</v>
      </c>
      <c r="K131" s="9">
        <v>156</v>
      </c>
      <c r="L131" s="9">
        <v>14</v>
      </c>
      <c r="M131" s="9">
        <v>14</v>
      </c>
      <c r="N131" s="9">
        <v>14</v>
      </c>
      <c r="O131" s="9">
        <v>14</v>
      </c>
    </row>
    <row r="132" spans="1:15" ht="15" thickBot="1" x14ac:dyDescent="0.35">
      <c r="A132" s="8" t="s">
        <v>259</v>
      </c>
      <c r="B132" s="9">
        <v>28</v>
      </c>
      <c r="C132" s="9">
        <v>13</v>
      </c>
      <c r="D132" s="9">
        <v>182</v>
      </c>
      <c r="E132" s="9">
        <v>13</v>
      </c>
      <c r="F132" s="9">
        <v>13</v>
      </c>
      <c r="G132" s="9">
        <v>13</v>
      </c>
      <c r="H132" s="9">
        <v>13</v>
      </c>
      <c r="I132" s="9">
        <v>13</v>
      </c>
      <c r="J132" s="9">
        <v>121</v>
      </c>
      <c r="K132" s="9">
        <v>155</v>
      </c>
      <c r="L132" s="9">
        <v>13</v>
      </c>
      <c r="M132" s="9">
        <v>13</v>
      </c>
      <c r="N132" s="9">
        <v>13</v>
      </c>
      <c r="O132" s="9">
        <v>13</v>
      </c>
    </row>
    <row r="133" spans="1:15" ht="15" thickBot="1" x14ac:dyDescent="0.35">
      <c r="A133" s="8" t="s">
        <v>264</v>
      </c>
      <c r="B133" s="9">
        <v>27</v>
      </c>
      <c r="C133" s="9">
        <v>12</v>
      </c>
      <c r="D133" s="9">
        <v>181</v>
      </c>
      <c r="E133" s="9">
        <v>12</v>
      </c>
      <c r="F133" s="9">
        <v>12</v>
      </c>
      <c r="G133" s="9">
        <v>12</v>
      </c>
      <c r="H133" s="9">
        <v>12</v>
      </c>
      <c r="I133" s="9">
        <v>12</v>
      </c>
      <c r="J133" s="9">
        <v>31</v>
      </c>
      <c r="K133" s="9">
        <v>154</v>
      </c>
      <c r="L133" s="9">
        <v>12</v>
      </c>
      <c r="M133" s="9">
        <v>12</v>
      </c>
      <c r="N133" s="9">
        <v>12</v>
      </c>
      <c r="O133" s="9">
        <v>12</v>
      </c>
    </row>
    <row r="134" spans="1:15" ht="15" thickBot="1" x14ac:dyDescent="0.35">
      <c r="A134" s="8" t="s">
        <v>269</v>
      </c>
      <c r="B134" s="9">
        <v>26</v>
      </c>
      <c r="C134" s="9">
        <v>11</v>
      </c>
      <c r="D134" s="9">
        <v>180</v>
      </c>
      <c r="E134" s="9">
        <v>11</v>
      </c>
      <c r="F134" s="9">
        <v>11</v>
      </c>
      <c r="G134" s="9">
        <v>11</v>
      </c>
      <c r="H134" s="9">
        <v>11</v>
      </c>
      <c r="I134" s="9">
        <v>11</v>
      </c>
      <c r="J134" s="9">
        <v>30</v>
      </c>
      <c r="K134" s="9">
        <v>153</v>
      </c>
      <c r="L134" s="9">
        <v>11</v>
      </c>
      <c r="M134" s="9">
        <v>11</v>
      </c>
      <c r="N134" s="9">
        <v>11</v>
      </c>
      <c r="O134" s="9">
        <v>11</v>
      </c>
    </row>
    <row r="135" spans="1:15" ht="15" thickBot="1" x14ac:dyDescent="0.35">
      <c r="A135" s="8" t="s">
        <v>274</v>
      </c>
      <c r="B135" s="9">
        <v>25</v>
      </c>
      <c r="C135" s="9">
        <v>10</v>
      </c>
      <c r="D135" s="9">
        <v>179</v>
      </c>
      <c r="E135" s="9">
        <v>10</v>
      </c>
      <c r="F135" s="9">
        <v>10</v>
      </c>
      <c r="G135" s="9">
        <v>10</v>
      </c>
      <c r="H135" s="9">
        <v>10</v>
      </c>
      <c r="I135" s="9">
        <v>10</v>
      </c>
      <c r="J135" s="9">
        <v>10</v>
      </c>
      <c r="K135" s="9">
        <v>152</v>
      </c>
      <c r="L135" s="9">
        <v>10</v>
      </c>
      <c r="M135" s="9">
        <v>10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24</v>
      </c>
      <c r="C136" s="9">
        <v>9</v>
      </c>
      <c r="D136" s="9">
        <v>178</v>
      </c>
      <c r="E136" s="9">
        <v>9</v>
      </c>
      <c r="F136" s="9">
        <v>9</v>
      </c>
      <c r="G136" s="9">
        <v>9</v>
      </c>
      <c r="H136" s="9">
        <v>9</v>
      </c>
      <c r="I136" s="9">
        <v>9</v>
      </c>
      <c r="J136" s="9">
        <v>9</v>
      </c>
      <c r="K136" s="9">
        <v>151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23</v>
      </c>
      <c r="C137" s="9">
        <v>8</v>
      </c>
      <c r="D137" s="9">
        <v>177</v>
      </c>
      <c r="E137" s="9">
        <v>8</v>
      </c>
      <c r="F137" s="9">
        <v>8</v>
      </c>
      <c r="G137" s="9">
        <v>8</v>
      </c>
      <c r="H137" s="9">
        <v>8</v>
      </c>
      <c r="I137" s="9">
        <v>8</v>
      </c>
      <c r="J137" s="9">
        <v>8</v>
      </c>
      <c r="K137" s="9">
        <v>94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176</v>
      </c>
      <c r="E138" s="9">
        <v>7</v>
      </c>
      <c r="F138" s="9">
        <v>7</v>
      </c>
      <c r="G138" s="9">
        <v>7</v>
      </c>
      <c r="H138" s="9">
        <v>7</v>
      </c>
      <c r="I138" s="9">
        <v>7</v>
      </c>
      <c r="J138" s="9">
        <v>7</v>
      </c>
      <c r="K138" s="9">
        <v>93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175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6</v>
      </c>
      <c r="K139" s="9">
        <v>92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174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91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90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89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88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591</v>
      </c>
      <c r="C148" s="9">
        <v>29</v>
      </c>
      <c r="D148" s="9">
        <v>185</v>
      </c>
      <c r="E148" s="9">
        <v>2</v>
      </c>
      <c r="F148" s="9">
        <v>15</v>
      </c>
      <c r="G148" s="9">
        <v>17</v>
      </c>
      <c r="H148" s="9">
        <v>0</v>
      </c>
      <c r="I148" s="9">
        <v>6</v>
      </c>
      <c r="J148" s="9">
        <v>9</v>
      </c>
      <c r="K148" s="9">
        <v>90</v>
      </c>
      <c r="L148" s="9">
        <v>21</v>
      </c>
      <c r="M148" s="9">
        <v>11</v>
      </c>
      <c r="N148" s="9">
        <v>2</v>
      </c>
      <c r="O148" s="9">
        <v>23</v>
      </c>
      <c r="P148" s="33">
        <v>1001</v>
      </c>
      <c r="Q148" s="9">
        <v>1000</v>
      </c>
      <c r="R148" s="9">
        <v>-1</v>
      </c>
      <c r="S148" s="9">
        <v>-0.1</v>
      </c>
    </row>
    <row r="149" spans="1:19" ht="15" thickBot="1" x14ac:dyDescent="0.35">
      <c r="A149" s="8" t="s">
        <v>61</v>
      </c>
      <c r="B149" s="9">
        <v>109</v>
      </c>
      <c r="C149" s="9">
        <v>135</v>
      </c>
      <c r="D149" s="9">
        <v>1</v>
      </c>
      <c r="E149" s="9">
        <v>145</v>
      </c>
      <c r="F149" s="9">
        <v>1</v>
      </c>
      <c r="G149" s="9">
        <v>19</v>
      </c>
      <c r="H149" s="9">
        <v>10</v>
      </c>
      <c r="I149" s="9">
        <v>32</v>
      </c>
      <c r="J149" s="9">
        <v>214</v>
      </c>
      <c r="K149" s="9">
        <v>160</v>
      </c>
      <c r="L149" s="9">
        <v>10</v>
      </c>
      <c r="M149" s="9">
        <v>141</v>
      </c>
      <c r="N149" s="9">
        <v>16</v>
      </c>
      <c r="O149" s="9">
        <v>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240</v>
      </c>
      <c r="E150" s="9">
        <v>8</v>
      </c>
      <c r="F150" s="9">
        <v>381</v>
      </c>
      <c r="G150" s="9">
        <v>0</v>
      </c>
      <c r="H150" s="9">
        <v>3</v>
      </c>
      <c r="I150" s="9">
        <v>26</v>
      </c>
      <c r="J150" s="9">
        <v>134</v>
      </c>
      <c r="K150" s="9">
        <v>160</v>
      </c>
      <c r="L150" s="9">
        <v>16</v>
      </c>
      <c r="M150" s="9">
        <v>4</v>
      </c>
      <c r="N150" s="9">
        <v>11</v>
      </c>
      <c r="O150" s="9">
        <v>14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244</v>
      </c>
      <c r="E151" s="9">
        <v>141</v>
      </c>
      <c r="F151" s="9">
        <v>19</v>
      </c>
      <c r="G151" s="9">
        <v>8</v>
      </c>
      <c r="H151" s="9">
        <v>12</v>
      </c>
      <c r="I151" s="9">
        <v>0</v>
      </c>
      <c r="J151" s="9">
        <v>213</v>
      </c>
      <c r="K151" s="9">
        <v>194</v>
      </c>
      <c r="L151" s="9">
        <v>17</v>
      </c>
      <c r="M151" s="9">
        <v>100</v>
      </c>
      <c r="N151" s="9">
        <v>19</v>
      </c>
      <c r="O151" s="9">
        <v>21</v>
      </c>
      <c r="P151" s="33">
        <v>1001</v>
      </c>
      <c r="Q151" s="9">
        <v>1000</v>
      </c>
      <c r="R151" s="9">
        <v>-1</v>
      </c>
      <c r="S151" s="9">
        <v>-0.1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180</v>
      </c>
      <c r="E152" s="9">
        <v>159</v>
      </c>
      <c r="F152" s="9">
        <v>0</v>
      </c>
      <c r="G152" s="9">
        <v>24</v>
      </c>
      <c r="H152" s="9">
        <v>7</v>
      </c>
      <c r="I152" s="9">
        <v>17</v>
      </c>
      <c r="J152" s="9">
        <v>125</v>
      </c>
      <c r="K152" s="9">
        <v>155</v>
      </c>
      <c r="L152" s="9">
        <v>24</v>
      </c>
      <c r="M152" s="9">
        <v>5</v>
      </c>
      <c r="N152" s="9">
        <v>0</v>
      </c>
      <c r="O152" s="9">
        <v>283</v>
      </c>
      <c r="P152" s="33">
        <v>1000</v>
      </c>
      <c r="Q152" s="9">
        <v>1000</v>
      </c>
      <c r="R152" s="9">
        <v>0</v>
      </c>
      <c r="S152" s="9">
        <v>0</v>
      </c>
    </row>
    <row r="153" spans="1:19" ht="15" thickBot="1" x14ac:dyDescent="0.35">
      <c r="A153" s="8" t="s">
        <v>65</v>
      </c>
      <c r="B153" s="9">
        <v>137</v>
      </c>
      <c r="C153" s="9">
        <v>9</v>
      </c>
      <c r="D153" s="9">
        <v>0</v>
      </c>
      <c r="E153" s="9">
        <v>145</v>
      </c>
      <c r="F153" s="9">
        <v>23</v>
      </c>
      <c r="G153" s="9">
        <v>21</v>
      </c>
      <c r="H153" s="9">
        <v>25</v>
      </c>
      <c r="I153" s="9">
        <v>9</v>
      </c>
      <c r="J153" s="9">
        <v>131</v>
      </c>
      <c r="K153" s="9">
        <v>188</v>
      </c>
      <c r="L153" s="9">
        <v>18</v>
      </c>
      <c r="M153" s="9">
        <v>7</v>
      </c>
      <c r="N153" s="9">
        <v>5</v>
      </c>
      <c r="O153" s="9">
        <v>282</v>
      </c>
      <c r="P153" s="33">
        <v>1000</v>
      </c>
      <c r="Q153" s="9">
        <v>1000</v>
      </c>
      <c r="R153" s="9">
        <v>0</v>
      </c>
      <c r="S153" s="9">
        <v>0</v>
      </c>
    </row>
    <row r="154" spans="1:19" ht="15" thickBot="1" x14ac:dyDescent="0.35">
      <c r="A154" s="8" t="s">
        <v>66</v>
      </c>
      <c r="B154" s="9">
        <v>139</v>
      </c>
      <c r="C154" s="9">
        <v>22</v>
      </c>
      <c r="D154" s="9">
        <v>185</v>
      </c>
      <c r="E154" s="9">
        <v>159</v>
      </c>
      <c r="F154" s="9">
        <v>5</v>
      </c>
      <c r="G154" s="9">
        <v>143</v>
      </c>
      <c r="H154" s="9">
        <v>5</v>
      </c>
      <c r="I154" s="9">
        <v>3</v>
      </c>
      <c r="J154" s="9">
        <v>123</v>
      </c>
      <c r="K154" s="9">
        <v>187</v>
      </c>
      <c r="L154" s="9">
        <v>1</v>
      </c>
      <c r="M154" s="9">
        <v>6</v>
      </c>
      <c r="N154" s="9">
        <v>8</v>
      </c>
      <c r="O154" s="9">
        <v>15</v>
      </c>
      <c r="P154" s="33">
        <v>1001</v>
      </c>
      <c r="Q154" s="9">
        <v>1000</v>
      </c>
      <c r="R154" s="9">
        <v>-1</v>
      </c>
      <c r="S154" s="9">
        <v>-0.1</v>
      </c>
    </row>
    <row r="155" spans="1:19" ht="15" thickBot="1" x14ac:dyDescent="0.35">
      <c r="A155" s="8" t="s">
        <v>67</v>
      </c>
      <c r="B155" s="9">
        <v>141</v>
      </c>
      <c r="C155" s="9">
        <v>28</v>
      </c>
      <c r="D155" s="9">
        <v>326</v>
      </c>
      <c r="E155" s="9">
        <v>156</v>
      </c>
      <c r="F155" s="9">
        <v>2</v>
      </c>
      <c r="G155" s="9">
        <v>123</v>
      </c>
      <c r="H155" s="9">
        <v>6</v>
      </c>
      <c r="I155" s="9">
        <v>6</v>
      </c>
      <c r="J155" s="9">
        <v>4</v>
      </c>
      <c r="K155" s="9">
        <v>154</v>
      </c>
      <c r="L155" s="9">
        <v>19</v>
      </c>
      <c r="M155" s="9">
        <v>14</v>
      </c>
      <c r="N155" s="9">
        <v>21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133</v>
      </c>
      <c r="D156" s="9">
        <v>177</v>
      </c>
      <c r="E156" s="9">
        <v>150</v>
      </c>
      <c r="F156" s="9">
        <v>20</v>
      </c>
      <c r="G156" s="9">
        <v>12</v>
      </c>
      <c r="H156" s="9">
        <v>102</v>
      </c>
      <c r="I156" s="9">
        <v>8</v>
      </c>
      <c r="J156" s="9">
        <v>127</v>
      </c>
      <c r="K156" s="9">
        <v>189</v>
      </c>
      <c r="L156" s="9">
        <v>7</v>
      </c>
      <c r="M156" s="9">
        <v>41</v>
      </c>
      <c r="N156" s="9">
        <v>6</v>
      </c>
      <c r="O156" s="9">
        <v>25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187</v>
      </c>
      <c r="E157" s="9">
        <v>4</v>
      </c>
      <c r="F157" s="9">
        <v>6</v>
      </c>
      <c r="G157" s="9">
        <v>16</v>
      </c>
      <c r="H157" s="9">
        <v>13</v>
      </c>
      <c r="I157" s="9">
        <v>26</v>
      </c>
      <c r="J157" s="9">
        <v>7</v>
      </c>
      <c r="K157" s="9">
        <v>197</v>
      </c>
      <c r="L157" s="9">
        <v>378</v>
      </c>
      <c r="M157" s="9">
        <v>143</v>
      </c>
      <c r="N157" s="9">
        <v>5</v>
      </c>
      <c r="O157" s="9">
        <v>11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70</v>
      </c>
      <c r="B158" s="9">
        <v>108</v>
      </c>
      <c r="C158" s="9">
        <v>26</v>
      </c>
      <c r="D158" s="9">
        <v>180</v>
      </c>
      <c r="E158" s="9">
        <v>155</v>
      </c>
      <c r="F158" s="9">
        <v>27</v>
      </c>
      <c r="G158" s="9">
        <v>21</v>
      </c>
      <c r="H158" s="9">
        <v>108</v>
      </c>
      <c r="I158" s="9">
        <v>22</v>
      </c>
      <c r="J158" s="9">
        <v>31</v>
      </c>
      <c r="K158" s="9">
        <v>198</v>
      </c>
      <c r="L158" s="9">
        <v>95</v>
      </c>
      <c r="M158" s="9">
        <v>10</v>
      </c>
      <c r="N158" s="9">
        <v>9</v>
      </c>
      <c r="O158" s="9">
        <v>10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23</v>
      </c>
      <c r="C159" s="9">
        <v>19</v>
      </c>
      <c r="D159" s="9">
        <v>325</v>
      </c>
      <c r="E159" s="9">
        <v>143</v>
      </c>
      <c r="F159" s="9">
        <v>3</v>
      </c>
      <c r="G159" s="9">
        <v>14</v>
      </c>
      <c r="H159" s="9">
        <v>5</v>
      </c>
      <c r="I159" s="9">
        <v>27</v>
      </c>
      <c r="J159" s="9">
        <v>122</v>
      </c>
      <c r="K159" s="9">
        <v>193</v>
      </c>
      <c r="L159" s="9">
        <v>93</v>
      </c>
      <c r="M159" s="9">
        <v>1</v>
      </c>
      <c r="N159" s="9">
        <v>11</v>
      </c>
      <c r="O159" s="9">
        <v>22</v>
      </c>
      <c r="P159" s="33">
        <v>1001</v>
      </c>
      <c r="Q159" s="9">
        <v>1000</v>
      </c>
      <c r="R159" s="9">
        <v>-1</v>
      </c>
      <c r="S159" s="9">
        <v>-0.1</v>
      </c>
    </row>
    <row r="160" spans="1:19" ht="15" thickBot="1" x14ac:dyDescent="0.35">
      <c r="A160" s="8" t="s">
        <v>72</v>
      </c>
      <c r="B160" s="9">
        <v>31</v>
      </c>
      <c r="C160" s="9">
        <v>9</v>
      </c>
      <c r="D160" s="9">
        <v>240</v>
      </c>
      <c r="E160" s="9">
        <v>154</v>
      </c>
      <c r="F160" s="9">
        <v>25</v>
      </c>
      <c r="G160" s="9">
        <v>4</v>
      </c>
      <c r="H160" s="9">
        <v>22</v>
      </c>
      <c r="I160" s="9">
        <v>16</v>
      </c>
      <c r="J160" s="9">
        <v>6</v>
      </c>
      <c r="K160" s="9">
        <v>190</v>
      </c>
      <c r="L160" s="9">
        <v>1</v>
      </c>
      <c r="M160" s="9">
        <v>140</v>
      </c>
      <c r="N160" s="9">
        <v>138</v>
      </c>
      <c r="O160" s="9">
        <v>24</v>
      </c>
      <c r="P160" s="33">
        <v>1000</v>
      </c>
      <c r="Q160" s="9">
        <v>1000</v>
      </c>
      <c r="R160" s="9">
        <v>0</v>
      </c>
      <c r="S160" s="9">
        <v>0</v>
      </c>
    </row>
    <row r="161" spans="1:19" ht="15" thickBot="1" x14ac:dyDescent="0.35">
      <c r="A161" s="8" t="s">
        <v>73</v>
      </c>
      <c r="B161" s="9">
        <v>141</v>
      </c>
      <c r="C161" s="9">
        <v>10</v>
      </c>
      <c r="D161" s="9">
        <v>238</v>
      </c>
      <c r="E161" s="9">
        <v>10</v>
      </c>
      <c r="F161" s="9">
        <v>179</v>
      </c>
      <c r="G161" s="9">
        <v>9</v>
      </c>
      <c r="H161" s="9">
        <v>25</v>
      </c>
      <c r="I161" s="9">
        <v>29</v>
      </c>
      <c r="J161" s="9">
        <v>131</v>
      </c>
      <c r="K161" s="9">
        <v>195</v>
      </c>
      <c r="L161" s="9">
        <v>3</v>
      </c>
      <c r="M161" s="9">
        <v>0</v>
      </c>
      <c r="N161" s="9">
        <v>25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135</v>
      </c>
      <c r="C162" s="9">
        <v>12</v>
      </c>
      <c r="D162" s="9">
        <v>178</v>
      </c>
      <c r="E162" s="9">
        <v>6</v>
      </c>
      <c r="F162" s="9">
        <v>21</v>
      </c>
      <c r="G162" s="9">
        <v>6</v>
      </c>
      <c r="H162" s="9">
        <v>26</v>
      </c>
      <c r="I162" s="9">
        <v>20</v>
      </c>
      <c r="J162" s="9">
        <v>30</v>
      </c>
      <c r="K162" s="9">
        <v>157</v>
      </c>
      <c r="L162" s="9">
        <v>11</v>
      </c>
      <c r="M162" s="9">
        <v>98</v>
      </c>
      <c r="N162" s="9">
        <v>22</v>
      </c>
      <c r="O162" s="9">
        <v>278</v>
      </c>
      <c r="P162" s="33">
        <v>1000</v>
      </c>
      <c r="Q162" s="9">
        <v>1000</v>
      </c>
      <c r="R162" s="9">
        <v>0</v>
      </c>
      <c r="S162" s="9">
        <v>0</v>
      </c>
    </row>
    <row r="163" spans="1:19" ht="15" thickBot="1" x14ac:dyDescent="0.35">
      <c r="A163" s="8" t="s">
        <v>75</v>
      </c>
      <c r="B163" s="9">
        <v>139</v>
      </c>
      <c r="C163" s="9">
        <v>27</v>
      </c>
      <c r="D163" s="9">
        <v>245</v>
      </c>
      <c r="E163" s="9">
        <v>11</v>
      </c>
      <c r="F163" s="9">
        <v>12</v>
      </c>
      <c r="G163" s="9">
        <v>19</v>
      </c>
      <c r="H163" s="9">
        <v>107</v>
      </c>
      <c r="I163" s="9">
        <v>24</v>
      </c>
      <c r="J163" s="9">
        <v>0</v>
      </c>
      <c r="K163" s="9">
        <v>91</v>
      </c>
      <c r="L163" s="9">
        <v>7</v>
      </c>
      <c r="M163" s="9">
        <v>285</v>
      </c>
      <c r="N163" s="9">
        <v>19</v>
      </c>
      <c r="O163" s="9">
        <v>14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183</v>
      </c>
      <c r="E164" s="9">
        <v>0</v>
      </c>
      <c r="F164" s="9">
        <v>24</v>
      </c>
      <c r="G164" s="9">
        <v>2</v>
      </c>
      <c r="H164" s="9">
        <v>104</v>
      </c>
      <c r="I164" s="9">
        <v>7</v>
      </c>
      <c r="J164" s="9">
        <v>122</v>
      </c>
      <c r="K164" s="9">
        <v>89</v>
      </c>
      <c r="L164" s="9">
        <v>22</v>
      </c>
      <c r="M164" s="9">
        <v>139</v>
      </c>
      <c r="N164" s="9">
        <v>288</v>
      </c>
      <c r="O164" s="9">
        <v>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29</v>
      </c>
      <c r="C165" s="9">
        <v>23</v>
      </c>
      <c r="D165" s="9">
        <v>243</v>
      </c>
      <c r="E165" s="9">
        <v>8</v>
      </c>
      <c r="F165" s="9">
        <v>7</v>
      </c>
      <c r="G165" s="9">
        <v>3</v>
      </c>
      <c r="H165" s="9">
        <v>334</v>
      </c>
      <c r="I165" s="9">
        <v>18</v>
      </c>
      <c r="J165" s="9">
        <v>133</v>
      </c>
      <c r="K165" s="9">
        <v>152</v>
      </c>
      <c r="L165" s="9">
        <v>13</v>
      </c>
      <c r="M165" s="9">
        <v>4</v>
      </c>
      <c r="N165" s="9">
        <v>13</v>
      </c>
      <c r="O165" s="9">
        <v>20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111</v>
      </c>
      <c r="C166" s="9">
        <v>15</v>
      </c>
      <c r="D166" s="9">
        <v>181</v>
      </c>
      <c r="E166" s="9">
        <v>6</v>
      </c>
      <c r="F166" s="9">
        <v>11</v>
      </c>
      <c r="G166" s="9">
        <v>125</v>
      </c>
      <c r="H166" s="9">
        <v>103</v>
      </c>
      <c r="I166" s="9">
        <v>14</v>
      </c>
      <c r="J166" s="9">
        <v>129</v>
      </c>
      <c r="K166" s="9">
        <v>239</v>
      </c>
      <c r="L166" s="9">
        <v>20</v>
      </c>
      <c r="M166" s="9">
        <v>13</v>
      </c>
      <c r="N166" s="9">
        <v>14</v>
      </c>
      <c r="O166" s="9">
        <v>18</v>
      </c>
      <c r="P166" s="33">
        <v>999</v>
      </c>
      <c r="Q166" s="9">
        <v>1000</v>
      </c>
      <c r="R166" s="9">
        <v>1</v>
      </c>
      <c r="S166" s="9">
        <v>0.1</v>
      </c>
    </row>
    <row r="167" spans="1:19" ht="15" thickBot="1" x14ac:dyDescent="0.35">
      <c r="A167" s="8" t="s">
        <v>79</v>
      </c>
      <c r="B167" s="9">
        <v>113</v>
      </c>
      <c r="C167" s="9">
        <v>13</v>
      </c>
      <c r="D167" s="9">
        <v>236</v>
      </c>
      <c r="E167" s="9">
        <v>3</v>
      </c>
      <c r="F167" s="9">
        <v>13</v>
      </c>
      <c r="G167" s="9">
        <v>122</v>
      </c>
      <c r="H167" s="9">
        <v>3</v>
      </c>
      <c r="I167" s="9">
        <v>15</v>
      </c>
      <c r="J167" s="9">
        <v>127</v>
      </c>
      <c r="K167" s="9">
        <v>191</v>
      </c>
      <c r="L167" s="9">
        <v>2</v>
      </c>
      <c r="M167" s="9">
        <v>137</v>
      </c>
      <c r="N167" s="9">
        <v>5</v>
      </c>
      <c r="O167" s="9">
        <v>20</v>
      </c>
      <c r="P167" s="33">
        <v>1000</v>
      </c>
      <c r="Q167" s="9">
        <v>1000</v>
      </c>
      <c r="R167" s="9">
        <v>0</v>
      </c>
      <c r="S167" s="9">
        <v>0</v>
      </c>
    </row>
    <row r="168" spans="1:19" ht="15" thickBot="1" x14ac:dyDescent="0.35">
      <c r="A168" s="8" t="s">
        <v>80</v>
      </c>
      <c r="B168" s="9">
        <v>112</v>
      </c>
      <c r="C168" s="9">
        <v>24</v>
      </c>
      <c r="D168" s="9">
        <v>3</v>
      </c>
      <c r="E168" s="9">
        <v>148</v>
      </c>
      <c r="F168" s="9">
        <v>14</v>
      </c>
      <c r="G168" s="9">
        <v>27</v>
      </c>
      <c r="H168" s="9">
        <v>110</v>
      </c>
      <c r="I168" s="9">
        <v>13</v>
      </c>
      <c r="J168" s="9">
        <v>138</v>
      </c>
      <c r="K168" s="9">
        <v>196</v>
      </c>
      <c r="L168" s="9">
        <v>8</v>
      </c>
      <c r="M168" s="9">
        <v>42</v>
      </c>
      <c r="N168" s="9">
        <v>138</v>
      </c>
      <c r="O168" s="9">
        <v>26</v>
      </c>
      <c r="P168" s="33">
        <v>999</v>
      </c>
      <c r="Q168" s="9">
        <v>1000</v>
      </c>
      <c r="R168" s="9">
        <v>1</v>
      </c>
      <c r="S168" s="9">
        <v>0.1</v>
      </c>
    </row>
    <row r="169" spans="1:19" ht="15" thickBot="1" x14ac:dyDescent="0.35">
      <c r="A169" s="8" t="s">
        <v>81</v>
      </c>
      <c r="B169" s="9">
        <v>30</v>
      </c>
      <c r="C169" s="9">
        <v>20</v>
      </c>
      <c r="D169" s="9">
        <v>238</v>
      </c>
      <c r="E169" s="9">
        <v>153</v>
      </c>
      <c r="F169" s="9">
        <v>16</v>
      </c>
      <c r="G169" s="9">
        <v>5</v>
      </c>
      <c r="H169" s="9">
        <v>107</v>
      </c>
      <c r="I169" s="9">
        <v>31</v>
      </c>
      <c r="J169" s="9">
        <v>137</v>
      </c>
      <c r="K169" s="9">
        <v>0</v>
      </c>
      <c r="L169" s="9">
        <v>97</v>
      </c>
      <c r="M169" s="9">
        <v>13</v>
      </c>
      <c r="N169" s="9">
        <v>135</v>
      </c>
      <c r="O169" s="9">
        <v>18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106</v>
      </c>
      <c r="C170" s="9">
        <v>0</v>
      </c>
      <c r="D170" s="9">
        <v>235</v>
      </c>
      <c r="E170" s="9">
        <v>1</v>
      </c>
      <c r="F170" s="9">
        <v>17</v>
      </c>
      <c r="G170" s="9">
        <v>16</v>
      </c>
      <c r="H170" s="9">
        <v>102</v>
      </c>
      <c r="I170" s="9">
        <v>2</v>
      </c>
      <c r="J170" s="9">
        <v>30</v>
      </c>
      <c r="K170" s="9">
        <v>92</v>
      </c>
      <c r="L170" s="9">
        <v>95</v>
      </c>
      <c r="M170" s="9">
        <v>284</v>
      </c>
      <c r="N170" s="9">
        <v>12</v>
      </c>
      <c r="O170" s="9">
        <v>8</v>
      </c>
      <c r="P170" s="33">
        <v>1000</v>
      </c>
      <c r="Q170" s="9">
        <v>1000</v>
      </c>
      <c r="R170" s="9">
        <v>0</v>
      </c>
      <c r="S170" s="9">
        <v>0</v>
      </c>
    </row>
    <row r="171" spans="1:19" ht="15" thickBot="1" x14ac:dyDescent="0.35">
      <c r="A171" s="8" t="s">
        <v>83</v>
      </c>
      <c r="B171" s="9">
        <v>28</v>
      </c>
      <c r="C171" s="9">
        <v>18</v>
      </c>
      <c r="D171" s="9">
        <v>2</v>
      </c>
      <c r="E171" s="9">
        <v>151</v>
      </c>
      <c r="F171" s="9">
        <v>178</v>
      </c>
      <c r="G171" s="9">
        <v>24</v>
      </c>
      <c r="H171" s="9">
        <v>9</v>
      </c>
      <c r="I171" s="9">
        <v>28</v>
      </c>
      <c r="J171" s="9">
        <v>4</v>
      </c>
      <c r="K171" s="9">
        <v>158</v>
      </c>
      <c r="L171" s="9">
        <v>5</v>
      </c>
      <c r="M171" s="9">
        <v>99</v>
      </c>
      <c r="N171" s="9">
        <v>16</v>
      </c>
      <c r="O171" s="9">
        <v>280</v>
      </c>
      <c r="P171" s="33">
        <v>1000</v>
      </c>
      <c r="Q171" s="9">
        <v>1000</v>
      </c>
      <c r="R171" s="9">
        <v>0</v>
      </c>
      <c r="S171" s="9">
        <v>0</v>
      </c>
    </row>
    <row r="172" spans="1:19" ht="15" thickBot="1" x14ac:dyDescent="0.35">
      <c r="A172" s="8" t="s">
        <v>84</v>
      </c>
      <c r="B172" s="9">
        <v>25</v>
      </c>
      <c r="C172" s="9">
        <v>25</v>
      </c>
      <c r="D172" s="9">
        <v>241</v>
      </c>
      <c r="E172" s="9">
        <v>149</v>
      </c>
      <c r="F172" s="9">
        <v>26</v>
      </c>
      <c r="G172" s="9">
        <v>27</v>
      </c>
      <c r="H172" s="9">
        <v>20</v>
      </c>
      <c r="I172" s="9">
        <v>4</v>
      </c>
      <c r="J172" s="9">
        <v>132</v>
      </c>
      <c r="K172" s="9">
        <v>94</v>
      </c>
      <c r="L172" s="9">
        <v>92</v>
      </c>
      <c r="M172" s="9">
        <v>138</v>
      </c>
      <c r="N172" s="9">
        <v>25</v>
      </c>
      <c r="O172" s="9">
        <v>3</v>
      </c>
      <c r="P172" s="33">
        <v>1001</v>
      </c>
      <c r="Q172" s="9">
        <v>1000</v>
      </c>
      <c r="R172" s="9">
        <v>-1</v>
      </c>
      <c r="S172" s="9">
        <v>-0.1</v>
      </c>
    </row>
    <row r="173" spans="1:19" ht="15" thickBot="1" x14ac:dyDescent="0.35">
      <c r="A173" s="8" t="s">
        <v>85</v>
      </c>
      <c r="B173" s="9">
        <v>27</v>
      </c>
      <c r="C173" s="9">
        <v>134</v>
      </c>
      <c r="D173" s="9">
        <v>174</v>
      </c>
      <c r="E173" s="9">
        <v>157</v>
      </c>
      <c r="F173" s="9">
        <v>18</v>
      </c>
      <c r="G173" s="9">
        <v>125</v>
      </c>
      <c r="H173" s="9">
        <v>9</v>
      </c>
      <c r="I173" s="9">
        <v>1</v>
      </c>
      <c r="J173" s="9">
        <v>136</v>
      </c>
      <c r="K173" s="9">
        <v>156</v>
      </c>
      <c r="L173" s="9">
        <v>23</v>
      </c>
      <c r="M173" s="9">
        <v>10</v>
      </c>
      <c r="N173" s="9">
        <v>21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26</v>
      </c>
      <c r="C174" s="9">
        <v>5</v>
      </c>
      <c r="D174" s="9">
        <v>186</v>
      </c>
      <c r="E174" s="9">
        <v>142</v>
      </c>
      <c r="F174" s="9">
        <v>411</v>
      </c>
      <c r="G174" s="9">
        <v>13</v>
      </c>
      <c r="H174" s="9">
        <v>14</v>
      </c>
      <c r="I174" s="9">
        <v>11</v>
      </c>
      <c r="J174" s="9">
        <v>1</v>
      </c>
      <c r="K174" s="9">
        <v>153</v>
      </c>
      <c r="L174" s="9">
        <v>12</v>
      </c>
      <c r="M174" s="9">
        <v>8</v>
      </c>
      <c r="N174" s="9">
        <v>17</v>
      </c>
      <c r="O174" s="9">
        <v>1</v>
      </c>
      <c r="P174" s="33">
        <v>1000</v>
      </c>
      <c r="Q174" s="9">
        <v>1000</v>
      </c>
      <c r="R174" s="9">
        <v>0</v>
      </c>
      <c r="S174" s="9">
        <v>0</v>
      </c>
    </row>
    <row r="175" spans="1:19" ht="15" thickBot="1" x14ac:dyDescent="0.35">
      <c r="A175" s="8" t="s">
        <v>87</v>
      </c>
      <c r="B175" s="9">
        <v>24</v>
      </c>
      <c r="C175" s="9">
        <v>17</v>
      </c>
      <c r="D175" s="9">
        <v>234</v>
      </c>
      <c r="E175" s="9">
        <v>148</v>
      </c>
      <c r="F175" s="9">
        <v>10</v>
      </c>
      <c r="G175" s="9">
        <v>2</v>
      </c>
      <c r="H175" s="9">
        <v>105</v>
      </c>
      <c r="I175" s="9">
        <v>21</v>
      </c>
      <c r="J175" s="9">
        <v>9</v>
      </c>
      <c r="K175" s="9">
        <v>88</v>
      </c>
      <c r="L175" s="9">
        <v>14</v>
      </c>
      <c r="M175" s="9">
        <v>40</v>
      </c>
      <c r="N175" s="9">
        <v>7</v>
      </c>
      <c r="O175" s="9">
        <v>281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136</v>
      </c>
      <c r="C176" s="9">
        <v>14</v>
      </c>
      <c r="D176" s="9">
        <v>174</v>
      </c>
      <c r="E176" s="9">
        <v>146</v>
      </c>
      <c r="F176" s="9">
        <v>8</v>
      </c>
      <c r="G176" s="9">
        <v>12</v>
      </c>
      <c r="H176" s="9">
        <v>22</v>
      </c>
      <c r="I176" s="9">
        <v>10</v>
      </c>
      <c r="J176" s="9">
        <v>2</v>
      </c>
      <c r="K176" s="9">
        <v>192</v>
      </c>
      <c r="L176" s="9">
        <v>91</v>
      </c>
      <c r="M176" s="9">
        <v>39</v>
      </c>
      <c r="N176" s="9">
        <v>136</v>
      </c>
      <c r="O176" s="9">
        <v>18</v>
      </c>
      <c r="P176" s="33">
        <v>1000</v>
      </c>
      <c r="Q176" s="9">
        <v>1000</v>
      </c>
      <c r="R176" s="9">
        <v>0</v>
      </c>
      <c r="S176" s="9">
        <v>0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242</v>
      </c>
      <c r="E177" s="9">
        <v>10</v>
      </c>
      <c r="F177" s="9">
        <v>23</v>
      </c>
      <c r="G177" s="9">
        <v>12</v>
      </c>
      <c r="H177" s="9">
        <v>12</v>
      </c>
      <c r="I177" s="9">
        <v>19</v>
      </c>
      <c r="J177" s="9">
        <v>6</v>
      </c>
      <c r="K177" s="9">
        <v>238</v>
      </c>
      <c r="L177" s="9">
        <v>9</v>
      </c>
      <c r="M177" s="9">
        <v>142</v>
      </c>
      <c r="N177" s="9">
        <v>2</v>
      </c>
      <c r="O177" s="9">
        <v>279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177</v>
      </c>
      <c r="E178" s="9">
        <v>152</v>
      </c>
      <c r="F178" s="9">
        <v>4</v>
      </c>
      <c r="G178" s="9">
        <v>7</v>
      </c>
      <c r="H178" s="9">
        <v>3</v>
      </c>
      <c r="I178" s="9">
        <v>30</v>
      </c>
      <c r="J178" s="9">
        <v>135</v>
      </c>
      <c r="K178" s="9">
        <v>93</v>
      </c>
      <c r="L178" s="9">
        <v>97</v>
      </c>
      <c r="M178" s="9">
        <v>144</v>
      </c>
      <c r="N178" s="9">
        <v>139</v>
      </c>
      <c r="O178" s="9">
        <v>12</v>
      </c>
      <c r="P178" s="33">
        <v>1001</v>
      </c>
      <c r="Q178" s="9">
        <v>1000</v>
      </c>
      <c r="R178" s="9">
        <v>-1</v>
      </c>
      <c r="S178" s="9">
        <v>-0.1</v>
      </c>
    </row>
    <row r="179" spans="1:19" ht="15" thickBot="1" x14ac:dyDescent="0.35">
      <c r="A179" s="8" t="s">
        <v>91</v>
      </c>
      <c r="B179" s="9">
        <v>110</v>
      </c>
      <c r="C179" s="9">
        <v>21</v>
      </c>
      <c r="D179" s="9">
        <v>182</v>
      </c>
      <c r="E179" s="9">
        <v>141</v>
      </c>
      <c r="F179" s="9">
        <v>178</v>
      </c>
      <c r="G179" s="9">
        <v>25</v>
      </c>
      <c r="H179" s="9">
        <v>23</v>
      </c>
      <c r="I179" s="9">
        <v>23</v>
      </c>
      <c r="J179" s="9">
        <v>128</v>
      </c>
      <c r="K179" s="9">
        <v>88</v>
      </c>
      <c r="L179" s="9">
        <v>15</v>
      </c>
      <c r="M179" s="9">
        <v>38</v>
      </c>
      <c r="N179" s="9">
        <v>23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107</v>
      </c>
      <c r="C180" s="9">
        <v>6</v>
      </c>
      <c r="D180" s="9">
        <v>175</v>
      </c>
      <c r="E180" s="9">
        <v>141</v>
      </c>
      <c r="F180" s="9">
        <v>9</v>
      </c>
      <c r="G180" s="9">
        <v>22</v>
      </c>
      <c r="H180" s="9">
        <v>109</v>
      </c>
      <c r="I180" s="9">
        <v>12</v>
      </c>
      <c r="J180" s="9">
        <v>124</v>
      </c>
      <c r="K180" s="9">
        <v>152</v>
      </c>
      <c r="L180" s="9">
        <v>4</v>
      </c>
      <c r="M180" s="9">
        <v>2</v>
      </c>
      <c r="N180" s="9">
        <v>134</v>
      </c>
      <c r="O180" s="9">
        <v>2</v>
      </c>
      <c r="P180" s="33">
        <v>999</v>
      </c>
      <c r="Q180" s="9">
        <v>1000</v>
      </c>
      <c r="R180" s="9">
        <v>1</v>
      </c>
      <c r="S180" s="9">
        <v>0.1</v>
      </c>
    </row>
    <row r="181" spans="1:19" ht="15" thickBot="1" x14ac:dyDescent="0.35"/>
    <row r="182" spans="1:19" ht="15" thickBot="1" x14ac:dyDescent="0.35">
      <c r="A182" s="10" t="s">
        <v>321</v>
      </c>
      <c r="B182" s="11">
        <v>3818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33003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3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1126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453513320240806214346.html" xr:uid="{747733AF-E39C-4689-9C41-B3953E9CC1BC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E7C5-DF33-4F50-828C-892DED626D32}">
  <dimension ref="A1:AD194"/>
  <sheetViews>
    <sheetView topLeftCell="A109" zoomScale="63" zoomScaleNormal="7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5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30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6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18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33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4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12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1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20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14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27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31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15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8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27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23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27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21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18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7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3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16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2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11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26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17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24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25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12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10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32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5410639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1127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5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30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6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18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33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4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12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1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20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14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27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31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15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8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27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23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27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21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18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7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3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16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2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11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26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17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24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25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12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10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32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1128</v>
      </c>
      <c r="C78" s="9" t="s">
        <v>108</v>
      </c>
      <c r="D78" s="9" t="s">
        <v>1129</v>
      </c>
      <c r="E78" s="9" t="s">
        <v>203</v>
      </c>
      <c r="F78" s="9" t="s">
        <v>1130</v>
      </c>
      <c r="G78" s="9" t="s">
        <v>1096</v>
      </c>
      <c r="H78" s="9" t="s">
        <v>728</v>
      </c>
      <c r="I78" s="9" t="s">
        <v>360</v>
      </c>
      <c r="J78" s="9" t="s">
        <v>272</v>
      </c>
      <c r="K78" s="9" t="s">
        <v>1125</v>
      </c>
      <c r="L78" s="9" t="s">
        <v>376</v>
      </c>
      <c r="M78" s="9" t="s">
        <v>130</v>
      </c>
      <c r="N78" s="9" t="s">
        <v>1106</v>
      </c>
      <c r="O78" s="9" t="s">
        <v>1131</v>
      </c>
    </row>
    <row r="79" spans="1:16" ht="15" thickBot="1" x14ac:dyDescent="0.35">
      <c r="A79" s="8" t="s">
        <v>110</v>
      </c>
      <c r="B79" s="9" t="s">
        <v>377</v>
      </c>
      <c r="C79" s="9" t="s">
        <v>1132</v>
      </c>
      <c r="D79" s="9" t="s">
        <v>1133</v>
      </c>
      <c r="E79" s="9" t="s">
        <v>209</v>
      </c>
      <c r="F79" s="9" t="s">
        <v>1134</v>
      </c>
      <c r="G79" s="9" t="s">
        <v>209</v>
      </c>
      <c r="H79" s="9" t="s">
        <v>1135</v>
      </c>
      <c r="I79" s="9" t="s">
        <v>364</v>
      </c>
      <c r="J79" s="9" t="s">
        <v>277</v>
      </c>
      <c r="K79" s="9" t="s">
        <v>181</v>
      </c>
      <c r="L79" s="9" t="s">
        <v>378</v>
      </c>
      <c r="M79" s="9" t="s">
        <v>371</v>
      </c>
      <c r="N79" s="9" t="s">
        <v>135</v>
      </c>
      <c r="O79" s="9" t="s">
        <v>1136</v>
      </c>
    </row>
    <row r="80" spans="1:16" ht="15" thickBot="1" x14ac:dyDescent="0.35">
      <c r="A80" s="8" t="s">
        <v>125</v>
      </c>
      <c r="B80" s="9" t="s">
        <v>337</v>
      </c>
      <c r="C80" s="9" t="s">
        <v>1137</v>
      </c>
      <c r="D80" s="9" t="s">
        <v>1138</v>
      </c>
      <c r="E80" s="9" t="s">
        <v>292</v>
      </c>
      <c r="F80" s="9" t="s">
        <v>224</v>
      </c>
      <c r="G80" s="9" t="s">
        <v>292</v>
      </c>
      <c r="H80" s="9" t="s">
        <v>1123</v>
      </c>
      <c r="I80" s="9" t="s">
        <v>105</v>
      </c>
      <c r="J80" s="9" t="s">
        <v>129</v>
      </c>
      <c r="K80" s="9" t="s">
        <v>192</v>
      </c>
      <c r="L80" s="9" t="s">
        <v>379</v>
      </c>
      <c r="M80" s="9" t="s">
        <v>373</v>
      </c>
      <c r="N80" s="9" t="s">
        <v>147</v>
      </c>
      <c r="O80" s="9" t="s">
        <v>1087</v>
      </c>
    </row>
    <row r="81" spans="1:15" ht="15" thickBot="1" x14ac:dyDescent="0.35">
      <c r="A81" s="8" t="s">
        <v>140</v>
      </c>
      <c r="B81" s="9" t="s">
        <v>381</v>
      </c>
      <c r="C81" s="9" t="s">
        <v>142</v>
      </c>
      <c r="D81" s="9" t="s">
        <v>1139</v>
      </c>
      <c r="E81" s="9" t="s">
        <v>297</v>
      </c>
      <c r="F81" s="9" t="s">
        <v>228</v>
      </c>
      <c r="G81" s="9" t="s">
        <v>297</v>
      </c>
      <c r="H81" s="9" t="s">
        <v>142</v>
      </c>
      <c r="I81" s="9" t="s">
        <v>120</v>
      </c>
      <c r="J81" s="9" t="s">
        <v>96</v>
      </c>
      <c r="K81" s="9" t="s">
        <v>202</v>
      </c>
      <c r="L81" s="9" t="s">
        <v>382</v>
      </c>
      <c r="M81" s="9" t="s">
        <v>375</v>
      </c>
      <c r="N81" s="9" t="s">
        <v>159</v>
      </c>
      <c r="O81" s="9" t="s">
        <v>1140</v>
      </c>
    </row>
    <row r="82" spans="1:15" ht="15" thickBot="1" x14ac:dyDescent="0.35">
      <c r="A82" s="8" t="s">
        <v>152</v>
      </c>
      <c r="B82" s="9" t="s">
        <v>385</v>
      </c>
      <c r="C82" s="9" t="s">
        <v>154</v>
      </c>
      <c r="D82" s="9" t="s">
        <v>1141</v>
      </c>
      <c r="E82" s="9" t="s">
        <v>302</v>
      </c>
      <c r="F82" s="9" t="s">
        <v>233</v>
      </c>
      <c r="G82" s="9" t="s">
        <v>302</v>
      </c>
      <c r="H82" s="9" t="s">
        <v>154</v>
      </c>
      <c r="I82" s="9" t="s">
        <v>135</v>
      </c>
      <c r="J82" s="9" t="s">
        <v>113</v>
      </c>
      <c r="K82" s="9" t="s">
        <v>185</v>
      </c>
      <c r="L82" s="9" t="s">
        <v>386</v>
      </c>
      <c r="M82" s="9" t="s">
        <v>377</v>
      </c>
      <c r="N82" s="9" t="s">
        <v>171</v>
      </c>
      <c r="O82" s="9" t="s">
        <v>388</v>
      </c>
    </row>
    <row r="83" spans="1:15" ht="15" thickBot="1" x14ac:dyDescent="0.35">
      <c r="A83" s="8" t="s">
        <v>163</v>
      </c>
      <c r="B83" s="9" t="s">
        <v>389</v>
      </c>
      <c r="C83" s="9" t="s">
        <v>165</v>
      </c>
      <c r="D83" s="9" t="s">
        <v>1142</v>
      </c>
      <c r="E83" s="9" t="s">
        <v>183</v>
      </c>
      <c r="F83" s="9" t="s">
        <v>165</v>
      </c>
      <c r="G83" s="9" t="s">
        <v>183</v>
      </c>
      <c r="H83" s="9" t="s">
        <v>165</v>
      </c>
      <c r="I83" s="9" t="s">
        <v>147</v>
      </c>
      <c r="J83" s="9" t="s">
        <v>128</v>
      </c>
      <c r="K83" s="9" t="s">
        <v>195</v>
      </c>
      <c r="L83" s="9" t="s">
        <v>390</v>
      </c>
      <c r="M83" s="9" t="s">
        <v>337</v>
      </c>
      <c r="N83" s="9" t="s">
        <v>182</v>
      </c>
      <c r="O83" s="9" t="s">
        <v>391</v>
      </c>
    </row>
    <row r="84" spans="1:15" ht="15" thickBot="1" x14ac:dyDescent="0.35">
      <c r="A84" s="8" t="s">
        <v>175</v>
      </c>
      <c r="B84" s="9" t="s">
        <v>392</v>
      </c>
      <c r="C84" s="9" t="s">
        <v>177</v>
      </c>
      <c r="D84" s="9" t="s">
        <v>1143</v>
      </c>
      <c r="E84" s="9" t="s">
        <v>194</v>
      </c>
      <c r="F84" s="9" t="s">
        <v>177</v>
      </c>
      <c r="G84" s="9" t="s">
        <v>194</v>
      </c>
      <c r="H84" s="9" t="s">
        <v>177</v>
      </c>
      <c r="I84" s="9" t="s">
        <v>154</v>
      </c>
      <c r="J84" s="9" t="s">
        <v>142</v>
      </c>
      <c r="K84" s="9" t="s">
        <v>204</v>
      </c>
      <c r="L84" s="9" t="s">
        <v>347</v>
      </c>
      <c r="M84" s="9" t="s">
        <v>381</v>
      </c>
      <c r="N84" s="9" t="s">
        <v>193</v>
      </c>
      <c r="O84" s="9" t="s">
        <v>312</v>
      </c>
    </row>
    <row r="85" spans="1:15" ht="15" thickBot="1" x14ac:dyDescent="0.35">
      <c r="A85" s="8" t="s">
        <v>186</v>
      </c>
      <c r="B85" s="9" t="s">
        <v>161</v>
      </c>
      <c r="C85" s="9" t="s">
        <v>188</v>
      </c>
      <c r="D85" s="9" t="s">
        <v>1144</v>
      </c>
      <c r="E85" s="9" t="s">
        <v>156</v>
      </c>
      <c r="F85" s="9" t="s">
        <v>188</v>
      </c>
      <c r="G85" s="9" t="s">
        <v>156</v>
      </c>
      <c r="H85" s="9" t="s">
        <v>188</v>
      </c>
      <c r="I85" s="9" t="s">
        <v>165</v>
      </c>
      <c r="J85" s="9" t="s">
        <v>154</v>
      </c>
      <c r="K85" s="9" t="s">
        <v>210</v>
      </c>
      <c r="L85" s="9" t="s">
        <v>352</v>
      </c>
      <c r="M85" s="9" t="s">
        <v>385</v>
      </c>
      <c r="N85" s="9" t="s">
        <v>203</v>
      </c>
      <c r="O85" s="9" t="s">
        <v>752</v>
      </c>
    </row>
    <row r="86" spans="1:15" ht="15" thickBot="1" x14ac:dyDescent="0.35">
      <c r="A86" s="8" t="s">
        <v>196</v>
      </c>
      <c r="B86" s="9" t="s">
        <v>173</v>
      </c>
      <c r="C86" s="9" t="s">
        <v>198</v>
      </c>
      <c r="D86" s="9" t="s">
        <v>1093</v>
      </c>
      <c r="E86" s="9" t="s">
        <v>168</v>
      </c>
      <c r="F86" s="9" t="s">
        <v>198</v>
      </c>
      <c r="G86" s="9" t="s">
        <v>168</v>
      </c>
      <c r="H86" s="9" t="s">
        <v>198</v>
      </c>
      <c r="I86" s="9" t="s">
        <v>198</v>
      </c>
      <c r="J86" s="9" t="s">
        <v>165</v>
      </c>
      <c r="K86" s="9" t="s">
        <v>216</v>
      </c>
      <c r="L86" s="9" t="s">
        <v>204</v>
      </c>
      <c r="M86" s="9" t="s">
        <v>389</v>
      </c>
      <c r="N86" s="9" t="s">
        <v>209</v>
      </c>
      <c r="O86" s="9" t="s">
        <v>755</v>
      </c>
    </row>
    <row r="87" spans="1:15" ht="15" thickBot="1" x14ac:dyDescent="0.35">
      <c r="A87" s="8" t="s">
        <v>205</v>
      </c>
      <c r="B87" s="9" t="s">
        <v>184</v>
      </c>
      <c r="C87" s="9" t="s">
        <v>206</v>
      </c>
      <c r="D87" s="9" t="s">
        <v>1145</v>
      </c>
      <c r="E87" s="9" t="s">
        <v>102</v>
      </c>
      <c r="F87" s="9" t="s">
        <v>206</v>
      </c>
      <c r="G87" s="9" t="s">
        <v>102</v>
      </c>
      <c r="H87" s="9" t="s">
        <v>206</v>
      </c>
      <c r="I87" s="9" t="s">
        <v>206</v>
      </c>
      <c r="J87" s="9" t="s">
        <v>177</v>
      </c>
      <c r="K87" s="9" t="s">
        <v>234</v>
      </c>
      <c r="L87" s="9" t="s">
        <v>210</v>
      </c>
      <c r="M87" s="9" t="s">
        <v>392</v>
      </c>
      <c r="N87" s="9" t="s">
        <v>292</v>
      </c>
      <c r="O87" s="9" t="s">
        <v>106</v>
      </c>
    </row>
    <row r="88" spans="1:15" ht="15" thickBot="1" x14ac:dyDescent="0.35">
      <c r="A88" s="8" t="s">
        <v>211</v>
      </c>
      <c r="B88" s="9" t="s">
        <v>1125</v>
      </c>
      <c r="C88" s="9" t="s">
        <v>212</v>
      </c>
      <c r="D88" s="9" t="s">
        <v>1113</v>
      </c>
      <c r="E88" s="9" t="s">
        <v>117</v>
      </c>
      <c r="F88" s="9" t="s">
        <v>212</v>
      </c>
      <c r="G88" s="9" t="s">
        <v>117</v>
      </c>
      <c r="H88" s="9" t="s">
        <v>212</v>
      </c>
      <c r="I88" s="9" t="s">
        <v>212</v>
      </c>
      <c r="J88" s="9" t="s">
        <v>188</v>
      </c>
      <c r="K88" s="9" t="s">
        <v>241</v>
      </c>
      <c r="L88" s="9" t="s">
        <v>216</v>
      </c>
      <c r="M88" s="9" t="s">
        <v>394</v>
      </c>
      <c r="N88" s="9" t="s">
        <v>212</v>
      </c>
      <c r="O88" s="9" t="s">
        <v>116</v>
      </c>
    </row>
    <row r="89" spans="1:15" ht="15" thickBot="1" x14ac:dyDescent="0.35">
      <c r="A89" s="8" t="s">
        <v>217</v>
      </c>
      <c r="B89" s="9" t="s">
        <v>95</v>
      </c>
      <c r="C89" s="9" t="s">
        <v>218</v>
      </c>
      <c r="D89" s="9" t="s">
        <v>1146</v>
      </c>
      <c r="E89" s="9" t="s">
        <v>132</v>
      </c>
      <c r="F89" s="9" t="s">
        <v>218</v>
      </c>
      <c r="G89" s="9" t="s">
        <v>132</v>
      </c>
      <c r="H89" s="9" t="s">
        <v>218</v>
      </c>
      <c r="I89" s="9" t="s">
        <v>218</v>
      </c>
      <c r="J89" s="9" t="s">
        <v>198</v>
      </c>
      <c r="K89" s="9" t="s">
        <v>247</v>
      </c>
      <c r="L89" s="9" t="s">
        <v>234</v>
      </c>
      <c r="M89" s="9" t="s">
        <v>396</v>
      </c>
      <c r="N89" s="9" t="s">
        <v>218</v>
      </c>
      <c r="O89" s="9" t="s">
        <v>131</v>
      </c>
    </row>
    <row r="90" spans="1:15" ht="15" thickBot="1" x14ac:dyDescent="0.35">
      <c r="A90" s="8" t="s">
        <v>221</v>
      </c>
      <c r="B90" s="9" t="s">
        <v>111</v>
      </c>
      <c r="C90" s="9" t="s">
        <v>222</v>
      </c>
      <c r="D90" s="9" t="s">
        <v>1147</v>
      </c>
      <c r="E90" s="9" t="s">
        <v>145</v>
      </c>
      <c r="F90" s="9" t="s">
        <v>222</v>
      </c>
      <c r="G90" s="9" t="s">
        <v>145</v>
      </c>
      <c r="H90" s="9" t="s">
        <v>222</v>
      </c>
      <c r="I90" s="9" t="s">
        <v>222</v>
      </c>
      <c r="J90" s="9" t="s">
        <v>206</v>
      </c>
      <c r="K90" s="9" t="s">
        <v>253</v>
      </c>
      <c r="L90" s="9" t="s">
        <v>241</v>
      </c>
      <c r="M90" s="9" t="s">
        <v>222</v>
      </c>
      <c r="N90" s="9" t="s">
        <v>222</v>
      </c>
      <c r="O90" s="9" t="s">
        <v>144</v>
      </c>
    </row>
    <row r="91" spans="1:15" ht="15" thickBot="1" x14ac:dyDescent="0.35">
      <c r="A91" s="8" t="s">
        <v>225</v>
      </c>
      <c r="B91" s="9" t="s">
        <v>103</v>
      </c>
      <c r="C91" s="9" t="s">
        <v>227</v>
      </c>
      <c r="D91" s="9" t="s">
        <v>1148</v>
      </c>
      <c r="E91" s="9" t="s">
        <v>157</v>
      </c>
      <c r="F91" s="9" t="s">
        <v>227</v>
      </c>
      <c r="G91" s="9" t="s">
        <v>157</v>
      </c>
      <c r="H91" s="9" t="s">
        <v>227</v>
      </c>
      <c r="I91" s="9" t="s">
        <v>227</v>
      </c>
      <c r="J91" s="9" t="s">
        <v>212</v>
      </c>
      <c r="K91" s="9" t="s">
        <v>121</v>
      </c>
      <c r="L91" s="9" t="s">
        <v>247</v>
      </c>
      <c r="M91" s="9" t="s">
        <v>227</v>
      </c>
      <c r="N91" s="9" t="s">
        <v>227</v>
      </c>
      <c r="O91" s="9" t="s">
        <v>355</v>
      </c>
    </row>
    <row r="92" spans="1:15" ht="15" thickBot="1" x14ac:dyDescent="0.35">
      <c r="A92" s="8" t="s">
        <v>229</v>
      </c>
      <c r="B92" s="9" t="s">
        <v>118</v>
      </c>
      <c r="C92" s="9" t="s">
        <v>231</v>
      </c>
      <c r="D92" s="9" t="s">
        <v>1128</v>
      </c>
      <c r="E92" s="9" t="s">
        <v>169</v>
      </c>
      <c r="F92" s="9" t="s">
        <v>231</v>
      </c>
      <c r="G92" s="9" t="s">
        <v>169</v>
      </c>
      <c r="H92" s="9" t="s">
        <v>231</v>
      </c>
      <c r="I92" s="9" t="s">
        <v>231</v>
      </c>
      <c r="J92" s="9" t="s">
        <v>218</v>
      </c>
      <c r="K92" s="9" t="s">
        <v>136</v>
      </c>
      <c r="L92" s="9" t="s">
        <v>253</v>
      </c>
      <c r="M92" s="9" t="s">
        <v>231</v>
      </c>
      <c r="N92" s="9" t="s">
        <v>231</v>
      </c>
      <c r="O92" s="9" t="s">
        <v>360</v>
      </c>
    </row>
    <row r="93" spans="1:15" ht="15" thickBot="1" x14ac:dyDescent="0.35">
      <c r="A93" s="8" t="s">
        <v>236</v>
      </c>
      <c r="B93" s="9" t="s">
        <v>133</v>
      </c>
      <c r="C93" s="9" t="s">
        <v>238</v>
      </c>
      <c r="D93" s="9" t="s">
        <v>1149</v>
      </c>
      <c r="E93" s="9" t="s">
        <v>235</v>
      </c>
      <c r="F93" s="9" t="s">
        <v>238</v>
      </c>
      <c r="G93" s="9" t="s">
        <v>235</v>
      </c>
      <c r="H93" s="9" t="s">
        <v>238</v>
      </c>
      <c r="I93" s="9" t="s">
        <v>238</v>
      </c>
      <c r="J93" s="9" t="s">
        <v>222</v>
      </c>
      <c r="K93" s="9" t="s">
        <v>148</v>
      </c>
      <c r="L93" s="9" t="s">
        <v>258</v>
      </c>
      <c r="M93" s="9" t="s">
        <v>238</v>
      </c>
      <c r="N93" s="9" t="s">
        <v>238</v>
      </c>
      <c r="O93" s="9" t="s">
        <v>364</v>
      </c>
    </row>
    <row r="94" spans="1:15" ht="15" thickBot="1" x14ac:dyDescent="0.35">
      <c r="A94" s="8" t="s">
        <v>243</v>
      </c>
      <c r="B94" s="9" t="s">
        <v>146</v>
      </c>
      <c r="C94" s="9" t="s">
        <v>244</v>
      </c>
      <c r="D94" s="9" t="s">
        <v>1150</v>
      </c>
      <c r="E94" s="9" t="s">
        <v>242</v>
      </c>
      <c r="F94" s="9" t="s">
        <v>244</v>
      </c>
      <c r="G94" s="9" t="s">
        <v>242</v>
      </c>
      <c r="H94" s="9" t="s">
        <v>244</v>
      </c>
      <c r="I94" s="9" t="s">
        <v>244</v>
      </c>
      <c r="J94" s="9" t="s">
        <v>227</v>
      </c>
      <c r="K94" s="9" t="s">
        <v>98</v>
      </c>
      <c r="L94" s="9" t="s">
        <v>263</v>
      </c>
      <c r="M94" s="9" t="s">
        <v>244</v>
      </c>
      <c r="N94" s="9" t="s">
        <v>244</v>
      </c>
      <c r="O94" s="9" t="s">
        <v>105</v>
      </c>
    </row>
    <row r="95" spans="1:15" ht="15" thickBot="1" x14ac:dyDescent="0.35">
      <c r="A95" s="8" t="s">
        <v>249</v>
      </c>
      <c r="B95" s="9" t="s">
        <v>250</v>
      </c>
      <c r="C95" s="9" t="s">
        <v>250</v>
      </c>
      <c r="D95" s="9" t="s">
        <v>1151</v>
      </c>
      <c r="E95" s="9" t="s">
        <v>248</v>
      </c>
      <c r="F95" s="9" t="s">
        <v>250</v>
      </c>
      <c r="G95" s="9" t="s">
        <v>248</v>
      </c>
      <c r="H95" s="9" t="s">
        <v>250</v>
      </c>
      <c r="I95" s="9" t="s">
        <v>250</v>
      </c>
      <c r="J95" s="9" t="s">
        <v>231</v>
      </c>
      <c r="K95" s="9" t="s">
        <v>113</v>
      </c>
      <c r="L95" s="9" t="s">
        <v>268</v>
      </c>
      <c r="M95" s="9" t="s">
        <v>250</v>
      </c>
      <c r="N95" s="9" t="s">
        <v>250</v>
      </c>
      <c r="O95" s="9" t="s">
        <v>250</v>
      </c>
    </row>
    <row r="96" spans="1:15" ht="15" thickBot="1" x14ac:dyDescent="0.35">
      <c r="A96" s="8" t="s">
        <v>254</v>
      </c>
      <c r="B96" s="9" t="s">
        <v>255</v>
      </c>
      <c r="C96" s="9" t="s">
        <v>255</v>
      </c>
      <c r="D96" s="9" t="s">
        <v>1152</v>
      </c>
      <c r="E96" s="9" t="s">
        <v>215</v>
      </c>
      <c r="F96" s="9" t="s">
        <v>255</v>
      </c>
      <c r="G96" s="9" t="s">
        <v>215</v>
      </c>
      <c r="H96" s="9" t="s">
        <v>255</v>
      </c>
      <c r="I96" s="9" t="s">
        <v>255</v>
      </c>
      <c r="J96" s="9" t="s">
        <v>238</v>
      </c>
      <c r="K96" s="9" t="s">
        <v>128</v>
      </c>
      <c r="L96" s="9" t="s">
        <v>272</v>
      </c>
      <c r="M96" s="9" t="s">
        <v>255</v>
      </c>
      <c r="N96" s="9" t="s">
        <v>255</v>
      </c>
      <c r="O96" s="9" t="s">
        <v>255</v>
      </c>
    </row>
    <row r="97" spans="1:15" ht="15" thickBot="1" x14ac:dyDescent="0.35">
      <c r="A97" s="8" t="s">
        <v>259</v>
      </c>
      <c r="B97" s="9" t="s">
        <v>260</v>
      </c>
      <c r="C97" s="9" t="s">
        <v>260</v>
      </c>
      <c r="D97" s="9" t="s">
        <v>1153</v>
      </c>
      <c r="E97" s="9" t="s">
        <v>260</v>
      </c>
      <c r="F97" s="9" t="s">
        <v>260</v>
      </c>
      <c r="G97" s="9" t="s">
        <v>154</v>
      </c>
      <c r="H97" s="9" t="s">
        <v>260</v>
      </c>
      <c r="I97" s="9" t="s">
        <v>260</v>
      </c>
      <c r="J97" s="9" t="s">
        <v>260</v>
      </c>
      <c r="K97" s="9" t="s">
        <v>142</v>
      </c>
      <c r="L97" s="9" t="s">
        <v>277</v>
      </c>
      <c r="M97" s="9" t="s">
        <v>260</v>
      </c>
      <c r="N97" s="9" t="s">
        <v>260</v>
      </c>
      <c r="O97" s="9" t="s">
        <v>260</v>
      </c>
    </row>
    <row r="98" spans="1:15" ht="15" thickBot="1" x14ac:dyDescent="0.35">
      <c r="A98" s="8" t="s">
        <v>264</v>
      </c>
      <c r="B98" s="9" t="s">
        <v>265</v>
      </c>
      <c r="C98" s="9" t="s">
        <v>265</v>
      </c>
      <c r="D98" s="9" t="s">
        <v>104</v>
      </c>
      <c r="E98" s="9" t="s">
        <v>265</v>
      </c>
      <c r="F98" s="9" t="s">
        <v>265</v>
      </c>
      <c r="G98" s="9" t="s">
        <v>165</v>
      </c>
      <c r="H98" s="9" t="s">
        <v>265</v>
      </c>
      <c r="I98" s="9" t="s">
        <v>265</v>
      </c>
      <c r="J98" s="9" t="s">
        <v>265</v>
      </c>
      <c r="K98" s="9" t="s">
        <v>154</v>
      </c>
      <c r="L98" s="9" t="s">
        <v>312</v>
      </c>
      <c r="M98" s="9" t="s">
        <v>265</v>
      </c>
      <c r="N98" s="9" t="s">
        <v>265</v>
      </c>
      <c r="O98" s="9" t="s">
        <v>265</v>
      </c>
    </row>
    <row r="99" spans="1:15" ht="15" thickBot="1" x14ac:dyDescent="0.35">
      <c r="A99" s="8" t="s">
        <v>269</v>
      </c>
      <c r="B99" s="9" t="s">
        <v>270</v>
      </c>
      <c r="C99" s="9" t="s">
        <v>270</v>
      </c>
      <c r="D99" s="9" t="s">
        <v>119</v>
      </c>
      <c r="E99" s="9" t="s">
        <v>270</v>
      </c>
      <c r="F99" s="9" t="s">
        <v>270</v>
      </c>
      <c r="G99" s="9" t="s">
        <v>177</v>
      </c>
      <c r="H99" s="9" t="s">
        <v>270</v>
      </c>
      <c r="I99" s="9" t="s">
        <v>270</v>
      </c>
      <c r="J99" s="9" t="s">
        <v>270</v>
      </c>
      <c r="K99" s="9" t="s">
        <v>270</v>
      </c>
      <c r="L99" s="9" t="s">
        <v>752</v>
      </c>
      <c r="M99" s="9" t="s">
        <v>270</v>
      </c>
      <c r="N99" s="9" t="s">
        <v>270</v>
      </c>
      <c r="O99" s="9" t="s">
        <v>270</v>
      </c>
    </row>
    <row r="100" spans="1:15" ht="15" thickBot="1" x14ac:dyDescent="0.35">
      <c r="A100" s="8" t="s">
        <v>274</v>
      </c>
      <c r="B100" s="9" t="s">
        <v>275</v>
      </c>
      <c r="C100" s="9" t="s">
        <v>275</v>
      </c>
      <c r="D100" s="9" t="s">
        <v>349</v>
      </c>
      <c r="E100" s="9" t="s">
        <v>275</v>
      </c>
      <c r="F100" s="9" t="s">
        <v>275</v>
      </c>
      <c r="G100" s="9" t="s">
        <v>188</v>
      </c>
      <c r="H100" s="9" t="s">
        <v>275</v>
      </c>
      <c r="I100" s="9" t="s">
        <v>275</v>
      </c>
      <c r="J100" s="9" t="s">
        <v>275</v>
      </c>
      <c r="K100" s="9" t="s">
        <v>275</v>
      </c>
      <c r="L100" s="9" t="s">
        <v>755</v>
      </c>
      <c r="M100" s="9" t="s">
        <v>275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280</v>
      </c>
      <c r="D101" s="9" t="s">
        <v>353</v>
      </c>
      <c r="E101" s="9" t="s">
        <v>280</v>
      </c>
      <c r="F101" s="9" t="s">
        <v>280</v>
      </c>
      <c r="G101" s="9" t="s">
        <v>198</v>
      </c>
      <c r="H101" s="9" t="s">
        <v>280</v>
      </c>
      <c r="I101" s="9" t="s">
        <v>280</v>
      </c>
      <c r="J101" s="9" t="s">
        <v>280</v>
      </c>
      <c r="K101" s="9" t="s">
        <v>280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284</v>
      </c>
      <c r="D102" s="9" t="s">
        <v>358</v>
      </c>
      <c r="E102" s="9" t="s">
        <v>284</v>
      </c>
      <c r="F102" s="9" t="s">
        <v>284</v>
      </c>
      <c r="G102" s="9" t="s">
        <v>206</v>
      </c>
      <c r="H102" s="9" t="s">
        <v>284</v>
      </c>
      <c r="I102" s="9" t="s">
        <v>284</v>
      </c>
      <c r="J102" s="9" t="s">
        <v>284</v>
      </c>
      <c r="K102" s="9" t="s">
        <v>284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362</v>
      </c>
      <c r="E103" s="9" t="s">
        <v>288</v>
      </c>
      <c r="F103" s="9" t="s">
        <v>288</v>
      </c>
      <c r="G103" s="9" t="s">
        <v>212</v>
      </c>
      <c r="H103" s="9" t="s">
        <v>288</v>
      </c>
      <c r="I103" s="9" t="s">
        <v>288</v>
      </c>
      <c r="J103" s="9" t="s">
        <v>288</v>
      </c>
      <c r="K103" s="9" t="s">
        <v>288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1154</v>
      </c>
      <c r="E104" s="9" t="s">
        <v>293</v>
      </c>
      <c r="F104" s="9" t="s">
        <v>293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1155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348</v>
      </c>
      <c r="C113" s="9">
        <v>338</v>
      </c>
      <c r="D113" s="9">
        <v>421</v>
      </c>
      <c r="E113" s="9">
        <v>57</v>
      </c>
      <c r="F113" s="9">
        <v>424</v>
      </c>
      <c r="G113" s="9">
        <v>283</v>
      </c>
      <c r="H113" s="9">
        <v>383</v>
      </c>
      <c r="I113" s="9">
        <v>67</v>
      </c>
      <c r="J113" s="9">
        <v>85</v>
      </c>
      <c r="K113" s="9">
        <v>174</v>
      </c>
      <c r="L113" s="9">
        <v>224</v>
      </c>
      <c r="M113" s="9">
        <v>195</v>
      </c>
      <c r="N113" s="9">
        <v>285</v>
      </c>
      <c r="O113" s="9">
        <v>392</v>
      </c>
      <c r="Q113">
        <f>COUNTIF(B113:O113,32)</f>
        <v>0</v>
      </c>
    </row>
    <row r="114" spans="1:17" ht="15" thickBot="1" x14ac:dyDescent="0.35">
      <c r="A114" s="8" t="s">
        <v>110</v>
      </c>
      <c r="B114" s="9">
        <v>191</v>
      </c>
      <c r="C114" s="9">
        <v>337</v>
      </c>
      <c r="D114" s="9">
        <v>420</v>
      </c>
      <c r="E114" s="9">
        <v>56</v>
      </c>
      <c r="F114" s="9">
        <v>423</v>
      </c>
      <c r="G114" s="9">
        <v>56</v>
      </c>
      <c r="H114" s="9">
        <v>382</v>
      </c>
      <c r="I114" s="9">
        <v>66</v>
      </c>
      <c r="J114" s="9">
        <v>84</v>
      </c>
      <c r="K114" s="9">
        <v>100</v>
      </c>
      <c r="L114" s="9">
        <v>223</v>
      </c>
      <c r="M114" s="9">
        <v>194</v>
      </c>
      <c r="N114" s="9">
        <v>63</v>
      </c>
      <c r="O114" s="9">
        <v>391</v>
      </c>
      <c r="Q114">
        <f>Q113</f>
        <v>0</v>
      </c>
    </row>
    <row r="115" spans="1:17" ht="15" thickBot="1" x14ac:dyDescent="0.35">
      <c r="A115" s="8" t="s">
        <v>125</v>
      </c>
      <c r="B115" s="9">
        <v>190</v>
      </c>
      <c r="C115" s="9">
        <v>336</v>
      </c>
      <c r="D115" s="9">
        <v>419</v>
      </c>
      <c r="E115" s="9">
        <v>55</v>
      </c>
      <c r="F115" s="9">
        <v>145</v>
      </c>
      <c r="G115" s="9">
        <v>55</v>
      </c>
      <c r="H115" s="9">
        <v>381</v>
      </c>
      <c r="I115" s="9">
        <v>65</v>
      </c>
      <c r="J115" s="9">
        <v>83</v>
      </c>
      <c r="K115" s="9">
        <v>99</v>
      </c>
      <c r="L115" s="9">
        <v>222</v>
      </c>
      <c r="M115" s="9">
        <v>193</v>
      </c>
      <c r="N115" s="9">
        <v>62</v>
      </c>
      <c r="O115" s="9">
        <v>390</v>
      </c>
    </row>
    <row r="116" spans="1:17" ht="15" thickBot="1" x14ac:dyDescent="0.35">
      <c r="A116" s="8" t="s">
        <v>140</v>
      </c>
      <c r="B116" s="9">
        <v>189</v>
      </c>
      <c r="C116" s="9">
        <v>29</v>
      </c>
      <c r="D116" s="9">
        <v>418</v>
      </c>
      <c r="E116" s="9">
        <v>54</v>
      </c>
      <c r="F116" s="9">
        <v>144</v>
      </c>
      <c r="G116" s="9">
        <v>54</v>
      </c>
      <c r="H116" s="9">
        <v>29</v>
      </c>
      <c r="I116" s="9">
        <v>64</v>
      </c>
      <c r="J116" s="9">
        <v>82</v>
      </c>
      <c r="K116" s="9">
        <v>98</v>
      </c>
      <c r="L116" s="9">
        <v>221</v>
      </c>
      <c r="M116" s="9">
        <v>192</v>
      </c>
      <c r="N116" s="9">
        <v>61</v>
      </c>
      <c r="O116" s="9">
        <v>389</v>
      </c>
    </row>
    <row r="117" spans="1:17" ht="15" thickBot="1" x14ac:dyDescent="0.35">
      <c r="A117" s="8" t="s">
        <v>152</v>
      </c>
      <c r="B117" s="9">
        <v>188</v>
      </c>
      <c r="C117" s="9">
        <v>28</v>
      </c>
      <c r="D117" s="9">
        <v>358</v>
      </c>
      <c r="E117" s="9">
        <v>53</v>
      </c>
      <c r="F117" s="9">
        <v>143</v>
      </c>
      <c r="G117" s="9">
        <v>53</v>
      </c>
      <c r="H117" s="9">
        <v>28</v>
      </c>
      <c r="I117" s="9">
        <v>63</v>
      </c>
      <c r="J117" s="9">
        <v>31</v>
      </c>
      <c r="K117" s="9">
        <v>97</v>
      </c>
      <c r="L117" s="9">
        <v>220</v>
      </c>
      <c r="M117" s="9">
        <v>191</v>
      </c>
      <c r="N117" s="9">
        <v>60</v>
      </c>
      <c r="O117" s="9">
        <v>235</v>
      </c>
    </row>
    <row r="118" spans="1:17" ht="15" thickBot="1" x14ac:dyDescent="0.35">
      <c r="A118" s="8" t="s">
        <v>163</v>
      </c>
      <c r="B118" s="9">
        <v>187</v>
      </c>
      <c r="C118" s="9">
        <v>27</v>
      </c>
      <c r="D118" s="9">
        <v>357</v>
      </c>
      <c r="E118" s="9">
        <v>52</v>
      </c>
      <c r="F118" s="9">
        <v>27</v>
      </c>
      <c r="G118" s="9">
        <v>52</v>
      </c>
      <c r="H118" s="9">
        <v>27</v>
      </c>
      <c r="I118" s="9">
        <v>62</v>
      </c>
      <c r="J118" s="9">
        <v>30</v>
      </c>
      <c r="K118" s="9">
        <v>96</v>
      </c>
      <c r="L118" s="9">
        <v>219</v>
      </c>
      <c r="M118" s="9">
        <v>190</v>
      </c>
      <c r="N118" s="9">
        <v>59</v>
      </c>
      <c r="O118" s="9">
        <v>234</v>
      </c>
    </row>
    <row r="119" spans="1:17" ht="15" thickBot="1" x14ac:dyDescent="0.35">
      <c r="A119" s="8" t="s">
        <v>175</v>
      </c>
      <c r="B119" s="9">
        <v>186</v>
      </c>
      <c r="C119" s="9">
        <v>26</v>
      </c>
      <c r="D119" s="9">
        <v>356</v>
      </c>
      <c r="E119" s="9">
        <v>51</v>
      </c>
      <c r="F119" s="9">
        <v>26</v>
      </c>
      <c r="G119" s="9">
        <v>51</v>
      </c>
      <c r="H119" s="9">
        <v>26</v>
      </c>
      <c r="I119" s="9">
        <v>28</v>
      </c>
      <c r="J119" s="9">
        <v>29</v>
      </c>
      <c r="K119" s="9">
        <v>95</v>
      </c>
      <c r="L119" s="9">
        <v>126</v>
      </c>
      <c r="M119" s="9">
        <v>189</v>
      </c>
      <c r="N119" s="9">
        <v>58</v>
      </c>
      <c r="O119" s="9">
        <v>75</v>
      </c>
    </row>
    <row r="120" spans="1:17" ht="15" thickBot="1" x14ac:dyDescent="0.35">
      <c r="A120" s="8" t="s">
        <v>186</v>
      </c>
      <c r="B120" s="9">
        <v>177</v>
      </c>
      <c r="C120" s="9">
        <v>25</v>
      </c>
      <c r="D120" s="9">
        <v>355</v>
      </c>
      <c r="E120" s="9">
        <v>50</v>
      </c>
      <c r="F120" s="9">
        <v>25</v>
      </c>
      <c r="G120" s="9">
        <v>50</v>
      </c>
      <c r="H120" s="9">
        <v>25</v>
      </c>
      <c r="I120" s="9">
        <v>27</v>
      </c>
      <c r="J120" s="9">
        <v>28</v>
      </c>
      <c r="K120" s="9">
        <v>94</v>
      </c>
      <c r="L120" s="9">
        <v>125</v>
      </c>
      <c r="M120" s="9">
        <v>188</v>
      </c>
      <c r="N120" s="9">
        <v>57</v>
      </c>
      <c r="O120" s="9">
        <v>74</v>
      </c>
    </row>
    <row r="121" spans="1:17" ht="15" thickBot="1" x14ac:dyDescent="0.35">
      <c r="A121" s="8" t="s">
        <v>196</v>
      </c>
      <c r="B121" s="9">
        <v>176</v>
      </c>
      <c r="C121" s="9">
        <v>24</v>
      </c>
      <c r="D121" s="9">
        <v>354</v>
      </c>
      <c r="E121" s="9">
        <v>49</v>
      </c>
      <c r="F121" s="9">
        <v>24</v>
      </c>
      <c r="G121" s="9">
        <v>49</v>
      </c>
      <c r="H121" s="9">
        <v>24</v>
      </c>
      <c r="I121" s="9">
        <v>24</v>
      </c>
      <c r="J121" s="9">
        <v>27</v>
      </c>
      <c r="K121" s="9">
        <v>93</v>
      </c>
      <c r="L121" s="9">
        <v>95</v>
      </c>
      <c r="M121" s="9">
        <v>187</v>
      </c>
      <c r="N121" s="9">
        <v>56</v>
      </c>
      <c r="O121" s="9">
        <v>73</v>
      </c>
    </row>
    <row r="122" spans="1:17" ht="15" thickBot="1" x14ac:dyDescent="0.35">
      <c r="A122" s="8" t="s">
        <v>205</v>
      </c>
      <c r="B122" s="9">
        <v>175</v>
      </c>
      <c r="C122" s="9">
        <v>23</v>
      </c>
      <c r="D122" s="9">
        <v>353</v>
      </c>
      <c r="E122" s="9">
        <v>48</v>
      </c>
      <c r="F122" s="9">
        <v>23</v>
      </c>
      <c r="G122" s="9">
        <v>48</v>
      </c>
      <c r="H122" s="9">
        <v>23</v>
      </c>
      <c r="I122" s="9">
        <v>23</v>
      </c>
      <c r="J122" s="9">
        <v>26</v>
      </c>
      <c r="K122" s="9">
        <v>92</v>
      </c>
      <c r="L122" s="9">
        <v>94</v>
      </c>
      <c r="M122" s="9">
        <v>186</v>
      </c>
      <c r="N122" s="9">
        <v>55</v>
      </c>
      <c r="O122" s="9">
        <v>72</v>
      </c>
    </row>
    <row r="123" spans="1:17" ht="15" thickBot="1" x14ac:dyDescent="0.35">
      <c r="A123" s="8" t="s">
        <v>211</v>
      </c>
      <c r="B123" s="9">
        <v>174</v>
      </c>
      <c r="C123" s="9">
        <v>22</v>
      </c>
      <c r="D123" s="9">
        <v>352</v>
      </c>
      <c r="E123" s="9">
        <v>47</v>
      </c>
      <c r="F123" s="9">
        <v>22</v>
      </c>
      <c r="G123" s="9">
        <v>47</v>
      </c>
      <c r="H123" s="9">
        <v>22</v>
      </c>
      <c r="I123" s="9">
        <v>22</v>
      </c>
      <c r="J123" s="9">
        <v>25</v>
      </c>
      <c r="K123" s="9">
        <v>91</v>
      </c>
      <c r="L123" s="9">
        <v>93</v>
      </c>
      <c r="M123" s="9">
        <v>185</v>
      </c>
      <c r="N123" s="9">
        <v>22</v>
      </c>
      <c r="O123" s="9">
        <v>71</v>
      </c>
    </row>
    <row r="124" spans="1:17" ht="15" thickBot="1" x14ac:dyDescent="0.35">
      <c r="A124" s="8" t="s">
        <v>217</v>
      </c>
      <c r="B124" s="9">
        <v>173</v>
      </c>
      <c r="C124" s="9">
        <v>21</v>
      </c>
      <c r="D124" s="9">
        <v>351</v>
      </c>
      <c r="E124" s="9">
        <v>46</v>
      </c>
      <c r="F124" s="9">
        <v>21</v>
      </c>
      <c r="G124" s="9">
        <v>46</v>
      </c>
      <c r="H124" s="9">
        <v>21</v>
      </c>
      <c r="I124" s="9">
        <v>21</v>
      </c>
      <c r="J124" s="9">
        <v>24</v>
      </c>
      <c r="K124" s="9">
        <v>90</v>
      </c>
      <c r="L124" s="9">
        <v>92</v>
      </c>
      <c r="M124" s="9">
        <v>184</v>
      </c>
      <c r="N124" s="9">
        <v>21</v>
      </c>
      <c r="O124" s="9">
        <v>70</v>
      </c>
    </row>
    <row r="125" spans="1:17" ht="15" thickBot="1" x14ac:dyDescent="0.35">
      <c r="A125" s="8" t="s">
        <v>221</v>
      </c>
      <c r="B125" s="9">
        <v>172</v>
      </c>
      <c r="C125" s="9">
        <v>20</v>
      </c>
      <c r="D125" s="9">
        <v>350</v>
      </c>
      <c r="E125" s="9">
        <v>45</v>
      </c>
      <c r="F125" s="9">
        <v>20</v>
      </c>
      <c r="G125" s="9">
        <v>45</v>
      </c>
      <c r="H125" s="9">
        <v>20</v>
      </c>
      <c r="I125" s="9">
        <v>20</v>
      </c>
      <c r="J125" s="9">
        <v>23</v>
      </c>
      <c r="K125" s="9">
        <v>89</v>
      </c>
      <c r="L125" s="9">
        <v>91</v>
      </c>
      <c r="M125" s="9">
        <v>20</v>
      </c>
      <c r="N125" s="9">
        <v>20</v>
      </c>
      <c r="O125" s="9">
        <v>69</v>
      </c>
    </row>
    <row r="126" spans="1:17" ht="15" thickBot="1" x14ac:dyDescent="0.35">
      <c r="A126" s="8" t="s">
        <v>225</v>
      </c>
      <c r="B126" s="9">
        <v>106</v>
      </c>
      <c r="C126" s="9">
        <v>19</v>
      </c>
      <c r="D126" s="9">
        <v>349</v>
      </c>
      <c r="E126" s="9">
        <v>44</v>
      </c>
      <c r="F126" s="9">
        <v>19</v>
      </c>
      <c r="G126" s="9">
        <v>44</v>
      </c>
      <c r="H126" s="9">
        <v>19</v>
      </c>
      <c r="I126" s="9">
        <v>19</v>
      </c>
      <c r="J126" s="9">
        <v>22</v>
      </c>
      <c r="K126" s="9">
        <v>35</v>
      </c>
      <c r="L126" s="9">
        <v>90</v>
      </c>
      <c r="M126" s="9">
        <v>19</v>
      </c>
      <c r="N126" s="9">
        <v>19</v>
      </c>
      <c r="O126" s="9">
        <v>68</v>
      </c>
    </row>
    <row r="127" spans="1:17" ht="15" thickBot="1" x14ac:dyDescent="0.35">
      <c r="A127" s="8" t="s">
        <v>229</v>
      </c>
      <c r="B127" s="9">
        <v>105</v>
      </c>
      <c r="C127" s="9">
        <v>18</v>
      </c>
      <c r="D127" s="9">
        <v>348</v>
      </c>
      <c r="E127" s="9">
        <v>43</v>
      </c>
      <c r="F127" s="9">
        <v>18</v>
      </c>
      <c r="G127" s="9">
        <v>43</v>
      </c>
      <c r="H127" s="9">
        <v>18</v>
      </c>
      <c r="I127" s="9">
        <v>18</v>
      </c>
      <c r="J127" s="9">
        <v>21</v>
      </c>
      <c r="K127" s="9">
        <v>34</v>
      </c>
      <c r="L127" s="9">
        <v>89</v>
      </c>
      <c r="M127" s="9">
        <v>18</v>
      </c>
      <c r="N127" s="9">
        <v>18</v>
      </c>
      <c r="O127" s="9">
        <v>67</v>
      </c>
    </row>
    <row r="128" spans="1:17" ht="15" thickBot="1" x14ac:dyDescent="0.35">
      <c r="A128" s="8" t="s">
        <v>236</v>
      </c>
      <c r="B128" s="9">
        <v>104</v>
      </c>
      <c r="C128" s="9">
        <v>17</v>
      </c>
      <c r="D128" s="9">
        <v>347</v>
      </c>
      <c r="E128" s="9">
        <v>42</v>
      </c>
      <c r="F128" s="9">
        <v>17</v>
      </c>
      <c r="G128" s="9">
        <v>42</v>
      </c>
      <c r="H128" s="9">
        <v>17</v>
      </c>
      <c r="I128" s="9">
        <v>17</v>
      </c>
      <c r="J128" s="9">
        <v>20</v>
      </c>
      <c r="K128" s="9">
        <v>33</v>
      </c>
      <c r="L128" s="9">
        <v>88</v>
      </c>
      <c r="M128" s="9">
        <v>17</v>
      </c>
      <c r="N128" s="9">
        <v>17</v>
      </c>
      <c r="O128" s="9">
        <v>66</v>
      </c>
    </row>
    <row r="129" spans="1:15" ht="15" thickBot="1" x14ac:dyDescent="0.35">
      <c r="A129" s="8" t="s">
        <v>243</v>
      </c>
      <c r="B129" s="9">
        <v>103</v>
      </c>
      <c r="C129" s="9">
        <v>16</v>
      </c>
      <c r="D129" s="9">
        <v>346</v>
      </c>
      <c r="E129" s="9">
        <v>41</v>
      </c>
      <c r="F129" s="9">
        <v>16</v>
      </c>
      <c r="G129" s="9">
        <v>41</v>
      </c>
      <c r="H129" s="9">
        <v>16</v>
      </c>
      <c r="I129" s="9">
        <v>16</v>
      </c>
      <c r="J129" s="9">
        <v>19</v>
      </c>
      <c r="K129" s="9">
        <v>32</v>
      </c>
      <c r="L129" s="9">
        <v>87</v>
      </c>
      <c r="M129" s="9">
        <v>16</v>
      </c>
      <c r="N129" s="9">
        <v>16</v>
      </c>
      <c r="O129" s="9">
        <v>65</v>
      </c>
    </row>
    <row r="130" spans="1:15" ht="15" thickBot="1" x14ac:dyDescent="0.35">
      <c r="A130" s="8" t="s">
        <v>249</v>
      </c>
      <c r="B130" s="9">
        <v>15</v>
      </c>
      <c r="C130" s="9">
        <v>15</v>
      </c>
      <c r="D130" s="9">
        <v>345</v>
      </c>
      <c r="E130" s="9">
        <v>40</v>
      </c>
      <c r="F130" s="9">
        <v>15</v>
      </c>
      <c r="G130" s="9">
        <v>40</v>
      </c>
      <c r="H130" s="9">
        <v>15</v>
      </c>
      <c r="I130" s="9">
        <v>15</v>
      </c>
      <c r="J130" s="9">
        <v>18</v>
      </c>
      <c r="K130" s="9">
        <v>31</v>
      </c>
      <c r="L130" s="9">
        <v>86</v>
      </c>
      <c r="M130" s="9">
        <v>15</v>
      </c>
      <c r="N130" s="9">
        <v>15</v>
      </c>
      <c r="O130" s="9">
        <v>15</v>
      </c>
    </row>
    <row r="131" spans="1:15" ht="15" thickBot="1" x14ac:dyDescent="0.35">
      <c r="A131" s="8" t="s">
        <v>254</v>
      </c>
      <c r="B131" s="9">
        <v>14</v>
      </c>
      <c r="C131" s="9">
        <v>14</v>
      </c>
      <c r="D131" s="9">
        <v>344</v>
      </c>
      <c r="E131" s="9">
        <v>39</v>
      </c>
      <c r="F131" s="9">
        <v>14</v>
      </c>
      <c r="G131" s="9">
        <v>39</v>
      </c>
      <c r="H131" s="9">
        <v>14</v>
      </c>
      <c r="I131" s="9">
        <v>14</v>
      </c>
      <c r="J131" s="9">
        <v>17</v>
      </c>
      <c r="K131" s="9">
        <v>30</v>
      </c>
      <c r="L131" s="9">
        <v>85</v>
      </c>
      <c r="M131" s="9">
        <v>14</v>
      </c>
      <c r="N131" s="9">
        <v>14</v>
      </c>
      <c r="O131" s="9">
        <v>14</v>
      </c>
    </row>
    <row r="132" spans="1:15" ht="15" thickBot="1" x14ac:dyDescent="0.35">
      <c r="A132" s="8" t="s">
        <v>259</v>
      </c>
      <c r="B132" s="9">
        <v>13</v>
      </c>
      <c r="C132" s="9">
        <v>13</v>
      </c>
      <c r="D132" s="9">
        <v>343</v>
      </c>
      <c r="E132" s="9">
        <v>13</v>
      </c>
      <c r="F132" s="9">
        <v>13</v>
      </c>
      <c r="G132" s="9">
        <v>28</v>
      </c>
      <c r="H132" s="9">
        <v>13</v>
      </c>
      <c r="I132" s="9">
        <v>13</v>
      </c>
      <c r="J132" s="9">
        <v>13</v>
      </c>
      <c r="K132" s="9">
        <v>29</v>
      </c>
      <c r="L132" s="9">
        <v>84</v>
      </c>
      <c r="M132" s="9">
        <v>13</v>
      </c>
      <c r="N132" s="9">
        <v>13</v>
      </c>
      <c r="O132" s="9">
        <v>13</v>
      </c>
    </row>
    <row r="133" spans="1:15" ht="15" thickBot="1" x14ac:dyDescent="0.35">
      <c r="A133" s="8" t="s">
        <v>264</v>
      </c>
      <c r="B133" s="9">
        <v>12</v>
      </c>
      <c r="C133" s="9">
        <v>12</v>
      </c>
      <c r="D133" s="9">
        <v>330</v>
      </c>
      <c r="E133" s="9">
        <v>12</v>
      </c>
      <c r="F133" s="9">
        <v>12</v>
      </c>
      <c r="G133" s="9">
        <v>27</v>
      </c>
      <c r="H133" s="9">
        <v>12</v>
      </c>
      <c r="I133" s="9">
        <v>12</v>
      </c>
      <c r="J133" s="9">
        <v>12</v>
      </c>
      <c r="K133" s="9">
        <v>28</v>
      </c>
      <c r="L133" s="9">
        <v>75</v>
      </c>
      <c r="M133" s="9">
        <v>12</v>
      </c>
      <c r="N133" s="9">
        <v>12</v>
      </c>
      <c r="O133" s="9">
        <v>12</v>
      </c>
    </row>
    <row r="134" spans="1:15" ht="15" thickBot="1" x14ac:dyDescent="0.35">
      <c r="A134" s="8" t="s">
        <v>269</v>
      </c>
      <c r="B134" s="9">
        <v>11</v>
      </c>
      <c r="C134" s="9">
        <v>11</v>
      </c>
      <c r="D134" s="9">
        <v>329</v>
      </c>
      <c r="E134" s="9">
        <v>11</v>
      </c>
      <c r="F134" s="9">
        <v>11</v>
      </c>
      <c r="G134" s="9">
        <v>26</v>
      </c>
      <c r="H134" s="9">
        <v>11</v>
      </c>
      <c r="I134" s="9">
        <v>11</v>
      </c>
      <c r="J134" s="9">
        <v>11</v>
      </c>
      <c r="K134" s="9">
        <v>11</v>
      </c>
      <c r="L134" s="9">
        <v>74</v>
      </c>
      <c r="M134" s="9">
        <v>11</v>
      </c>
      <c r="N134" s="9">
        <v>11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328</v>
      </c>
      <c r="E135" s="9">
        <v>10</v>
      </c>
      <c r="F135" s="9">
        <v>10</v>
      </c>
      <c r="G135" s="9">
        <v>25</v>
      </c>
      <c r="H135" s="9">
        <v>10</v>
      </c>
      <c r="I135" s="9">
        <v>10</v>
      </c>
      <c r="J135" s="9">
        <v>10</v>
      </c>
      <c r="K135" s="9">
        <v>10</v>
      </c>
      <c r="L135" s="9">
        <v>73</v>
      </c>
      <c r="M135" s="9">
        <v>10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327</v>
      </c>
      <c r="E136" s="9">
        <v>9</v>
      </c>
      <c r="F136" s="9">
        <v>9</v>
      </c>
      <c r="G136" s="9">
        <v>24</v>
      </c>
      <c r="H136" s="9">
        <v>9</v>
      </c>
      <c r="I136" s="9">
        <v>9</v>
      </c>
      <c r="J136" s="9">
        <v>9</v>
      </c>
      <c r="K136" s="9">
        <v>9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326</v>
      </c>
      <c r="E137" s="9">
        <v>8</v>
      </c>
      <c r="F137" s="9">
        <v>8</v>
      </c>
      <c r="G137" s="9">
        <v>23</v>
      </c>
      <c r="H137" s="9">
        <v>8</v>
      </c>
      <c r="I137" s="9">
        <v>8</v>
      </c>
      <c r="J137" s="9">
        <v>8</v>
      </c>
      <c r="K137" s="9">
        <v>8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325</v>
      </c>
      <c r="E138" s="9">
        <v>7</v>
      </c>
      <c r="F138" s="9">
        <v>7</v>
      </c>
      <c r="G138" s="9">
        <v>22</v>
      </c>
      <c r="H138" s="9">
        <v>7</v>
      </c>
      <c r="I138" s="9">
        <v>7</v>
      </c>
      <c r="J138" s="9">
        <v>7</v>
      </c>
      <c r="K138" s="9">
        <v>7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324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323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348</v>
      </c>
      <c r="C148" s="9">
        <v>29</v>
      </c>
      <c r="D148" s="9">
        <v>346</v>
      </c>
      <c r="E148" s="9">
        <v>2</v>
      </c>
      <c r="F148" s="9">
        <v>15</v>
      </c>
      <c r="G148" s="9">
        <v>42</v>
      </c>
      <c r="H148" s="9">
        <v>0</v>
      </c>
      <c r="I148" s="9">
        <v>6</v>
      </c>
      <c r="J148" s="9">
        <v>31</v>
      </c>
      <c r="K148" s="9">
        <v>4</v>
      </c>
      <c r="L148" s="9">
        <v>92</v>
      </c>
      <c r="M148" s="9">
        <v>11</v>
      </c>
      <c r="N148" s="9">
        <v>2</v>
      </c>
      <c r="O148" s="9">
        <v>72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172</v>
      </c>
      <c r="C149" s="9">
        <v>338</v>
      </c>
      <c r="D149" s="9">
        <v>1</v>
      </c>
      <c r="E149" s="9">
        <v>43</v>
      </c>
      <c r="F149" s="9">
        <v>1</v>
      </c>
      <c r="G149" s="9">
        <v>44</v>
      </c>
      <c r="H149" s="9">
        <v>10</v>
      </c>
      <c r="I149" s="9">
        <v>67</v>
      </c>
      <c r="J149" s="9">
        <v>3</v>
      </c>
      <c r="K149" s="9">
        <v>34</v>
      </c>
      <c r="L149" s="9">
        <v>73</v>
      </c>
      <c r="M149" s="9">
        <v>190</v>
      </c>
      <c r="N149" s="9">
        <v>16</v>
      </c>
      <c r="O149" s="9">
        <v>7</v>
      </c>
      <c r="P149" s="33">
        <v>999</v>
      </c>
      <c r="Q149" s="9">
        <v>1000</v>
      </c>
      <c r="R149" s="9">
        <v>1</v>
      </c>
      <c r="S149" s="9">
        <v>0.1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355</v>
      </c>
      <c r="E150" s="9">
        <v>8</v>
      </c>
      <c r="F150" s="9">
        <v>423</v>
      </c>
      <c r="G150" s="9">
        <v>0</v>
      </c>
      <c r="H150" s="9">
        <v>3</v>
      </c>
      <c r="I150" s="9">
        <v>28</v>
      </c>
      <c r="J150" s="9">
        <v>30</v>
      </c>
      <c r="K150" s="9">
        <v>34</v>
      </c>
      <c r="L150" s="9">
        <v>87</v>
      </c>
      <c r="M150" s="9">
        <v>4</v>
      </c>
      <c r="N150" s="9">
        <v>11</v>
      </c>
      <c r="O150" s="9">
        <v>14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418</v>
      </c>
      <c r="E151" s="9">
        <v>39</v>
      </c>
      <c r="F151" s="9">
        <v>19</v>
      </c>
      <c r="G151" s="9">
        <v>23</v>
      </c>
      <c r="H151" s="9">
        <v>12</v>
      </c>
      <c r="I151" s="9">
        <v>0</v>
      </c>
      <c r="J151" s="9">
        <v>18</v>
      </c>
      <c r="K151" s="9">
        <v>95</v>
      </c>
      <c r="L151" s="9">
        <v>88</v>
      </c>
      <c r="M151" s="9">
        <v>185</v>
      </c>
      <c r="N151" s="9">
        <v>19</v>
      </c>
      <c r="O151" s="9">
        <v>70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329</v>
      </c>
      <c r="E152" s="9">
        <v>57</v>
      </c>
      <c r="F152" s="9">
        <v>0</v>
      </c>
      <c r="G152" s="9">
        <v>49</v>
      </c>
      <c r="H152" s="9">
        <v>7</v>
      </c>
      <c r="I152" s="9">
        <v>17</v>
      </c>
      <c r="J152" s="9">
        <v>0</v>
      </c>
      <c r="K152" s="9">
        <v>29</v>
      </c>
      <c r="L152" s="9">
        <v>95</v>
      </c>
      <c r="M152" s="9">
        <v>5</v>
      </c>
      <c r="N152" s="9">
        <v>0</v>
      </c>
      <c r="O152" s="9">
        <v>392</v>
      </c>
      <c r="P152" s="33">
        <v>1001</v>
      </c>
      <c r="Q152" s="9">
        <v>1000</v>
      </c>
      <c r="R152" s="9">
        <v>-1</v>
      </c>
      <c r="S152" s="9">
        <v>-0.1</v>
      </c>
    </row>
    <row r="153" spans="1:19" ht="15" thickBot="1" x14ac:dyDescent="0.35">
      <c r="A153" s="8" t="s">
        <v>65</v>
      </c>
      <c r="B153" s="9">
        <v>187</v>
      </c>
      <c r="C153" s="9">
        <v>9</v>
      </c>
      <c r="D153" s="9">
        <v>0</v>
      </c>
      <c r="E153" s="9">
        <v>43</v>
      </c>
      <c r="F153" s="9">
        <v>23</v>
      </c>
      <c r="G153" s="9">
        <v>46</v>
      </c>
      <c r="H153" s="9">
        <v>20</v>
      </c>
      <c r="I153" s="9">
        <v>9</v>
      </c>
      <c r="J153" s="9">
        <v>82</v>
      </c>
      <c r="K153" s="9">
        <v>89</v>
      </c>
      <c r="L153" s="9">
        <v>89</v>
      </c>
      <c r="M153" s="9">
        <v>7</v>
      </c>
      <c r="N153" s="9">
        <v>5</v>
      </c>
      <c r="O153" s="9">
        <v>391</v>
      </c>
      <c r="P153" s="33">
        <v>1000</v>
      </c>
      <c r="Q153" s="9">
        <v>1000</v>
      </c>
      <c r="R153" s="9">
        <v>0</v>
      </c>
      <c r="S153" s="9">
        <v>0</v>
      </c>
    </row>
    <row r="154" spans="1:19" ht="15" thickBot="1" x14ac:dyDescent="0.35">
      <c r="A154" s="8" t="s">
        <v>66</v>
      </c>
      <c r="B154" s="9">
        <v>189</v>
      </c>
      <c r="C154" s="9">
        <v>22</v>
      </c>
      <c r="D154" s="9">
        <v>346</v>
      </c>
      <c r="E154" s="9">
        <v>57</v>
      </c>
      <c r="F154" s="9">
        <v>5</v>
      </c>
      <c r="G154" s="9">
        <v>283</v>
      </c>
      <c r="H154" s="9">
        <v>5</v>
      </c>
      <c r="I154" s="9">
        <v>3</v>
      </c>
      <c r="J154" s="9">
        <v>24</v>
      </c>
      <c r="K154" s="9">
        <v>35</v>
      </c>
      <c r="L154" s="9">
        <v>1</v>
      </c>
      <c r="M154" s="9">
        <v>6</v>
      </c>
      <c r="N154" s="9">
        <v>8</v>
      </c>
      <c r="O154" s="9">
        <v>15</v>
      </c>
      <c r="P154" s="33">
        <v>999</v>
      </c>
      <c r="Q154" s="9">
        <v>1000</v>
      </c>
      <c r="R154" s="9">
        <v>1</v>
      </c>
      <c r="S154" s="9">
        <v>0.1</v>
      </c>
    </row>
    <row r="155" spans="1:19" ht="15" thickBot="1" x14ac:dyDescent="0.35">
      <c r="A155" s="8" t="s">
        <v>67</v>
      </c>
      <c r="B155" s="9">
        <v>191</v>
      </c>
      <c r="C155" s="9">
        <v>28</v>
      </c>
      <c r="D155" s="9">
        <v>421</v>
      </c>
      <c r="E155" s="9">
        <v>54</v>
      </c>
      <c r="F155" s="9">
        <v>2</v>
      </c>
      <c r="G155" s="9">
        <v>54</v>
      </c>
      <c r="H155" s="9">
        <v>6</v>
      </c>
      <c r="I155" s="9">
        <v>6</v>
      </c>
      <c r="J155" s="9">
        <v>85</v>
      </c>
      <c r="K155" s="9">
        <v>28</v>
      </c>
      <c r="L155" s="9">
        <v>90</v>
      </c>
      <c r="M155" s="9">
        <v>14</v>
      </c>
      <c r="N155" s="9">
        <v>21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336</v>
      </c>
      <c r="D156" s="9">
        <v>326</v>
      </c>
      <c r="E156" s="9">
        <v>48</v>
      </c>
      <c r="F156" s="9">
        <v>20</v>
      </c>
      <c r="G156" s="9">
        <v>27</v>
      </c>
      <c r="H156" s="9">
        <v>23</v>
      </c>
      <c r="I156" s="9">
        <v>8</v>
      </c>
      <c r="J156" s="9">
        <v>13</v>
      </c>
      <c r="K156" s="9">
        <v>90</v>
      </c>
      <c r="L156" s="9">
        <v>7</v>
      </c>
      <c r="M156" s="9">
        <v>18</v>
      </c>
      <c r="N156" s="9">
        <v>6</v>
      </c>
      <c r="O156" s="9">
        <v>74</v>
      </c>
      <c r="P156" s="33">
        <v>999</v>
      </c>
      <c r="Q156" s="9">
        <v>1000</v>
      </c>
      <c r="R156" s="9">
        <v>1</v>
      </c>
      <c r="S156" s="9">
        <v>0.1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348</v>
      </c>
      <c r="E157" s="9">
        <v>4</v>
      </c>
      <c r="F157" s="9">
        <v>6</v>
      </c>
      <c r="G157" s="9">
        <v>41</v>
      </c>
      <c r="H157" s="9">
        <v>13</v>
      </c>
      <c r="I157" s="9">
        <v>28</v>
      </c>
      <c r="J157" s="9">
        <v>22</v>
      </c>
      <c r="K157" s="9">
        <v>98</v>
      </c>
      <c r="L157" s="9">
        <v>224</v>
      </c>
      <c r="M157" s="9">
        <v>192</v>
      </c>
      <c r="N157" s="9">
        <v>5</v>
      </c>
      <c r="O157" s="9">
        <v>11</v>
      </c>
      <c r="P157" s="33">
        <v>999</v>
      </c>
      <c r="Q157" s="9">
        <v>1000</v>
      </c>
      <c r="R157" s="9">
        <v>1</v>
      </c>
      <c r="S157" s="9">
        <v>0.1</v>
      </c>
    </row>
    <row r="158" spans="1:19" ht="15" thickBot="1" x14ac:dyDescent="0.35">
      <c r="A158" s="8" t="s">
        <v>70</v>
      </c>
      <c r="B158" s="9">
        <v>106</v>
      </c>
      <c r="C158" s="9">
        <v>26</v>
      </c>
      <c r="D158" s="9">
        <v>329</v>
      </c>
      <c r="E158" s="9">
        <v>53</v>
      </c>
      <c r="F158" s="9">
        <v>27</v>
      </c>
      <c r="G158" s="9">
        <v>46</v>
      </c>
      <c r="H158" s="9">
        <v>29</v>
      </c>
      <c r="I158" s="9">
        <v>22</v>
      </c>
      <c r="J158" s="9">
        <v>12</v>
      </c>
      <c r="K158" s="9">
        <v>99</v>
      </c>
      <c r="L158" s="9">
        <v>221</v>
      </c>
      <c r="M158" s="9">
        <v>10</v>
      </c>
      <c r="N158" s="9">
        <v>9</v>
      </c>
      <c r="O158" s="9">
        <v>10</v>
      </c>
      <c r="P158" s="33">
        <v>999</v>
      </c>
      <c r="Q158" s="9">
        <v>1000</v>
      </c>
      <c r="R158" s="9">
        <v>1</v>
      </c>
      <c r="S158" s="9">
        <v>0.1</v>
      </c>
    </row>
    <row r="159" spans="1:19" ht="15" thickBot="1" x14ac:dyDescent="0.35">
      <c r="A159" s="8" t="s">
        <v>71</v>
      </c>
      <c r="B159" s="9">
        <v>8</v>
      </c>
      <c r="C159" s="9">
        <v>19</v>
      </c>
      <c r="D159" s="9">
        <v>420</v>
      </c>
      <c r="E159" s="9">
        <v>41</v>
      </c>
      <c r="F159" s="9">
        <v>3</v>
      </c>
      <c r="G159" s="9">
        <v>39</v>
      </c>
      <c r="H159" s="9">
        <v>5</v>
      </c>
      <c r="I159" s="9">
        <v>62</v>
      </c>
      <c r="J159" s="9">
        <v>6</v>
      </c>
      <c r="K159" s="9">
        <v>94</v>
      </c>
      <c r="L159" s="9">
        <v>219</v>
      </c>
      <c r="M159" s="9">
        <v>1</v>
      </c>
      <c r="N159" s="9">
        <v>11</v>
      </c>
      <c r="O159" s="9">
        <v>71</v>
      </c>
      <c r="P159" s="33">
        <v>999</v>
      </c>
      <c r="Q159" s="9">
        <v>1000</v>
      </c>
      <c r="R159" s="9">
        <v>1</v>
      </c>
      <c r="S159" s="9">
        <v>0.1</v>
      </c>
    </row>
    <row r="160" spans="1:19" ht="15" thickBot="1" x14ac:dyDescent="0.35">
      <c r="A160" s="8" t="s">
        <v>72</v>
      </c>
      <c r="B160" s="9">
        <v>103</v>
      </c>
      <c r="C160" s="9">
        <v>9</v>
      </c>
      <c r="D160" s="9">
        <v>355</v>
      </c>
      <c r="E160" s="9">
        <v>52</v>
      </c>
      <c r="F160" s="9">
        <v>25</v>
      </c>
      <c r="G160" s="9">
        <v>4</v>
      </c>
      <c r="H160" s="9">
        <v>17</v>
      </c>
      <c r="I160" s="9">
        <v>16</v>
      </c>
      <c r="J160" s="9">
        <v>2</v>
      </c>
      <c r="K160" s="9">
        <v>91</v>
      </c>
      <c r="L160" s="9">
        <v>1</v>
      </c>
      <c r="M160" s="9">
        <v>189</v>
      </c>
      <c r="N160" s="9">
        <v>62</v>
      </c>
      <c r="O160" s="9">
        <v>73</v>
      </c>
      <c r="P160" s="33">
        <v>999</v>
      </c>
      <c r="Q160" s="9">
        <v>1000</v>
      </c>
      <c r="R160" s="9">
        <v>1</v>
      </c>
      <c r="S160" s="9">
        <v>0.1</v>
      </c>
    </row>
    <row r="161" spans="1:19" ht="15" thickBot="1" x14ac:dyDescent="0.35">
      <c r="A161" s="8" t="s">
        <v>73</v>
      </c>
      <c r="B161" s="9">
        <v>191</v>
      </c>
      <c r="C161" s="9">
        <v>10</v>
      </c>
      <c r="D161" s="9">
        <v>353</v>
      </c>
      <c r="E161" s="9">
        <v>10</v>
      </c>
      <c r="F161" s="9">
        <v>145</v>
      </c>
      <c r="G161" s="9">
        <v>24</v>
      </c>
      <c r="H161" s="9">
        <v>20</v>
      </c>
      <c r="I161" s="9">
        <v>64</v>
      </c>
      <c r="J161" s="9">
        <v>21</v>
      </c>
      <c r="K161" s="9">
        <v>96</v>
      </c>
      <c r="L161" s="9">
        <v>3</v>
      </c>
      <c r="M161" s="9">
        <v>0</v>
      </c>
      <c r="N161" s="9">
        <v>57</v>
      </c>
      <c r="O161" s="9">
        <v>5</v>
      </c>
      <c r="P161" s="33">
        <v>999</v>
      </c>
      <c r="Q161" s="9">
        <v>1000</v>
      </c>
      <c r="R161" s="9">
        <v>1</v>
      </c>
      <c r="S161" s="9">
        <v>0.1</v>
      </c>
    </row>
    <row r="162" spans="1:19" ht="15" thickBot="1" x14ac:dyDescent="0.35">
      <c r="A162" s="8" t="s">
        <v>74</v>
      </c>
      <c r="B162" s="9">
        <v>177</v>
      </c>
      <c r="C162" s="9">
        <v>12</v>
      </c>
      <c r="D162" s="9">
        <v>327</v>
      </c>
      <c r="E162" s="9">
        <v>6</v>
      </c>
      <c r="F162" s="9">
        <v>21</v>
      </c>
      <c r="G162" s="9">
        <v>6</v>
      </c>
      <c r="H162" s="9">
        <v>21</v>
      </c>
      <c r="I162" s="9">
        <v>20</v>
      </c>
      <c r="J162" s="9">
        <v>28</v>
      </c>
      <c r="K162" s="9">
        <v>31</v>
      </c>
      <c r="L162" s="9">
        <v>74</v>
      </c>
      <c r="M162" s="9">
        <v>20</v>
      </c>
      <c r="N162" s="9">
        <v>22</v>
      </c>
      <c r="O162" s="9">
        <v>234</v>
      </c>
      <c r="P162" s="33">
        <v>999</v>
      </c>
      <c r="Q162" s="9">
        <v>1000</v>
      </c>
      <c r="R162" s="9">
        <v>1</v>
      </c>
      <c r="S162" s="9">
        <v>0.1</v>
      </c>
    </row>
    <row r="163" spans="1:19" ht="15" thickBot="1" x14ac:dyDescent="0.35">
      <c r="A163" s="8" t="s">
        <v>75</v>
      </c>
      <c r="B163" s="9">
        <v>189</v>
      </c>
      <c r="C163" s="9">
        <v>27</v>
      </c>
      <c r="D163" s="9">
        <v>419</v>
      </c>
      <c r="E163" s="9">
        <v>11</v>
      </c>
      <c r="F163" s="9">
        <v>12</v>
      </c>
      <c r="G163" s="9">
        <v>44</v>
      </c>
      <c r="H163" s="9">
        <v>28</v>
      </c>
      <c r="I163" s="9">
        <v>24</v>
      </c>
      <c r="J163" s="9">
        <v>6</v>
      </c>
      <c r="K163" s="9">
        <v>5</v>
      </c>
      <c r="L163" s="9">
        <v>7</v>
      </c>
      <c r="M163" s="9">
        <v>195</v>
      </c>
      <c r="N163" s="9">
        <v>19</v>
      </c>
      <c r="O163" s="9">
        <v>14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344</v>
      </c>
      <c r="E164" s="9">
        <v>0</v>
      </c>
      <c r="F164" s="9">
        <v>24</v>
      </c>
      <c r="G164" s="9">
        <v>2</v>
      </c>
      <c r="H164" s="9">
        <v>25</v>
      </c>
      <c r="I164" s="9">
        <v>7</v>
      </c>
      <c r="J164" s="9">
        <v>10</v>
      </c>
      <c r="K164" s="9">
        <v>3</v>
      </c>
      <c r="L164" s="9">
        <v>93</v>
      </c>
      <c r="M164" s="9">
        <v>188</v>
      </c>
      <c r="N164" s="9">
        <v>285</v>
      </c>
      <c r="O164" s="9">
        <v>7</v>
      </c>
      <c r="P164" s="33">
        <v>1001</v>
      </c>
      <c r="Q164" s="9">
        <v>1000</v>
      </c>
      <c r="R164" s="9">
        <v>-1</v>
      </c>
      <c r="S164" s="9">
        <v>-0.1</v>
      </c>
    </row>
    <row r="165" spans="1:19" ht="15" thickBot="1" x14ac:dyDescent="0.35">
      <c r="A165" s="8" t="s">
        <v>77</v>
      </c>
      <c r="B165" s="9">
        <v>14</v>
      </c>
      <c r="C165" s="9">
        <v>23</v>
      </c>
      <c r="D165" s="9">
        <v>358</v>
      </c>
      <c r="E165" s="9">
        <v>8</v>
      </c>
      <c r="F165" s="9">
        <v>7</v>
      </c>
      <c r="G165" s="9">
        <v>3</v>
      </c>
      <c r="H165" s="9">
        <v>383</v>
      </c>
      <c r="I165" s="9">
        <v>18</v>
      </c>
      <c r="J165" s="9">
        <v>6</v>
      </c>
      <c r="K165" s="9">
        <v>10</v>
      </c>
      <c r="L165" s="9">
        <v>84</v>
      </c>
      <c r="M165" s="9">
        <v>4</v>
      </c>
      <c r="N165" s="9">
        <v>13</v>
      </c>
      <c r="O165" s="9">
        <v>69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174</v>
      </c>
      <c r="C166" s="9">
        <v>15</v>
      </c>
      <c r="D166" s="9">
        <v>330</v>
      </c>
      <c r="E166" s="9">
        <v>6</v>
      </c>
      <c r="F166" s="9">
        <v>11</v>
      </c>
      <c r="G166" s="9">
        <v>56</v>
      </c>
      <c r="H166" s="9">
        <v>24</v>
      </c>
      <c r="I166" s="9">
        <v>14</v>
      </c>
      <c r="J166" s="9">
        <v>12</v>
      </c>
      <c r="K166" s="9">
        <v>174</v>
      </c>
      <c r="L166" s="9">
        <v>91</v>
      </c>
      <c r="M166" s="9">
        <v>13</v>
      </c>
      <c r="N166" s="9">
        <v>14</v>
      </c>
      <c r="O166" s="9">
        <v>67</v>
      </c>
      <c r="P166" s="33">
        <v>1001</v>
      </c>
      <c r="Q166" s="9">
        <v>1000</v>
      </c>
      <c r="R166" s="9">
        <v>-1</v>
      </c>
      <c r="S166" s="9">
        <v>-0.1</v>
      </c>
    </row>
    <row r="167" spans="1:19" ht="15" thickBot="1" x14ac:dyDescent="0.35">
      <c r="A167" s="8" t="s">
        <v>79</v>
      </c>
      <c r="B167" s="9">
        <v>176</v>
      </c>
      <c r="C167" s="9">
        <v>13</v>
      </c>
      <c r="D167" s="9">
        <v>351</v>
      </c>
      <c r="E167" s="9">
        <v>3</v>
      </c>
      <c r="F167" s="9">
        <v>13</v>
      </c>
      <c r="G167" s="9">
        <v>53</v>
      </c>
      <c r="H167" s="9">
        <v>3</v>
      </c>
      <c r="I167" s="9">
        <v>15</v>
      </c>
      <c r="J167" s="9">
        <v>18</v>
      </c>
      <c r="K167" s="9">
        <v>92</v>
      </c>
      <c r="L167" s="9">
        <v>2</v>
      </c>
      <c r="M167" s="9">
        <v>186</v>
      </c>
      <c r="N167" s="9">
        <v>5</v>
      </c>
      <c r="O167" s="9">
        <v>69</v>
      </c>
      <c r="P167" s="33">
        <v>999</v>
      </c>
      <c r="Q167" s="9">
        <v>1000</v>
      </c>
      <c r="R167" s="9">
        <v>1</v>
      </c>
      <c r="S167" s="9">
        <v>0.1</v>
      </c>
    </row>
    <row r="168" spans="1:19" ht="15" thickBot="1" x14ac:dyDescent="0.35">
      <c r="A168" s="8" t="s">
        <v>80</v>
      </c>
      <c r="B168" s="9">
        <v>175</v>
      </c>
      <c r="C168" s="9">
        <v>24</v>
      </c>
      <c r="D168" s="9">
        <v>3</v>
      </c>
      <c r="E168" s="9">
        <v>46</v>
      </c>
      <c r="F168" s="9">
        <v>14</v>
      </c>
      <c r="G168" s="9">
        <v>52</v>
      </c>
      <c r="H168" s="9">
        <v>382</v>
      </c>
      <c r="I168" s="9">
        <v>13</v>
      </c>
      <c r="J168" s="9">
        <v>29</v>
      </c>
      <c r="K168" s="9">
        <v>97</v>
      </c>
      <c r="L168" s="9">
        <v>8</v>
      </c>
      <c r="M168" s="9">
        <v>19</v>
      </c>
      <c r="N168" s="9">
        <v>62</v>
      </c>
      <c r="O168" s="9">
        <v>75</v>
      </c>
      <c r="P168" s="33">
        <v>999</v>
      </c>
      <c r="Q168" s="9">
        <v>1000</v>
      </c>
      <c r="R168" s="9">
        <v>1</v>
      </c>
      <c r="S168" s="9">
        <v>0.1</v>
      </c>
    </row>
    <row r="169" spans="1:19" ht="15" thickBot="1" x14ac:dyDescent="0.35">
      <c r="A169" s="8" t="s">
        <v>81</v>
      </c>
      <c r="B169" s="9">
        <v>15</v>
      </c>
      <c r="C169" s="9">
        <v>20</v>
      </c>
      <c r="D169" s="9">
        <v>353</v>
      </c>
      <c r="E169" s="9">
        <v>51</v>
      </c>
      <c r="F169" s="9">
        <v>16</v>
      </c>
      <c r="G169" s="9">
        <v>5</v>
      </c>
      <c r="H169" s="9">
        <v>28</v>
      </c>
      <c r="I169" s="9">
        <v>66</v>
      </c>
      <c r="J169" s="9">
        <v>83</v>
      </c>
      <c r="K169" s="9">
        <v>0</v>
      </c>
      <c r="L169" s="9">
        <v>223</v>
      </c>
      <c r="M169" s="9">
        <v>13</v>
      </c>
      <c r="N169" s="9">
        <v>59</v>
      </c>
      <c r="O169" s="9">
        <v>67</v>
      </c>
      <c r="P169" s="33">
        <v>999</v>
      </c>
      <c r="Q169" s="9">
        <v>1000</v>
      </c>
      <c r="R169" s="9">
        <v>1</v>
      </c>
      <c r="S169" s="9">
        <v>0.1</v>
      </c>
    </row>
    <row r="170" spans="1:19" ht="15" thickBot="1" x14ac:dyDescent="0.35">
      <c r="A170" s="8" t="s">
        <v>82</v>
      </c>
      <c r="B170" s="9">
        <v>104</v>
      </c>
      <c r="C170" s="9">
        <v>0</v>
      </c>
      <c r="D170" s="9">
        <v>350</v>
      </c>
      <c r="E170" s="9">
        <v>1</v>
      </c>
      <c r="F170" s="9">
        <v>17</v>
      </c>
      <c r="G170" s="9">
        <v>41</v>
      </c>
      <c r="H170" s="9">
        <v>23</v>
      </c>
      <c r="I170" s="9">
        <v>2</v>
      </c>
      <c r="J170" s="9">
        <v>20</v>
      </c>
      <c r="K170" s="9">
        <v>6</v>
      </c>
      <c r="L170" s="9">
        <v>221</v>
      </c>
      <c r="M170" s="9">
        <v>194</v>
      </c>
      <c r="N170" s="9">
        <v>12</v>
      </c>
      <c r="O170" s="9">
        <v>8</v>
      </c>
      <c r="P170" s="33">
        <v>999</v>
      </c>
      <c r="Q170" s="9">
        <v>1000</v>
      </c>
      <c r="R170" s="9">
        <v>1</v>
      </c>
      <c r="S170" s="9">
        <v>0.1</v>
      </c>
    </row>
    <row r="171" spans="1:19" ht="15" thickBot="1" x14ac:dyDescent="0.35">
      <c r="A171" s="8" t="s">
        <v>83</v>
      </c>
      <c r="B171" s="9">
        <v>13</v>
      </c>
      <c r="C171" s="9">
        <v>18</v>
      </c>
      <c r="D171" s="9">
        <v>2</v>
      </c>
      <c r="E171" s="9">
        <v>49</v>
      </c>
      <c r="F171" s="9">
        <v>144</v>
      </c>
      <c r="G171" s="9">
        <v>49</v>
      </c>
      <c r="H171" s="9">
        <v>9</v>
      </c>
      <c r="I171" s="9">
        <v>63</v>
      </c>
      <c r="J171" s="9">
        <v>27</v>
      </c>
      <c r="K171" s="9">
        <v>32</v>
      </c>
      <c r="L171" s="9">
        <v>5</v>
      </c>
      <c r="M171" s="9">
        <v>184</v>
      </c>
      <c r="N171" s="9">
        <v>16</v>
      </c>
      <c r="O171" s="9">
        <v>389</v>
      </c>
      <c r="P171" s="33">
        <v>1000</v>
      </c>
      <c r="Q171" s="9">
        <v>1000</v>
      </c>
      <c r="R171" s="9">
        <v>0</v>
      </c>
      <c r="S171" s="9">
        <v>0</v>
      </c>
    </row>
    <row r="172" spans="1:19" ht="15" thickBot="1" x14ac:dyDescent="0.35">
      <c r="A172" s="8" t="s">
        <v>84</v>
      </c>
      <c r="B172" s="9">
        <v>10</v>
      </c>
      <c r="C172" s="9">
        <v>25</v>
      </c>
      <c r="D172" s="9">
        <v>356</v>
      </c>
      <c r="E172" s="9">
        <v>47</v>
      </c>
      <c r="F172" s="9">
        <v>26</v>
      </c>
      <c r="G172" s="9">
        <v>52</v>
      </c>
      <c r="H172" s="9">
        <v>15</v>
      </c>
      <c r="I172" s="9">
        <v>4</v>
      </c>
      <c r="J172" s="9">
        <v>84</v>
      </c>
      <c r="K172" s="9">
        <v>8</v>
      </c>
      <c r="L172" s="9">
        <v>126</v>
      </c>
      <c r="M172" s="9">
        <v>187</v>
      </c>
      <c r="N172" s="9">
        <v>57</v>
      </c>
      <c r="O172" s="9">
        <v>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12</v>
      </c>
      <c r="C173" s="9">
        <v>337</v>
      </c>
      <c r="D173" s="9">
        <v>323</v>
      </c>
      <c r="E173" s="9">
        <v>55</v>
      </c>
      <c r="F173" s="9">
        <v>18</v>
      </c>
      <c r="G173" s="9">
        <v>56</v>
      </c>
      <c r="H173" s="9">
        <v>9</v>
      </c>
      <c r="I173" s="9">
        <v>1</v>
      </c>
      <c r="J173" s="9">
        <v>25</v>
      </c>
      <c r="K173" s="9">
        <v>30</v>
      </c>
      <c r="L173" s="9">
        <v>94</v>
      </c>
      <c r="M173" s="9">
        <v>10</v>
      </c>
      <c r="N173" s="9">
        <v>21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347</v>
      </c>
      <c r="E174" s="9">
        <v>40</v>
      </c>
      <c r="F174" s="9">
        <v>424</v>
      </c>
      <c r="G174" s="9">
        <v>28</v>
      </c>
      <c r="H174" s="9">
        <v>14</v>
      </c>
      <c r="I174" s="9">
        <v>11</v>
      </c>
      <c r="J174" s="9">
        <v>7</v>
      </c>
      <c r="K174" s="9">
        <v>11</v>
      </c>
      <c r="L174" s="9">
        <v>75</v>
      </c>
      <c r="M174" s="9">
        <v>8</v>
      </c>
      <c r="N174" s="9">
        <v>17</v>
      </c>
      <c r="O174" s="9">
        <v>1</v>
      </c>
      <c r="P174" s="33">
        <v>999</v>
      </c>
      <c r="Q174" s="9">
        <v>1000</v>
      </c>
      <c r="R174" s="9">
        <v>1</v>
      </c>
      <c r="S174" s="9">
        <v>0.1</v>
      </c>
    </row>
    <row r="175" spans="1:19" ht="15" thickBot="1" x14ac:dyDescent="0.35">
      <c r="A175" s="8" t="s">
        <v>87</v>
      </c>
      <c r="B175" s="9">
        <v>9</v>
      </c>
      <c r="C175" s="9">
        <v>17</v>
      </c>
      <c r="D175" s="9">
        <v>349</v>
      </c>
      <c r="E175" s="9">
        <v>46</v>
      </c>
      <c r="F175" s="9">
        <v>10</v>
      </c>
      <c r="G175" s="9">
        <v>2</v>
      </c>
      <c r="H175" s="9">
        <v>26</v>
      </c>
      <c r="I175" s="9">
        <v>21</v>
      </c>
      <c r="J175" s="9">
        <v>19</v>
      </c>
      <c r="K175" s="9">
        <v>2</v>
      </c>
      <c r="L175" s="9">
        <v>85</v>
      </c>
      <c r="M175" s="9">
        <v>17</v>
      </c>
      <c r="N175" s="9">
        <v>7</v>
      </c>
      <c r="O175" s="9">
        <v>390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186</v>
      </c>
      <c r="C176" s="9">
        <v>14</v>
      </c>
      <c r="D176" s="9">
        <v>323</v>
      </c>
      <c r="E176" s="9">
        <v>44</v>
      </c>
      <c r="F176" s="9">
        <v>8</v>
      </c>
      <c r="G176" s="9">
        <v>27</v>
      </c>
      <c r="H176" s="9">
        <v>17</v>
      </c>
      <c r="I176" s="9">
        <v>10</v>
      </c>
      <c r="J176" s="9">
        <v>9</v>
      </c>
      <c r="K176" s="9">
        <v>93</v>
      </c>
      <c r="L176" s="9">
        <v>125</v>
      </c>
      <c r="M176" s="9">
        <v>16</v>
      </c>
      <c r="N176" s="9">
        <v>60</v>
      </c>
      <c r="O176" s="9">
        <v>67</v>
      </c>
      <c r="P176" s="33">
        <v>999</v>
      </c>
      <c r="Q176" s="9">
        <v>1000</v>
      </c>
      <c r="R176" s="9">
        <v>1</v>
      </c>
      <c r="S176" s="9">
        <v>0.1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357</v>
      </c>
      <c r="E177" s="9">
        <v>10</v>
      </c>
      <c r="F177" s="9">
        <v>23</v>
      </c>
      <c r="G177" s="9">
        <v>27</v>
      </c>
      <c r="H177" s="9">
        <v>12</v>
      </c>
      <c r="I177" s="9">
        <v>19</v>
      </c>
      <c r="J177" s="9">
        <v>8</v>
      </c>
      <c r="K177" s="9">
        <v>100</v>
      </c>
      <c r="L177" s="9">
        <v>9</v>
      </c>
      <c r="M177" s="9">
        <v>191</v>
      </c>
      <c r="N177" s="9">
        <v>2</v>
      </c>
      <c r="O177" s="9">
        <v>235</v>
      </c>
      <c r="P177" s="33">
        <v>999</v>
      </c>
      <c r="Q177" s="9">
        <v>1000</v>
      </c>
      <c r="R177" s="9">
        <v>1</v>
      </c>
      <c r="S177" s="9">
        <v>0.1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326</v>
      </c>
      <c r="E178" s="9">
        <v>50</v>
      </c>
      <c r="F178" s="9">
        <v>4</v>
      </c>
      <c r="G178" s="9">
        <v>22</v>
      </c>
      <c r="H178" s="9">
        <v>3</v>
      </c>
      <c r="I178" s="9">
        <v>65</v>
      </c>
      <c r="J178" s="9">
        <v>24</v>
      </c>
      <c r="K178" s="9">
        <v>7</v>
      </c>
      <c r="L178" s="9">
        <v>223</v>
      </c>
      <c r="M178" s="9">
        <v>193</v>
      </c>
      <c r="N178" s="9">
        <v>63</v>
      </c>
      <c r="O178" s="9">
        <v>12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173</v>
      </c>
      <c r="C179" s="9">
        <v>21</v>
      </c>
      <c r="D179" s="9">
        <v>343</v>
      </c>
      <c r="E179" s="9">
        <v>39</v>
      </c>
      <c r="F179" s="9">
        <v>144</v>
      </c>
      <c r="G179" s="9">
        <v>50</v>
      </c>
      <c r="H179" s="9">
        <v>18</v>
      </c>
      <c r="I179" s="9">
        <v>23</v>
      </c>
      <c r="J179" s="9">
        <v>26</v>
      </c>
      <c r="K179" s="9">
        <v>2</v>
      </c>
      <c r="L179" s="9">
        <v>86</v>
      </c>
      <c r="M179" s="9">
        <v>15</v>
      </c>
      <c r="N179" s="9">
        <v>55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105</v>
      </c>
      <c r="C180" s="9">
        <v>6</v>
      </c>
      <c r="D180" s="9">
        <v>324</v>
      </c>
      <c r="E180" s="9">
        <v>39</v>
      </c>
      <c r="F180" s="9">
        <v>9</v>
      </c>
      <c r="G180" s="9">
        <v>47</v>
      </c>
      <c r="H180" s="9">
        <v>381</v>
      </c>
      <c r="I180" s="9">
        <v>12</v>
      </c>
      <c r="J180" s="9">
        <v>1</v>
      </c>
      <c r="K180" s="9">
        <v>10</v>
      </c>
      <c r="L180" s="9">
        <v>4</v>
      </c>
      <c r="M180" s="9">
        <v>2</v>
      </c>
      <c r="N180" s="9">
        <v>58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3676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32986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-14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1156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541063920240806214923.html" xr:uid="{C2F50C71-78B3-49FA-BE7A-C585B3D24A42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F3BA-48AC-4001-9C55-F7B8D68244AE}">
  <dimension ref="A1:AD194"/>
  <sheetViews>
    <sheetView topLeftCell="A38" zoomScale="66" zoomScaleNormal="85" workbookViewId="0">
      <selection activeCell="T42" sqref="T42:T75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5</v>
      </c>
      <c r="Y2">
        <f t="shared" si="0"/>
        <v>24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30</v>
      </c>
      <c r="Y3">
        <f t="shared" si="0"/>
        <v>1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6</v>
      </c>
      <c r="Y4">
        <f t="shared" si="0"/>
        <v>7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18</v>
      </c>
      <c r="Y5">
        <f t="shared" si="0"/>
        <v>2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33</v>
      </c>
      <c r="Y6">
        <f t="shared" si="0"/>
        <v>16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4</v>
      </c>
      <c r="Y7">
        <f t="shared" si="0"/>
        <v>10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12</v>
      </c>
      <c r="Y8">
        <f t="shared" si="0"/>
        <v>18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1</v>
      </c>
      <c r="Y9">
        <f t="shared" si="0"/>
        <v>29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20</v>
      </c>
      <c r="Y10">
        <f t="shared" si="0"/>
        <v>14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14</v>
      </c>
      <c r="Y11">
        <f t="shared" si="0"/>
        <v>26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21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27</v>
      </c>
      <c r="Y13">
        <f t="shared" si="0"/>
        <v>19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31</v>
      </c>
      <c r="Y14">
        <f t="shared" si="0"/>
        <v>27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15</v>
      </c>
      <c r="Y15">
        <f t="shared" si="0"/>
        <v>10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8</v>
      </c>
      <c r="Y16">
        <f t="shared" si="0"/>
        <v>22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27</v>
      </c>
      <c r="Y17">
        <f t="shared" si="0"/>
        <v>33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23</v>
      </c>
      <c r="Y18">
        <f t="shared" ref="Y18:Y34" si="10">RANK(J18,J$2:J$34,1)</f>
        <v>19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27</v>
      </c>
      <c r="Y19">
        <f t="shared" si="10"/>
        <v>8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21</v>
      </c>
      <c r="Y20">
        <f t="shared" si="10"/>
        <v>12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18</v>
      </c>
      <c r="Y21">
        <f t="shared" si="10"/>
        <v>14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7</v>
      </c>
      <c r="Y22">
        <f t="shared" si="10"/>
        <v>3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3</v>
      </c>
      <c r="Y23">
        <f t="shared" si="10"/>
        <v>4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16</v>
      </c>
      <c r="Y24">
        <f t="shared" si="10"/>
        <v>22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9</v>
      </c>
      <c r="Y25">
        <f t="shared" si="10"/>
        <v>29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2</v>
      </c>
      <c r="Y26">
        <f t="shared" si="10"/>
        <v>9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11</v>
      </c>
      <c r="Y27">
        <f t="shared" si="10"/>
        <v>5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26</v>
      </c>
      <c r="Y28">
        <f t="shared" si="10"/>
        <v>32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17</v>
      </c>
      <c r="Y29">
        <f t="shared" si="10"/>
        <v>24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24</v>
      </c>
      <c r="Y30">
        <f t="shared" si="10"/>
        <v>31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25</v>
      </c>
      <c r="Y31">
        <f t="shared" si="10"/>
        <v>27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12</v>
      </c>
      <c r="Y32">
        <f t="shared" si="10"/>
        <v>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10</v>
      </c>
      <c r="Y33">
        <f t="shared" si="10"/>
        <v>13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32</v>
      </c>
      <c r="Y34">
        <f t="shared" si="10"/>
        <v>17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1690000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1157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  <c r="R42" t="str">
        <f>E42</f>
        <v>X(A4)</v>
      </c>
      <c r="S42" t="str">
        <f>J42</f>
        <v>X(A9)</v>
      </c>
      <c r="T42" t="str">
        <f>P42</f>
        <v>Y(A15)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5</v>
      </c>
      <c r="K43" s="9">
        <v>24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  <c r="R43">
        <f t="shared" ref="R43:R75" si="15">E43</f>
        <v>31</v>
      </c>
      <c r="S43">
        <f t="shared" ref="S43:S75" si="16">J43</f>
        <v>5</v>
      </c>
      <c r="T43">
        <f t="shared" ref="T43:T75" si="17">P43</f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30</v>
      </c>
      <c r="K44" s="9">
        <v>1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  <c r="R44">
        <f t="shared" si="15"/>
        <v>15</v>
      </c>
      <c r="S44">
        <f t="shared" si="16"/>
        <v>30</v>
      </c>
      <c r="T44">
        <f t="shared" si="17"/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6</v>
      </c>
      <c r="K45" s="9">
        <v>7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  <c r="R45">
        <f t="shared" si="15"/>
        <v>25</v>
      </c>
      <c r="S45">
        <f t="shared" si="16"/>
        <v>6</v>
      </c>
      <c r="T45">
        <f t="shared" si="17"/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18</v>
      </c>
      <c r="K46" s="9">
        <v>2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  <c r="R46">
        <f t="shared" si="15"/>
        <v>19</v>
      </c>
      <c r="S46">
        <f t="shared" si="16"/>
        <v>18</v>
      </c>
      <c r="T46">
        <f t="shared" si="17"/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33</v>
      </c>
      <c r="K47" s="9">
        <v>16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  <c r="R47">
        <f t="shared" si="15"/>
        <v>1</v>
      </c>
      <c r="S47">
        <f t="shared" si="16"/>
        <v>33</v>
      </c>
      <c r="T47">
        <f t="shared" si="17"/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4</v>
      </c>
      <c r="K48" s="9">
        <v>10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  <c r="R48">
        <f t="shared" si="15"/>
        <v>15</v>
      </c>
      <c r="S48">
        <f t="shared" si="16"/>
        <v>4</v>
      </c>
      <c r="T48">
        <f t="shared" si="17"/>
        <v>1000</v>
      </c>
    </row>
    <row r="49" spans="1:20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12</v>
      </c>
      <c r="K49" s="9">
        <v>18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  <c r="R49">
        <f t="shared" si="15"/>
        <v>1</v>
      </c>
      <c r="S49">
        <f t="shared" si="16"/>
        <v>12</v>
      </c>
      <c r="T49">
        <f t="shared" si="17"/>
        <v>1000</v>
      </c>
    </row>
    <row r="50" spans="1:20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1</v>
      </c>
      <c r="K50" s="9">
        <v>29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  <c r="R50">
        <f t="shared" si="15"/>
        <v>4</v>
      </c>
      <c r="S50">
        <f t="shared" si="16"/>
        <v>1</v>
      </c>
      <c r="T50">
        <f t="shared" si="17"/>
        <v>1000</v>
      </c>
    </row>
    <row r="51" spans="1:20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20</v>
      </c>
      <c r="K51" s="9">
        <v>14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  <c r="R51">
        <f t="shared" si="15"/>
        <v>10</v>
      </c>
      <c r="S51">
        <f t="shared" si="16"/>
        <v>20</v>
      </c>
      <c r="T51">
        <f t="shared" si="17"/>
        <v>1000</v>
      </c>
    </row>
    <row r="52" spans="1:20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14</v>
      </c>
      <c r="K52" s="9">
        <v>26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  <c r="R52">
        <f t="shared" si="15"/>
        <v>29</v>
      </c>
      <c r="S52">
        <f t="shared" si="16"/>
        <v>14</v>
      </c>
      <c r="T52">
        <f t="shared" si="17"/>
        <v>1000</v>
      </c>
    </row>
    <row r="53" spans="1:20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21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  <c r="R53">
        <f t="shared" si="15"/>
        <v>5</v>
      </c>
      <c r="S53">
        <f t="shared" si="16"/>
        <v>21</v>
      </c>
      <c r="T53">
        <f t="shared" si="17"/>
        <v>1000</v>
      </c>
    </row>
    <row r="54" spans="1:20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27</v>
      </c>
      <c r="K54" s="9">
        <v>19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  <c r="R54">
        <f t="shared" si="15"/>
        <v>17</v>
      </c>
      <c r="S54">
        <f t="shared" si="16"/>
        <v>27</v>
      </c>
      <c r="T54">
        <f t="shared" si="17"/>
        <v>1000</v>
      </c>
    </row>
    <row r="55" spans="1:20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31</v>
      </c>
      <c r="K55" s="9">
        <v>27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  <c r="R55">
        <f t="shared" si="15"/>
        <v>6</v>
      </c>
      <c r="S55">
        <f t="shared" si="16"/>
        <v>31</v>
      </c>
      <c r="T55">
        <f t="shared" si="17"/>
        <v>1000</v>
      </c>
    </row>
    <row r="56" spans="1:20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15</v>
      </c>
      <c r="K56" s="9">
        <v>10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  <c r="R56">
        <f t="shared" si="15"/>
        <v>23</v>
      </c>
      <c r="S56">
        <f t="shared" si="16"/>
        <v>15</v>
      </c>
      <c r="T56">
        <f t="shared" si="17"/>
        <v>1000</v>
      </c>
    </row>
    <row r="57" spans="1:20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8</v>
      </c>
      <c r="K57" s="9">
        <v>22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  <c r="R57">
        <f t="shared" si="15"/>
        <v>27</v>
      </c>
      <c r="S57">
        <f t="shared" si="16"/>
        <v>8</v>
      </c>
      <c r="T57">
        <f t="shared" si="17"/>
        <v>1000</v>
      </c>
    </row>
    <row r="58" spans="1:20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27</v>
      </c>
      <c r="K58" s="9">
        <v>33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  <c r="R58">
        <f t="shared" si="15"/>
        <v>22</v>
      </c>
      <c r="S58">
        <f t="shared" si="16"/>
        <v>27</v>
      </c>
      <c r="T58">
        <f t="shared" si="17"/>
        <v>1000</v>
      </c>
    </row>
    <row r="59" spans="1:20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23</v>
      </c>
      <c r="K59" s="9">
        <v>19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  <c r="R59">
        <f t="shared" si="15"/>
        <v>33</v>
      </c>
      <c r="S59">
        <f t="shared" si="16"/>
        <v>23</v>
      </c>
      <c r="T59">
        <f t="shared" si="17"/>
        <v>1000</v>
      </c>
    </row>
    <row r="60" spans="1:20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27</v>
      </c>
      <c r="K60" s="9">
        <v>8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  <c r="R60">
        <f t="shared" si="15"/>
        <v>25</v>
      </c>
      <c r="S60">
        <f t="shared" si="16"/>
        <v>27</v>
      </c>
      <c r="T60">
        <f t="shared" si="17"/>
        <v>1000</v>
      </c>
    </row>
    <row r="61" spans="1:20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21</v>
      </c>
      <c r="K61" s="9">
        <v>12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  <c r="R61">
        <f t="shared" si="15"/>
        <v>27</v>
      </c>
      <c r="S61">
        <f t="shared" si="16"/>
        <v>21</v>
      </c>
      <c r="T61">
        <f t="shared" si="17"/>
        <v>1000</v>
      </c>
    </row>
    <row r="62" spans="1:20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18</v>
      </c>
      <c r="K62" s="9">
        <v>14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  <c r="R62">
        <f t="shared" si="15"/>
        <v>30</v>
      </c>
      <c r="S62">
        <f t="shared" si="16"/>
        <v>18</v>
      </c>
      <c r="T62">
        <f t="shared" si="17"/>
        <v>1000</v>
      </c>
    </row>
    <row r="63" spans="1:20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7</v>
      </c>
      <c r="K63" s="9">
        <v>3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  <c r="R63">
        <f t="shared" si="15"/>
        <v>12</v>
      </c>
      <c r="S63">
        <f t="shared" si="16"/>
        <v>7</v>
      </c>
      <c r="T63">
        <f t="shared" si="17"/>
        <v>1000</v>
      </c>
    </row>
    <row r="64" spans="1:20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3</v>
      </c>
      <c r="K64" s="9">
        <v>4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  <c r="R64">
        <f t="shared" si="15"/>
        <v>7</v>
      </c>
      <c r="S64">
        <f t="shared" si="16"/>
        <v>3</v>
      </c>
      <c r="T64">
        <f t="shared" si="17"/>
        <v>1000</v>
      </c>
    </row>
    <row r="65" spans="1:20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16</v>
      </c>
      <c r="K65" s="9">
        <v>22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  <c r="R65">
        <f t="shared" si="15"/>
        <v>32</v>
      </c>
      <c r="S65">
        <f t="shared" si="16"/>
        <v>16</v>
      </c>
      <c r="T65">
        <f t="shared" si="17"/>
        <v>1000</v>
      </c>
    </row>
    <row r="66" spans="1:20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9</v>
      </c>
      <c r="K66" s="9">
        <v>29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  <c r="R66">
        <f t="shared" si="15"/>
        <v>9</v>
      </c>
      <c r="S66">
        <f t="shared" si="16"/>
        <v>9</v>
      </c>
      <c r="T66">
        <f t="shared" si="17"/>
        <v>1000</v>
      </c>
    </row>
    <row r="67" spans="1:20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2</v>
      </c>
      <c r="K67" s="9">
        <v>9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  <c r="R67">
        <f t="shared" si="15"/>
        <v>11</v>
      </c>
      <c r="S67">
        <f t="shared" si="16"/>
        <v>2</v>
      </c>
      <c r="T67">
        <f t="shared" si="17"/>
        <v>1000</v>
      </c>
    </row>
    <row r="68" spans="1:20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11</v>
      </c>
      <c r="K68" s="9">
        <v>5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  <c r="R68">
        <f t="shared" si="15"/>
        <v>3</v>
      </c>
      <c r="S68">
        <f t="shared" si="16"/>
        <v>11</v>
      </c>
      <c r="T68">
        <f t="shared" si="17"/>
        <v>1000</v>
      </c>
    </row>
    <row r="69" spans="1:20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26</v>
      </c>
      <c r="K69" s="9">
        <v>32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  <c r="R69">
        <f t="shared" si="15"/>
        <v>18</v>
      </c>
      <c r="S69">
        <f t="shared" si="16"/>
        <v>26</v>
      </c>
      <c r="T69">
        <f t="shared" si="17"/>
        <v>1000</v>
      </c>
    </row>
    <row r="70" spans="1:20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17</v>
      </c>
      <c r="K70" s="9">
        <v>24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  <c r="R70">
        <f t="shared" si="15"/>
        <v>12</v>
      </c>
      <c r="S70">
        <f t="shared" si="16"/>
        <v>17</v>
      </c>
      <c r="T70">
        <f t="shared" si="17"/>
        <v>1000</v>
      </c>
    </row>
    <row r="71" spans="1:20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24</v>
      </c>
      <c r="K71" s="9">
        <v>31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  <c r="R71">
        <f t="shared" si="15"/>
        <v>14</v>
      </c>
      <c r="S71">
        <f t="shared" si="16"/>
        <v>24</v>
      </c>
      <c r="T71">
        <f t="shared" si="17"/>
        <v>1000</v>
      </c>
    </row>
    <row r="72" spans="1:20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25</v>
      </c>
      <c r="K72" s="9">
        <v>27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  <c r="R72">
        <f t="shared" si="15"/>
        <v>23</v>
      </c>
      <c r="S72">
        <f t="shared" si="16"/>
        <v>25</v>
      </c>
      <c r="T72">
        <f t="shared" si="17"/>
        <v>1000</v>
      </c>
    </row>
    <row r="73" spans="1:20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12</v>
      </c>
      <c r="K73" s="9">
        <v>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  <c r="R73">
        <f t="shared" si="15"/>
        <v>8</v>
      </c>
      <c r="S73">
        <f t="shared" si="16"/>
        <v>12</v>
      </c>
      <c r="T73">
        <f t="shared" si="17"/>
        <v>1000</v>
      </c>
    </row>
    <row r="74" spans="1:20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10</v>
      </c>
      <c r="K74" s="9">
        <v>13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  <c r="R74">
        <f t="shared" si="15"/>
        <v>19</v>
      </c>
      <c r="S74">
        <f t="shared" si="16"/>
        <v>10</v>
      </c>
      <c r="T74">
        <f t="shared" si="17"/>
        <v>1000</v>
      </c>
    </row>
    <row r="75" spans="1:20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32</v>
      </c>
      <c r="K75" s="9">
        <v>17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  <c r="R75">
        <f t="shared" si="15"/>
        <v>19</v>
      </c>
      <c r="S75">
        <f t="shared" si="16"/>
        <v>32</v>
      </c>
      <c r="T75">
        <f t="shared" si="17"/>
        <v>1000</v>
      </c>
    </row>
    <row r="76" spans="1:20" ht="18.600000000000001" thickBot="1" x14ac:dyDescent="0.35">
      <c r="A76" s="4"/>
    </row>
    <row r="77" spans="1:20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20" ht="15" thickBot="1" x14ac:dyDescent="0.35">
      <c r="A78" s="8" t="s">
        <v>94</v>
      </c>
      <c r="B78" s="9" t="s">
        <v>1158</v>
      </c>
      <c r="C78" s="9" t="s">
        <v>385</v>
      </c>
      <c r="D78" s="9" t="s">
        <v>1159</v>
      </c>
      <c r="E78" s="9" t="s">
        <v>98</v>
      </c>
      <c r="F78" s="9" t="s">
        <v>1160</v>
      </c>
      <c r="G78" s="9" t="s">
        <v>1140</v>
      </c>
      <c r="H78" s="9" t="s">
        <v>1161</v>
      </c>
      <c r="I78" s="9" t="s">
        <v>360</v>
      </c>
      <c r="J78" s="9" t="s">
        <v>98</v>
      </c>
      <c r="K78" s="9" t="s">
        <v>1121</v>
      </c>
      <c r="L78" s="9" t="s">
        <v>1154</v>
      </c>
      <c r="M78" s="9" t="s">
        <v>748</v>
      </c>
      <c r="N78" s="9" t="s">
        <v>228</v>
      </c>
      <c r="O78" s="9" t="s">
        <v>1162</v>
      </c>
    </row>
    <row r="79" spans="1:20" ht="15" thickBot="1" x14ac:dyDescent="0.35">
      <c r="A79" s="8" t="s">
        <v>110</v>
      </c>
      <c r="B79" s="9" t="s">
        <v>290</v>
      </c>
      <c r="C79" s="9" t="s">
        <v>389</v>
      </c>
      <c r="D79" s="9" t="s">
        <v>1163</v>
      </c>
      <c r="E79" s="9" t="s">
        <v>113</v>
      </c>
      <c r="F79" s="9" t="s">
        <v>1164</v>
      </c>
      <c r="G79" s="9" t="s">
        <v>1106</v>
      </c>
      <c r="H79" s="9" t="s">
        <v>1165</v>
      </c>
      <c r="I79" s="9" t="s">
        <v>364</v>
      </c>
      <c r="J79" s="9" t="s">
        <v>113</v>
      </c>
      <c r="K79" s="9" t="s">
        <v>1166</v>
      </c>
      <c r="L79" s="9" t="s">
        <v>153</v>
      </c>
      <c r="M79" s="9" t="s">
        <v>750</v>
      </c>
      <c r="N79" s="9" t="s">
        <v>233</v>
      </c>
      <c r="O79" s="9" t="s">
        <v>1167</v>
      </c>
    </row>
    <row r="80" spans="1:20" ht="15" thickBot="1" x14ac:dyDescent="0.35">
      <c r="A80" s="8" t="s">
        <v>125</v>
      </c>
      <c r="B80" s="9" t="s">
        <v>295</v>
      </c>
      <c r="C80" s="9" t="s">
        <v>392</v>
      </c>
      <c r="D80" s="9" t="s">
        <v>749</v>
      </c>
      <c r="E80" s="9" t="s">
        <v>128</v>
      </c>
      <c r="F80" s="9" t="s">
        <v>402</v>
      </c>
      <c r="G80" s="9" t="s">
        <v>1095</v>
      </c>
      <c r="H80" s="9" t="s">
        <v>1168</v>
      </c>
      <c r="I80" s="9" t="s">
        <v>105</v>
      </c>
      <c r="J80" s="9" t="s">
        <v>128</v>
      </c>
      <c r="K80" s="9" t="s">
        <v>133</v>
      </c>
      <c r="L80" s="9" t="s">
        <v>164</v>
      </c>
      <c r="M80" s="9" t="s">
        <v>753</v>
      </c>
      <c r="N80" s="9" t="s">
        <v>240</v>
      </c>
      <c r="O80" s="9" t="s">
        <v>1169</v>
      </c>
    </row>
    <row r="81" spans="1:15" ht="15" thickBot="1" x14ac:dyDescent="0.35">
      <c r="A81" s="8" t="s">
        <v>140</v>
      </c>
      <c r="B81" s="9" t="s">
        <v>300</v>
      </c>
      <c r="C81" s="9" t="s">
        <v>128</v>
      </c>
      <c r="D81" s="9" t="s">
        <v>751</v>
      </c>
      <c r="E81" s="9" t="s">
        <v>142</v>
      </c>
      <c r="F81" s="9" t="s">
        <v>746</v>
      </c>
      <c r="G81" s="9" t="s">
        <v>1096</v>
      </c>
      <c r="H81" s="9" t="s">
        <v>184</v>
      </c>
      <c r="I81" s="9" t="s">
        <v>120</v>
      </c>
      <c r="J81" s="9" t="s">
        <v>142</v>
      </c>
      <c r="K81" s="9" t="s">
        <v>146</v>
      </c>
      <c r="L81" s="9" t="s">
        <v>176</v>
      </c>
      <c r="M81" s="9" t="s">
        <v>756</v>
      </c>
      <c r="N81" s="9" t="s">
        <v>246</v>
      </c>
      <c r="O81" s="9" t="s">
        <v>340</v>
      </c>
    </row>
    <row r="82" spans="1:15" ht="15" thickBot="1" x14ac:dyDescent="0.35">
      <c r="A82" s="8" t="s">
        <v>152</v>
      </c>
      <c r="B82" s="9" t="s">
        <v>304</v>
      </c>
      <c r="C82" s="9" t="s">
        <v>142</v>
      </c>
      <c r="D82" s="9" t="s">
        <v>754</v>
      </c>
      <c r="E82" s="9" t="s">
        <v>154</v>
      </c>
      <c r="F82" s="9" t="s">
        <v>748</v>
      </c>
      <c r="G82" s="9" t="s">
        <v>97</v>
      </c>
      <c r="H82" s="9" t="s">
        <v>1125</v>
      </c>
      <c r="I82" s="9" t="s">
        <v>135</v>
      </c>
      <c r="J82" s="9" t="s">
        <v>154</v>
      </c>
      <c r="K82" s="9" t="s">
        <v>158</v>
      </c>
      <c r="L82" s="9" t="s">
        <v>187</v>
      </c>
      <c r="M82" s="9" t="s">
        <v>338</v>
      </c>
      <c r="N82" s="9" t="s">
        <v>252</v>
      </c>
      <c r="O82" s="9" t="s">
        <v>1155</v>
      </c>
    </row>
    <row r="83" spans="1:15" ht="15" thickBot="1" x14ac:dyDescent="0.35">
      <c r="A83" s="8" t="s">
        <v>163</v>
      </c>
      <c r="B83" s="9" t="s">
        <v>401</v>
      </c>
      <c r="C83" s="9" t="s">
        <v>154</v>
      </c>
      <c r="D83" s="9" t="s">
        <v>757</v>
      </c>
      <c r="E83" s="9" t="s">
        <v>165</v>
      </c>
      <c r="F83" s="9" t="s">
        <v>202</v>
      </c>
      <c r="G83" s="9" t="s">
        <v>162</v>
      </c>
      <c r="H83" s="9" t="s">
        <v>95</v>
      </c>
      <c r="I83" s="9" t="s">
        <v>147</v>
      </c>
      <c r="J83" s="9" t="s">
        <v>165</v>
      </c>
      <c r="K83" s="9" t="s">
        <v>170</v>
      </c>
      <c r="L83" s="9" t="s">
        <v>197</v>
      </c>
      <c r="M83" s="9" t="s">
        <v>759</v>
      </c>
      <c r="N83" s="9" t="s">
        <v>165</v>
      </c>
      <c r="O83" s="9" t="s">
        <v>1170</v>
      </c>
    </row>
    <row r="84" spans="1:15" ht="15" thickBot="1" x14ac:dyDescent="0.35">
      <c r="A84" s="8" t="s">
        <v>175</v>
      </c>
      <c r="B84" s="9" t="s">
        <v>403</v>
      </c>
      <c r="C84" s="9" t="s">
        <v>165</v>
      </c>
      <c r="D84" s="9" t="s">
        <v>758</v>
      </c>
      <c r="E84" s="9" t="s">
        <v>177</v>
      </c>
      <c r="F84" s="9" t="s">
        <v>185</v>
      </c>
      <c r="G84" s="9" t="s">
        <v>174</v>
      </c>
      <c r="H84" s="9" t="s">
        <v>111</v>
      </c>
      <c r="I84" s="9" t="s">
        <v>154</v>
      </c>
      <c r="J84" s="9" t="s">
        <v>177</v>
      </c>
      <c r="K84" s="9" t="s">
        <v>181</v>
      </c>
      <c r="L84" s="9" t="s">
        <v>263</v>
      </c>
      <c r="M84" s="9" t="s">
        <v>1099</v>
      </c>
      <c r="N84" s="9" t="s">
        <v>177</v>
      </c>
      <c r="O84" s="9" t="s">
        <v>193</v>
      </c>
    </row>
    <row r="85" spans="1:15" ht="15" thickBot="1" x14ac:dyDescent="0.35">
      <c r="A85" s="8" t="s">
        <v>186</v>
      </c>
      <c r="B85" s="9" t="s">
        <v>106</v>
      </c>
      <c r="C85" s="9" t="s">
        <v>177</v>
      </c>
      <c r="D85" s="9" t="s">
        <v>336</v>
      </c>
      <c r="E85" s="9" t="s">
        <v>188</v>
      </c>
      <c r="F85" s="9" t="s">
        <v>195</v>
      </c>
      <c r="G85" s="9" t="s">
        <v>397</v>
      </c>
      <c r="H85" s="9" t="s">
        <v>126</v>
      </c>
      <c r="I85" s="9" t="s">
        <v>165</v>
      </c>
      <c r="J85" s="9" t="s">
        <v>188</v>
      </c>
      <c r="K85" s="9" t="s">
        <v>192</v>
      </c>
      <c r="L85" s="9" t="s">
        <v>268</v>
      </c>
      <c r="M85" s="9" t="s">
        <v>200</v>
      </c>
      <c r="N85" s="9" t="s">
        <v>188</v>
      </c>
      <c r="O85" s="9" t="s">
        <v>203</v>
      </c>
    </row>
    <row r="86" spans="1:15" ht="15" thickBot="1" x14ac:dyDescent="0.35">
      <c r="A86" s="8" t="s">
        <v>196</v>
      </c>
      <c r="B86" s="9" t="s">
        <v>116</v>
      </c>
      <c r="C86" s="9" t="s">
        <v>188</v>
      </c>
      <c r="D86" s="9" t="s">
        <v>342</v>
      </c>
      <c r="E86" s="9" t="s">
        <v>198</v>
      </c>
      <c r="F86" s="9" t="s">
        <v>204</v>
      </c>
      <c r="G86" s="9" t="s">
        <v>400</v>
      </c>
      <c r="H86" s="9" t="s">
        <v>141</v>
      </c>
      <c r="I86" s="9" t="s">
        <v>177</v>
      </c>
      <c r="J86" s="9" t="s">
        <v>198</v>
      </c>
      <c r="K86" s="9" t="s">
        <v>202</v>
      </c>
      <c r="L86" s="9" t="s">
        <v>198</v>
      </c>
      <c r="M86" s="9" t="s">
        <v>208</v>
      </c>
      <c r="N86" s="9" t="s">
        <v>198</v>
      </c>
      <c r="O86" s="9" t="s">
        <v>209</v>
      </c>
    </row>
    <row r="87" spans="1:15" ht="15" thickBot="1" x14ac:dyDescent="0.35">
      <c r="A87" s="8" t="s">
        <v>205</v>
      </c>
      <c r="B87" s="9" t="s">
        <v>206</v>
      </c>
      <c r="C87" s="9" t="s">
        <v>198</v>
      </c>
      <c r="D87" s="9" t="s">
        <v>760</v>
      </c>
      <c r="E87" s="9" t="s">
        <v>206</v>
      </c>
      <c r="F87" s="9" t="s">
        <v>206</v>
      </c>
      <c r="G87" s="9" t="s">
        <v>343</v>
      </c>
      <c r="H87" s="9" t="s">
        <v>153</v>
      </c>
      <c r="I87" s="9" t="s">
        <v>188</v>
      </c>
      <c r="J87" s="9" t="s">
        <v>206</v>
      </c>
      <c r="K87" s="9" t="s">
        <v>185</v>
      </c>
      <c r="L87" s="9" t="s">
        <v>206</v>
      </c>
      <c r="M87" s="9" t="s">
        <v>214</v>
      </c>
      <c r="N87" s="9" t="s">
        <v>206</v>
      </c>
      <c r="O87" s="9" t="s">
        <v>292</v>
      </c>
    </row>
    <row r="88" spans="1:15" ht="15" thickBot="1" x14ac:dyDescent="0.35">
      <c r="A88" s="8" t="s">
        <v>211</v>
      </c>
      <c r="B88" s="9" t="s">
        <v>212</v>
      </c>
      <c r="C88" s="9" t="s">
        <v>206</v>
      </c>
      <c r="D88" s="9" t="s">
        <v>761</v>
      </c>
      <c r="E88" s="9" t="s">
        <v>212</v>
      </c>
      <c r="F88" s="9" t="s">
        <v>212</v>
      </c>
      <c r="G88" s="9" t="s">
        <v>347</v>
      </c>
      <c r="H88" s="9" t="s">
        <v>164</v>
      </c>
      <c r="I88" s="9" t="s">
        <v>198</v>
      </c>
      <c r="J88" s="9" t="s">
        <v>212</v>
      </c>
      <c r="K88" s="9" t="s">
        <v>195</v>
      </c>
      <c r="L88" s="9" t="s">
        <v>212</v>
      </c>
      <c r="M88" s="9" t="s">
        <v>220</v>
      </c>
      <c r="N88" s="9" t="s">
        <v>212</v>
      </c>
      <c r="O88" s="9" t="s">
        <v>297</v>
      </c>
    </row>
    <row r="89" spans="1:15" ht="15" thickBot="1" x14ac:dyDescent="0.35">
      <c r="A89" s="8" t="s">
        <v>217</v>
      </c>
      <c r="B89" s="9" t="s">
        <v>218</v>
      </c>
      <c r="C89" s="9" t="s">
        <v>212</v>
      </c>
      <c r="D89" s="9" t="s">
        <v>762</v>
      </c>
      <c r="E89" s="9" t="s">
        <v>218</v>
      </c>
      <c r="F89" s="9" t="s">
        <v>218</v>
      </c>
      <c r="G89" s="9" t="s">
        <v>352</v>
      </c>
      <c r="H89" s="9" t="s">
        <v>176</v>
      </c>
      <c r="I89" s="9" t="s">
        <v>206</v>
      </c>
      <c r="J89" s="9" t="s">
        <v>218</v>
      </c>
      <c r="K89" s="9" t="s">
        <v>204</v>
      </c>
      <c r="L89" s="9" t="s">
        <v>218</v>
      </c>
      <c r="M89" s="9" t="s">
        <v>224</v>
      </c>
      <c r="N89" s="9" t="s">
        <v>218</v>
      </c>
      <c r="O89" s="9" t="s">
        <v>302</v>
      </c>
    </row>
    <row r="90" spans="1:15" ht="15" thickBot="1" x14ac:dyDescent="0.35">
      <c r="A90" s="8" t="s">
        <v>221</v>
      </c>
      <c r="B90" s="9" t="s">
        <v>222</v>
      </c>
      <c r="C90" s="9" t="s">
        <v>218</v>
      </c>
      <c r="D90" s="9" t="s">
        <v>763</v>
      </c>
      <c r="E90" s="9" t="s">
        <v>222</v>
      </c>
      <c r="F90" s="9" t="s">
        <v>222</v>
      </c>
      <c r="G90" s="9" t="s">
        <v>356</v>
      </c>
      <c r="H90" s="9" t="s">
        <v>187</v>
      </c>
      <c r="I90" s="9" t="s">
        <v>212</v>
      </c>
      <c r="J90" s="9" t="s">
        <v>222</v>
      </c>
      <c r="K90" s="9" t="s">
        <v>210</v>
      </c>
      <c r="L90" s="9" t="s">
        <v>222</v>
      </c>
      <c r="M90" s="9" t="s">
        <v>222</v>
      </c>
      <c r="N90" s="9" t="s">
        <v>222</v>
      </c>
      <c r="O90" s="9" t="s">
        <v>191</v>
      </c>
    </row>
    <row r="91" spans="1:15" ht="15" thickBot="1" x14ac:dyDescent="0.35">
      <c r="A91" s="8" t="s">
        <v>225</v>
      </c>
      <c r="B91" s="9" t="s">
        <v>227</v>
      </c>
      <c r="C91" s="9" t="s">
        <v>222</v>
      </c>
      <c r="D91" s="9" t="s">
        <v>764</v>
      </c>
      <c r="E91" s="9" t="s">
        <v>227</v>
      </c>
      <c r="F91" s="9" t="s">
        <v>227</v>
      </c>
      <c r="G91" s="9" t="s">
        <v>404</v>
      </c>
      <c r="H91" s="9" t="s">
        <v>197</v>
      </c>
      <c r="I91" s="9" t="s">
        <v>218</v>
      </c>
      <c r="J91" s="9" t="s">
        <v>227</v>
      </c>
      <c r="K91" s="9" t="s">
        <v>216</v>
      </c>
      <c r="L91" s="9" t="s">
        <v>227</v>
      </c>
      <c r="M91" s="9" t="s">
        <v>227</v>
      </c>
      <c r="N91" s="9" t="s">
        <v>227</v>
      </c>
      <c r="O91" s="9" t="s">
        <v>201</v>
      </c>
    </row>
    <row r="92" spans="1:15" ht="15" thickBot="1" x14ac:dyDescent="0.35">
      <c r="A92" s="8" t="s">
        <v>229</v>
      </c>
      <c r="B92" s="9" t="s">
        <v>231</v>
      </c>
      <c r="C92" s="9" t="s">
        <v>227</v>
      </c>
      <c r="D92" s="9" t="s">
        <v>765</v>
      </c>
      <c r="E92" s="9" t="s">
        <v>231</v>
      </c>
      <c r="F92" s="9" t="s">
        <v>231</v>
      </c>
      <c r="G92" s="9" t="s">
        <v>107</v>
      </c>
      <c r="H92" s="9" t="s">
        <v>746</v>
      </c>
      <c r="I92" s="9" t="s">
        <v>222</v>
      </c>
      <c r="J92" s="9" t="s">
        <v>231</v>
      </c>
      <c r="K92" s="9" t="s">
        <v>234</v>
      </c>
      <c r="L92" s="9" t="s">
        <v>231</v>
      </c>
      <c r="M92" s="9" t="s">
        <v>231</v>
      </c>
      <c r="N92" s="9" t="s">
        <v>231</v>
      </c>
      <c r="O92" s="9" t="s">
        <v>121</v>
      </c>
    </row>
    <row r="93" spans="1:15" ht="15" thickBot="1" x14ac:dyDescent="0.35">
      <c r="A93" s="8" t="s">
        <v>236</v>
      </c>
      <c r="B93" s="9" t="s">
        <v>238</v>
      </c>
      <c r="C93" s="9" t="s">
        <v>231</v>
      </c>
      <c r="D93" s="9" t="s">
        <v>766</v>
      </c>
      <c r="E93" s="9" t="s">
        <v>238</v>
      </c>
      <c r="F93" s="9" t="s">
        <v>238</v>
      </c>
      <c r="G93" s="9" t="s">
        <v>122</v>
      </c>
      <c r="H93" s="9" t="s">
        <v>748</v>
      </c>
      <c r="I93" s="9" t="s">
        <v>227</v>
      </c>
      <c r="J93" s="9" t="s">
        <v>238</v>
      </c>
      <c r="K93" s="9" t="s">
        <v>241</v>
      </c>
      <c r="L93" s="9" t="s">
        <v>238</v>
      </c>
      <c r="M93" s="9" t="s">
        <v>238</v>
      </c>
      <c r="N93" s="9" t="s">
        <v>238</v>
      </c>
      <c r="O93" s="9" t="s">
        <v>136</v>
      </c>
    </row>
    <row r="94" spans="1:15" ht="15" thickBot="1" x14ac:dyDescent="0.35">
      <c r="A94" s="8" t="s">
        <v>243</v>
      </c>
      <c r="B94" s="9" t="s">
        <v>244</v>
      </c>
      <c r="C94" s="9" t="s">
        <v>238</v>
      </c>
      <c r="D94" s="9" t="s">
        <v>767</v>
      </c>
      <c r="E94" s="9" t="s">
        <v>244</v>
      </c>
      <c r="F94" s="9" t="s">
        <v>244</v>
      </c>
      <c r="G94" s="9" t="s">
        <v>137</v>
      </c>
      <c r="H94" s="9" t="s">
        <v>244</v>
      </c>
      <c r="I94" s="9" t="s">
        <v>231</v>
      </c>
      <c r="J94" s="9" t="s">
        <v>244</v>
      </c>
      <c r="K94" s="9" t="s">
        <v>247</v>
      </c>
      <c r="L94" s="9" t="s">
        <v>244</v>
      </c>
      <c r="M94" s="9" t="s">
        <v>244</v>
      </c>
      <c r="N94" s="9" t="s">
        <v>244</v>
      </c>
      <c r="O94" s="9" t="s">
        <v>148</v>
      </c>
    </row>
    <row r="95" spans="1:15" ht="15" thickBot="1" x14ac:dyDescent="0.35">
      <c r="A95" s="8" t="s">
        <v>249</v>
      </c>
      <c r="B95" s="9" t="s">
        <v>250</v>
      </c>
      <c r="C95" s="9" t="s">
        <v>244</v>
      </c>
      <c r="D95" s="9" t="s">
        <v>768</v>
      </c>
      <c r="E95" s="9" t="s">
        <v>250</v>
      </c>
      <c r="F95" s="9" t="s">
        <v>250</v>
      </c>
      <c r="G95" s="9" t="s">
        <v>149</v>
      </c>
      <c r="H95" s="9" t="s">
        <v>250</v>
      </c>
      <c r="I95" s="9" t="s">
        <v>238</v>
      </c>
      <c r="J95" s="9" t="s">
        <v>250</v>
      </c>
      <c r="K95" s="9" t="s">
        <v>253</v>
      </c>
      <c r="L95" s="9" t="s">
        <v>250</v>
      </c>
      <c r="M95" s="9" t="s">
        <v>250</v>
      </c>
      <c r="N95" s="9" t="s">
        <v>250</v>
      </c>
      <c r="O95" s="9" t="s">
        <v>250</v>
      </c>
    </row>
    <row r="96" spans="1:15" ht="15" thickBot="1" x14ac:dyDescent="0.35">
      <c r="A96" s="8" t="s">
        <v>254</v>
      </c>
      <c r="B96" s="9" t="s">
        <v>255</v>
      </c>
      <c r="C96" s="9" t="s">
        <v>250</v>
      </c>
      <c r="D96" s="9" t="s">
        <v>769</v>
      </c>
      <c r="E96" s="9" t="s">
        <v>255</v>
      </c>
      <c r="F96" s="9" t="s">
        <v>255</v>
      </c>
      <c r="G96" s="9" t="s">
        <v>160</v>
      </c>
      <c r="H96" s="9" t="s">
        <v>255</v>
      </c>
      <c r="I96" s="9" t="s">
        <v>244</v>
      </c>
      <c r="J96" s="9" t="s">
        <v>255</v>
      </c>
      <c r="K96" s="9" t="s">
        <v>258</v>
      </c>
      <c r="L96" s="9" t="s">
        <v>255</v>
      </c>
      <c r="M96" s="9" t="s">
        <v>255</v>
      </c>
      <c r="N96" s="9" t="s">
        <v>255</v>
      </c>
      <c r="O96" s="9" t="s">
        <v>255</v>
      </c>
    </row>
    <row r="97" spans="1:15" ht="15" thickBot="1" x14ac:dyDescent="0.35">
      <c r="A97" s="8" t="s">
        <v>259</v>
      </c>
      <c r="B97" s="9" t="s">
        <v>260</v>
      </c>
      <c r="C97" s="9" t="s">
        <v>255</v>
      </c>
      <c r="D97" s="9" t="s">
        <v>1171</v>
      </c>
      <c r="E97" s="9" t="s">
        <v>260</v>
      </c>
      <c r="F97" s="9" t="s">
        <v>260</v>
      </c>
      <c r="G97" s="9" t="s">
        <v>172</v>
      </c>
      <c r="H97" s="9" t="s">
        <v>260</v>
      </c>
      <c r="I97" s="9" t="s">
        <v>250</v>
      </c>
      <c r="J97" s="9" t="s">
        <v>260</v>
      </c>
      <c r="K97" s="9" t="s">
        <v>260</v>
      </c>
      <c r="L97" s="9" t="s">
        <v>260</v>
      </c>
      <c r="M97" s="9" t="s">
        <v>260</v>
      </c>
      <c r="N97" s="9" t="s">
        <v>260</v>
      </c>
      <c r="O97" s="9" t="s">
        <v>260</v>
      </c>
    </row>
    <row r="98" spans="1:15" ht="15" thickBot="1" x14ac:dyDescent="0.35">
      <c r="A98" s="8" t="s">
        <v>264</v>
      </c>
      <c r="B98" s="9" t="s">
        <v>265</v>
      </c>
      <c r="C98" s="9" t="s">
        <v>260</v>
      </c>
      <c r="D98" s="9" t="s">
        <v>1106</v>
      </c>
      <c r="E98" s="9" t="s">
        <v>265</v>
      </c>
      <c r="F98" s="9" t="s">
        <v>265</v>
      </c>
      <c r="G98" s="9" t="s">
        <v>348</v>
      </c>
      <c r="H98" s="9" t="s">
        <v>265</v>
      </c>
      <c r="I98" s="9" t="s">
        <v>255</v>
      </c>
      <c r="J98" s="9" t="s">
        <v>265</v>
      </c>
      <c r="K98" s="9" t="s">
        <v>265</v>
      </c>
      <c r="L98" s="9" t="s">
        <v>265</v>
      </c>
      <c r="M98" s="9" t="s">
        <v>265</v>
      </c>
      <c r="N98" s="9" t="s">
        <v>265</v>
      </c>
      <c r="O98" s="9" t="s">
        <v>265</v>
      </c>
    </row>
    <row r="99" spans="1:15" ht="15" thickBot="1" x14ac:dyDescent="0.35">
      <c r="A99" s="8" t="s">
        <v>269</v>
      </c>
      <c r="B99" s="9" t="s">
        <v>270</v>
      </c>
      <c r="C99" s="9" t="s">
        <v>265</v>
      </c>
      <c r="D99" s="9" t="s">
        <v>1095</v>
      </c>
      <c r="E99" s="9" t="s">
        <v>270</v>
      </c>
      <c r="F99" s="9" t="s">
        <v>270</v>
      </c>
      <c r="G99" s="9" t="s">
        <v>270</v>
      </c>
      <c r="H99" s="9" t="s">
        <v>270</v>
      </c>
      <c r="I99" s="9" t="s">
        <v>260</v>
      </c>
      <c r="J99" s="9" t="s">
        <v>270</v>
      </c>
      <c r="K99" s="9" t="s">
        <v>270</v>
      </c>
      <c r="L99" s="9" t="s">
        <v>270</v>
      </c>
      <c r="M99" s="9" t="s">
        <v>270</v>
      </c>
      <c r="N99" s="9" t="s">
        <v>270</v>
      </c>
      <c r="O99" s="9" t="s">
        <v>270</v>
      </c>
    </row>
    <row r="100" spans="1:15" ht="15" thickBot="1" x14ac:dyDescent="0.35">
      <c r="A100" s="8" t="s">
        <v>274</v>
      </c>
      <c r="B100" s="9" t="s">
        <v>275</v>
      </c>
      <c r="C100" s="9" t="s">
        <v>275</v>
      </c>
      <c r="D100" s="9" t="s">
        <v>1096</v>
      </c>
      <c r="E100" s="9" t="s">
        <v>275</v>
      </c>
      <c r="F100" s="9" t="s">
        <v>275</v>
      </c>
      <c r="G100" s="9" t="s">
        <v>275</v>
      </c>
      <c r="H100" s="9" t="s">
        <v>275</v>
      </c>
      <c r="I100" s="9" t="s">
        <v>265</v>
      </c>
      <c r="J100" s="9" t="s">
        <v>275</v>
      </c>
      <c r="K100" s="9" t="s">
        <v>275</v>
      </c>
      <c r="L100" s="9" t="s">
        <v>275</v>
      </c>
      <c r="M100" s="9" t="s">
        <v>275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280</v>
      </c>
      <c r="D101" s="9" t="s">
        <v>97</v>
      </c>
      <c r="E101" s="9" t="s">
        <v>280</v>
      </c>
      <c r="F101" s="9" t="s">
        <v>280</v>
      </c>
      <c r="G101" s="9" t="s">
        <v>280</v>
      </c>
      <c r="H101" s="9" t="s">
        <v>280</v>
      </c>
      <c r="I101" s="9" t="s">
        <v>280</v>
      </c>
      <c r="J101" s="9" t="s">
        <v>280</v>
      </c>
      <c r="K101" s="9" t="s">
        <v>280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284</v>
      </c>
      <c r="D102" s="9" t="s">
        <v>109</v>
      </c>
      <c r="E102" s="9" t="s">
        <v>284</v>
      </c>
      <c r="F102" s="9" t="s">
        <v>284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284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124</v>
      </c>
      <c r="E103" s="9" t="s">
        <v>288</v>
      </c>
      <c r="F103" s="9" t="s">
        <v>288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288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139</v>
      </c>
      <c r="E104" s="9" t="s">
        <v>293</v>
      </c>
      <c r="F104" s="9" t="s">
        <v>293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219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406</v>
      </c>
      <c r="C113" s="9">
        <v>188</v>
      </c>
      <c r="D113" s="9">
        <v>444</v>
      </c>
      <c r="E113" s="21">
        <v>32</v>
      </c>
      <c r="F113" s="9">
        <v>484</v>
      </c>
      <c r="G113" s="9">
        <v>389</v>
      </c>
      <c r="H113" s="9">
        <v>446</v>
      </c>
      <c r="I113" s="9">
        <v>67</v>
      </c>
      <c r="J113" s="21">
        <v>32</v>
      </c>
      <c r="K113" s="9">
        <v>378</v>
      </c>
      <c r="L113" s="9">
        <v>324</v>
      </c>
      <c r="M113" s="9">
        <v>163</v>
      </c>
      <c r="N113" s="9">
        <v>144</v>
      </c>
      <c r="O113" s="9">
        <v>388</v>
      </c>
      <c r="Q113">
        <f>COUNTIF(B113:O113,32)</f>
        <v>2</v>
      </c>
    </row>
    <row r="114" spans="1:17" ht="15" thickBot="1" x14ac:dyDescent="0.35">
      <c r="A114" s="8" t="s">
        <v>110</v>
      </c>
      <c r="B114" s="9">
        <v>112</v>
      </c>
      <c r="C114" s="9">
        <v>187</v>
      </c>
      <c r="D114" s="9">
        <v>443</v>
      </c>
      <c r="E114" s="9">
        <v>31</v>
      </c>
      <c r="F114" s="9">
        <v>483</v>
      </c>
      <c r="G114" s="9">
        <v>285</v>
      </c>
      <c r="H114" s="9">
        <v>410</v>
      </c>
      <c r="I114" s="9">
        <v>66</v>
      </c>
      <c r="J114" s="9">
        <v>31</v>
      </c>
      <c r="K114" s="9">
        <v>377</v>
      </c>
      <c r="L114" s="9">
        <v>169</v>
      </c>
      <c r="M114" s="9">
        <v>162</v>
      </c>
      <c r="N114" s="9">
        <v>143</v>
      </c>
      <c r="O114" s="9">
        <v>387</v>
      </c>
      <c r="Q114">
        <f>Q113</f>
        <v>2</v>
      </c>
    </row>
    <row r="115" spans="1:17" ht="15" thickBot="1" x14ac:dyDescent="0.35">
      <c r="A115" s="8" t="s">
        <v>125</v>
      </c>
      <c r="B115" s="9">
        <v>111</v>
      </c>
      <c r="C115" s="9">
        <v>186</v>
      </c>
      <c r="D115" s="9">
        <v>307</v>
      </c>
      <c r="E115" s="9">
        <v>30</v>
      </c>
      <c r="F115" s="9">
        <v>182</v>
      </c>
      <c r="G115" s="9">
        <v>284</v>
      </c>
      <c r="H115" s="9">
        <v>409</v>
      </c>
      <c r="I115" s="9">
        <v>65</v>
      </c>
      <c r="J115" s="9">
        <v>30</v>
      </c>
      <c r="K115" s="9">
        <v>104</v>
      </c>
      <c r="L115" s="9">
        <v>168</v>
      </c>
      <c r="M115" s="9">
        <v>161</v>
      </c>
      <c r="N115" s="9">
        <v>142</v>
      </c>
      <c r="O115" s="9">
        <v>386</v>
      </c>
    </row>
    <row r="116" spans="1:17" ht="15" thickBot="1" x14ac:dyDescent="0.35">
      <c r="A116" s="8" t="s">
        <v>140</v>
      </c>
      <c r="B116" s="9">
        <v>110</v>
      </c>
      <c r="C116" s="9">
        <v>30</v>
      </c>
      <c r="D116" s="9">
        <v>306</v>
      </c>
      <c r="E116" s="9">
        <v>29</v>
      </c>
      <c r="F116" s="9">
        <v>164</v>
      </c>
      <c r="G116" s="9">
        <v>283</v>
      </c>
      <c r="H116" s="9">
        <v>175</v>
      </c>
      <c r="I116" s="9">
        <v>64</v>
      </c>
      <c r="J116" s="9">
        <v>29</v>
      </c>
      <c r="K116" s="9">
        <v>103</v>
      </c>
      <c r="L116" s="9">
        <v>167</v>
      </c>
      <c r="M116" s="9">
        <v>160</v>
      </c>
      <c r="N116" s="9">
        <v>141</v>
      </c>
      <c r="O116" s="9">
        <v>385</v>
      </c>
    </row>
    <row r="117" spans="1:17" ht="15" thickBot="1" x14ac:dyDescent="0.35">
      <c r="A117" s="8" t="s">
        <v>152</v>
      </c>
      <c r="B117" s="9">
        <v>109</v>
      </c>
      <c r="C117" s="9">
        <v>29</v>
      </c>
      <c r="D117" s="9">
        <v>305</v>
      </c>
      <c r="E117" s="9">
        <v>28</v>
      </c>
      <c r="F117" s="9">
        <v>163</v>
      </c>
      <c r="G117" s="9">
        <v>282</v>
      </c>
      <c r="H117" s="9">
        <v>174</v>
      </c>
      <c r="I117" s="9">
        <v>63</v>
      </c>
      <c r="J117" s="9">
        <v>28</v>
      </c>
      <c r="K117" s="9">
        <v>102</v>
      </c>
      <c r="L117" s="9">
        <v>166</v>
      </c>
      <c r="M117" s="9">
        <v>159</v>
      </c>
      <c r="N117" s="9">
        <v>140</v>
      </c>
      <c r="O117" s="9">
        <v>323</v>
      </c>
    </row>
    <row r="118" spans="1:17" ht="15" thickBot="1" x14ac:dyDescent="0.35">
      <c r="A118" s="8" t="s">
        <v>163</v>
      </c>
      <c r="B118" s="9">
        <v>108</v>
      </c>
      <c r="C118" s="9">
        <v>28</v>
      </c>
      <c r="D118" s="9">
        <v>304</v>
      </c>
      <c r="E118" s="9">
        <v>27</v>
      </c>
      <c r="F118" s="9">
        <v>98</v>
      </c>
      <c r="G118" s="9">
        <v>131</v>
      </c>
      <c r="H118" s="9">
        <v>173</v>
      </c>
      <c r="I118" s="9">
        <v>62</v>
      </c>
      <c r="J118" s="9">
        <v>27</v>
      </c>
      <c r="K118" s="9">
        <v>101</v>
      </c>
      <c r="L118" s="9">
        <v>165</v>
      </c>
      <c r="M118" s="9">
        <v>158</v>
      </c>
      <c r="N118" s="9">
        <v>27</v>
      </c>
      <c r="O118" s="9">
        <v>322</v>
      </c>
    </row>
    <row r="119" spans="1:17" ht="15" thickBot="1" x14ac:dyDescent="0.35">
      <c r="A119" s="8" t="s">
        <v>175</v>
      </c>
      <c r="B119" s="9">
        <v>107</v>
      </c>
      <c r="C119" s="9">
        <v>27</v>
      </c>
      <c r="D119" s="9">
        <v>303</v>
      </c>
      <c r="E119" s="9">
        <v>26</v>
      </c>
      <c r="F119" s="9">
        <v>97</v>
      </c>
      <c r="G119" s="9">
        <v>130</v>
      </c>
      <c r="H119" s="9">
        <v>172</v>
      </c>
      <c r="I119" s="9">
        <v>28</v>
      </c>
      <c r="J119" s="9">
        <v>26</v>
      </c>
      <c r="K119" s="9">
        <v>100</v>
      </c>
      <c r="L119" s="9">
        <v>87</v>
      </c>
      <c r="M119" s="9">
        <v>157</v>
      </c>
      <c r="N119" s="9">
        <v>26</v>
      </c>
      <c r="O119" s="9">
        <v>58</v>
      </c>
    </row>
    <row r="120" spans="1:17" ht="15" thickBot="1" x14ac:dyDescent="0.35">
      <c r="A120" s="8" t="s">
        <v>186</v>
      </c>
      <c r="B120" s="9">
        <v>72</v>
      </c>
      <c r="C120" s="9">
        <v>26</v>
      </c>
      <c r="D120" s="9">
        <v>302</v>
      </c>
      <c r="E120" s="9">
        <v>25</v>
      </c>
      <c r="F120" s="9">
        <v>96</v>
      </c>
      <c r="G120" s="9">
        <v>129</v>
      </c>
      <c r="H120" s="9">
        <v>171</v>
      </c>
      <c r="I120" s="9">
        <v>27</v>
      </c>
      <c r="J120" s="9">
        <v>25</v>
      </c>
      <c r="K120" s="9">
        <v>99</v>
      </c>
      <c r="L120" s="9">
        <v>86</v>
      </c>
      <c r="M120" s="9">
        <v>149</v>
      </c>
      <c r="N120" s="9">
        <v>25</v>
      </c>
      <c r="O120" s="9">
        <v>57</v>
      </c>
    </row>
    <row r="121" spans="1:17" ht="15" thickBot="1" x14ac:dyDescent="0.35">
      <c r="A121" s="8" t="s">
        <v>196</v>
      </c>
      <c r="B121" s="9">
        <v>71</v>
      </c>
      <c r="C121" s="9">
        <v>25</v>
      </c>
      <c r="D121" s="9">
        <v>301</v>
      </c>
      <c r="E121" s="9">
        <v>24</v>
      </c>
      <c r="F121" s="9">
        <v>95</v>
      </c>
      <c r="G121" s="9">
        <v>128</v>
      </c>
      <c r="H121" s="9">
        <v>170</v>
      </c>
      <c r="I121" s="9">
        <v>26</v>
      </c>
      <c r="J121" s="9">
        <v>24</v>
      </c>
      <c r="K121" s="9">
        <v>98</v>
      </c>
      <c r="L121" s="9">
        <v>24</v>
      </c>
      <c r="M121" s="9">
        <v>148</v>
      </c>
      <c r="N121" s="9">
        <v>24</v>
      </c>
      <c r="O121" s="9">
        <v>56</v>
      </c>
    </row>
    <row r="122" spans="1:17" ht="15" thickBot="1" x14ac:dyDescent="0.35">
      <c r="A122" s="8" t="s">
        <v>205</v>
      </c>
      <c r="B122" s="9">
        <v>23</v>
      </c>
      <c r="C122" s="9">
        <v>24</v>
      </c>
      <c r="D122" s="9">
        <v>300</v>
      </c>
      <c r="E122" s="9">
        <v>23</v>
      </c>
      <c r="F122" s="9">
        <v>23</v>
      </c>
      <c r="G122" s="9">
        <v>127</v>
      </c>
      <c r="H122" s="9">
        <v>169</v>
      </c>
      <c r="I122" s="9">
        <v>25</v>
      </c>
      <c r="J122" s="9">
        <v>23</v>
      </c>
      <c r="K122" s="9">
        <v>97</v>
      </c>
      <c r="L122" s="9">
        <v>23</v>
      </c>
      <c r="M122" s="9">
        <v>147</v>
      </c>
      <c r="N122" s="9">
        <v>23</v>
      </c>
      <c r="O122" s="9">
        <v>55</v>
      </c>
    </row>
    <row r="123" spans="1:17" ht="15" thickBot="1" x14ac:dyDescent="0.35">
      <c r="A123" s="8" t="s">
        <v>211</v>
      </c>
      <c r="B123" s="9">
        <v>22</v>
      </c>
      <c r="C123" s="9">
        <v>23</v>
      </c>
      <c r="D123" s="9">
        <v>299</v>
      </c>
      <c r="E123" s="9">
        <v>22</v>
      </c>
      <c r="F123" s="9">
        <v>22</v>
      </c>
      <c r="G123" s="9">
        <v>126</v>
      </c>
      <c r="H123" s="9">
        <v>168</v>
      </c>
      <c r="I123" s="9">
        <v>24</v>
      </c>
      <c r="J123" s="9">
        <v>22</v>
      </c>
      <c r="K123" s="9">
        <v>96</v>
      </c>
      <c r="L123" s="9">
        <v>22</v>
      </c>
      <c r="M123" s="9">
        <v>146</v>
      </c>
      <c r="N123" s="9">
        <v>22</v>
      </c>
      <c r="O123" s="9">
        <v>54</v>
      </c>
    </row>
    <row r="124" spans="1:17" ht="15" thickBot="1" x14ac:dyDescent="0.35">
      <c r="A124" s="8" t="s">
        <v>217</v>
      </c>
      <c r="B124" s="9">
        <v>21</v>
      </c>
      <c r="C124" s="9">
        <v>22</v>
      </c>
      <c r="D124" s="9">
        <v>298</v>
      </c>
      <c r="E124" s="9">
        <v>21</v>
      </c>
      <c r="F124" s="9">
        <v>21</v>
      </c>
      <c r="G124" s="9">
        <v>125</v>
      </c>
      <c r="H124" s="9">
        <v>167</v>
      </c>
      <c r="I124" s="9">
        <v>23</v>
      </c>
      <c r="J124" s="9">
        <v>21</v>
      </c>
      <c r="K124" s="9">
        <v>95</v>
      </c>
      <c r="L124" s="9">
        <v>21</v>
      </c>
      <c r="M124" s="9">
        <v>145</v>
      </c>
      <c r="N124" s="9">
        <v>21</v>
      </c>
      <c r="O124" s="9">
        <v>53</v>
      </c>
    </row>
    <row r="125" spans="1:17" ht="15" thickBot="1" x14ac:dyDescent="0.35">
      <c r="A125" s="8" t="s">
        <v>221</v>
      </c>
      <c r="B125" s="9">
        <v>20</v>
      </c>
      <c r="C125" s="9">
        <v>21</v>
      </c>
      <c r="D125" s="9">
        <v>297</v>
      </c>
      <c r="E125" s="9">
        <v>20</v>
      </c>
      <c r="F125" s="9">
        <v>20</v>
      </c>
      <c r="G125" s="9">
        <v>124</v>
      </c>
      <c r="H125" s="9">
        <v>166</v>
      </c>
      <c r="I125" s="9">
        <v>22</v>
      </c>
      <c r="J125" s="9">
        <v>20</v>
      </c>
      <c r="K125" s="9">
        <v>94</v>
      </c>
      <c r="L125" s="9">
        <v>20</v>
      </c>
      <c r="M125" s="9">
        <v>20</v>
      </c>
      <c r="N125" s="9">
        <v>20</v>
      </c>
      <c r="O125" s="9">
        <v>37</v>
      </c>
    </row>
    <row r="126" spans="1:17" ht="15" thickBot="1" x14ac:dyDescent="0.35">
      <c r="A126" s="8" t="s">
        <v>225</v>
      </c>
      <c r="B126" s="9">
        <v>19</v>
      </c>
      <c r="C126" s="9">
        <v>20</v>
      </c>
      <c r="D126" s="9">
        <v>296</v>
      </c>
      <c r="E126" s="9">
        <v>19</v>
      </c>
      <c r="F126" s="9">
        <v>19</v>
      </c>
      <c r="G126" s="9">
        <v>123</v>
      </c>
      <c r="H126" s="9">
        <v>165</v>
      </c>
      <c r="I126" s="9">
        <v>21</v>
      </c>
      <c r="J126" s="9">
        <v>19</v>
      </c>
      <c r="K126" s="9">
        <v>93</v>
      </c>
      <c r="L126" s="9">
        <v>19</v>
      </c>
      <c r="M126" s="9">
        <v>19</v>
      </c>
      <c r="N126" s="9">
        <v>19</v>
      </c>
      <c r="O126" s="9">
        <v>36</v>
      </c>
    </row>
    <row r="127" spans="1:17" ht="15" thickBot="1" x14ac:dyDescent="0.35">
      <c r="A127" s="8" t="s">
        <v>229</v>
      </c>
      <c r="B127" s="9">
        <v>18</v>
      </c>
      <c r="C127" s="9">
        <v>19</v>
      </c>
      <c r="D127" s="9">
        <v>295</v>
      </c>
      <c r="E127" s="9">
        <v>18</v>
      </c>
      <c r="F127" s="9">
        <v>18</v>
      </c>
      <c r="G127" s="9">
        <v>122</v>
      </c>
      <c r="H127" s="9">
        <v>164</v>
      </c>
      <c r="I127" s="9">
        <v>20</v>
      </c>
      <c r="J127" s="9">
        <v>18</v>
      </c>
      <c r="K127" s="9">
        <v>92</v>
      </c>
      <c r="L127" s="9">
        <v>18</v>
      </c>
      <c r="M127" s="9">
        <v>18</v>
      </c>
      <c r="N127" s="9">
        <v>18</v>
      </c>
      <c r="O127" s="9">
        <v>35</v>
      </c>
    </row>
    <row r="128" spans="1:17" ht="15" thickBot="1" x14ac:dyDescent="0.35">
      <c r="A128" s="8" t="s">
        <v>236</v>
      </c>
      <c r="B128" s="9">
        <v>17</v>
      </c>
      <c r="C128" s="9">
        <v>18</v>
      </c>
      <c r="D128" s="9">
        <v>294</v>
      </c>
      <c r="E128" s="9">
        <v>17</v>
      </c>
      <c r="F128" s="9">
        <v>17</v>
      </c>
      <c r="G128" s="9">
        <v>121</v>
      </c>
      <c r="H128" s="9">
        <v>163</v>
      </c>
      <c r="I128" s="9">
        <v>19</v>
      </c>
      <c r="J128" s="9">
        <v>17</v>
      </c>
      <c r="K128" s="9">
        <v>91</v>
      </c>
      <c r="L128" s="9">
        <v>17</v>
      </c>
      <c r="M128" s="9">
        <v>17</v>
      </c>
      <c r="N128" s="9">
        <v>17</v>
      </c>
      <c r="O128" s="9">
        <v>34</v>
      </c>
    </row>
    <row r="129" spans="1:15" ht="15" thickBot="1" x14ac:dyDescent="0.35">
      <c r="A129" s="8" t="s">
        <v>243</v>
      </c>
      <c r="B129" s="9">
        <v>16</v>
      </c>
      <c r="C129" s="9">
        <v>17</v>
      </c>
      <c r="D129" s="9">
        <v>293</v>
      </c>
      <c r="E129" s="9">
        <v>16</v>
      </c>
      <c r="F129" s="9">
        <v>16</v>
      </c>
      <c r="G129" s="9">
        <v>120</v>
      </c>
      <c r="H129" s="9">
        <v>16</v>
      </c>
      <c r="I129" s="9">
        <v>18</v>
      </c>
      <c r="J129" s="9">
        <v>16</v>
      </c>
      <c r="K129" s="9">
        <v>90</v>
      </c>
      <c r="L129" s="9">
        <v>16</v>
      </c>
      <c r="M129" s="9">
        <v>16</v>
      </c>
      <c r="N129" s="9">
        <v>16</v>
      </c>
      <c r="O129" s="9">
        <v>33</v>
      </c>
    </row>
    <row r="130" spans="1:15" ht="15" thickBot="1" x14ac:dyDescent="0.35">
      <c r="A130" s="8" t="s">
        <v>249</v>
      </c>
      <c r="B130" s="9">
        <v>15</v>
      </c>
      <c r="C130" s="9">
        <v>16</v>
      </c>
      <c r="D130" s="9">
        <v>292</v>
      </c>
      <c r="E130" s="9">
        <v>15</v>
      </c>
      <c r="F130" s="9">
        <v>15</v>
      </c>
      <c r="G130" s="9">
        <v>119</v>
      </c>
      <c r="H130" s="9">
        <v>15</v>
      </c>
      <c r="I130" s="9">
        <v>17</v>
      </c>
      <c r="J130" s="9">
        <v>15</v>
      </c>
      <c r="K130" s="9">
        <v>89</v>
      </c>
      <c r="L130" s="9">
        <v>15</v>
      </c>
      <c r="M130" s="9">
        <v>15</v>
      </c>
      <c r="N130" s="9">
        <v>15</v>
      </c>
      <c r="O130" s="9">
        <v>15</v>
      </c>
    </row>
    <row r="131" spans="1:15" ht="15" thickBot="1" x14ac:dyDescent="0.35">
      <c r="A131" s="8" t="s">
        <v>254</v>
      </c>
      <c r="B131" s="9">
        <v>14</v>
      </c>
      <c r="C131" s="9">
        <v>15</v>
      </c>
      <c r="D131" s="9">
        <v>291</v>
      </c>
      <c r="E131" s="9">
        <v>14</v>
      </c>
      <c r="F131" s="9">
        <v>14</v>
      </c>
      <c r="G131" s="9">
        <v>118</v>
      </c>
      <c r="H131" s="9">
        <v>14</v>
      </c>
      <c r="I131" s="9">
        <v>16</v>
      </c>
      <c r="J131" s="9">
        <v>14</v>
      </c>
      <c r="K131" s="9">
        <v>88</v>
      </c>
      <c r="L131" s="9">
        <v>14</v>
      </c>
      <c r="M131" s="9">
        <v>14</v>
      </c>
      <c r="N131" s="9">
        <v>14</v>
      </c>
      <c r="O131" s="9">
        <v>14</v>
      </c>
    </row>
    <row r="132" spans="1:15" ht="15" thickBot="1" x14ac:dyDescent="0.35">
      <c r="A132" s="8" t="s">
        <v>259</v>
      </c>
      <c r="B132" s="9">
        <v>13</v>
      </c>
      <c r="C132" s="9">
        <v>14</v>
      </c>
      <c r="D132" s="9">
        <v>286</v>
      </c>
      <c r="E132" s="9">
        <v>13</v>
      </c>
      <c r="F132" s="9">
        <v>13</v>
      </c>
      <c r="G132" s="9">
        <v>117</v>
      </c>
      <c r="H132" s="9">
        <v>13</v>
      </c>
      <c r="I132" s="9">
        <v>15</v>
      </c>
      <c r="J132" s="9">
        <v>13</v>
      </c>
      <c r="K132" s="9">
        <v>13</v>
      </c>
      <c r="L132" s="9">
        <v>13</v>
      </c>
      <c r="M132" s="9">
        <v>13</v>
      </c>
      <c r="N132" s="9">
        <v>13</v>
      </c>
      <c r="O132" s="9">
        <v>13</v>
      </c>
    </row>
    <row r="133" spans="1:15" ht="15" thickBot="1" x14ac:dyDescent="0.35">
      <c r="A133" s="8" t="s">
        <v>264</v>
      </c>
      <c r="B133" s="9">
        <v>12</v>
      </c>
      <c r="C133" s="9">
        <v>13</v>
      </c>
      <c r="D133" s="9">
        <v>285</v>
      </c>
      <c r="E133" s="9">
        <v>12</v>
      </c>
      <c r="F133" s="9">
        <v>12</v>
      </c>
      <c r="G133" s="9">
        <v>116</v>
      </c>
      <c r="H133" s="9">
        <v>12</v>
      </c>
      <c r="I133" s="9">
        <v>14</v>
      </c>
      <c r="J133" s="9">
        <v>12</v>
      </c>
      <c r="K133" s="9">
        <v>12</v>
      </c>
      <c r="L133" s="9">
        <v>12</v>
      </c>
      <c r="M133" s="9">
        <v>12</v>
      </c>
      <c r="N133" s="9">
        <v>12</v>
      </c>
      <c r="O133" s="9">
        <v>12</v>
      </c>
    </row>
    <row r="134" spans="1:15" ht="15" thickBot="1" x14ac:dyDescent="0.35">
      <c r="A134" s="8" t="s">
        <v>269</v>
      </c>
      <c r="B134" s="9">
        <v>11</v>
      </c>
      <c r="C134" s="9">
        <v>12</v>
      </c>
      <c r="D134" s="9">
        <v>284</v>
      </c>
      <c r="E134" s="9">
        <v>11</v>
      </c>
      <c r="F134" s="9">
        <v>11</v>
      </c>
      <c r="G134" s="9">
        <v>11</v>
      </c>
      <c r="H134" s="9">
        <v>11</v>
      </c>
      <c r="I134" s="9">
        <v>13</v>
      </c>
      <c r="J134" s="9">
        <v>11</v>
      </c>
      <c r="K134" s="9">
        <v>11</v>
      </c>
      <c r="L134" s="9">
        <v>11</v>
      </c>
      <c r="M134" s="9">
        <v>11</v>
      </c>
      <c r="N134" s="9">
        <v>11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283</v>
      </c>
      <c r="E135" s="9">
        <v>10</v>
      </c>
      <c r="F135" s="9">
        <v>10</v>
      </c>
      <c r="G135" s="9">
        <v>10</v>
      </c>
      <c r="H135" s="9">
        <v>10</v>
      </c>
      <c r="I135" s="9">
        <v>12</v>
      </c>
      <c r="J135" s="9">
        <v>10</v>
      </c>
      <c r="K135" s="9">
        <v>10</v>
      </c>
      <c r="L135" s="9">
        <v>10</v>
      </c>
      <c r="M135" s="9">
        <v>10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282</v>
      </c>
      <c r="E136" s="9">
        <v>9</v>
      </c>
      <c r="F136" s="9">
        <v>9</v>
      </c>
      <c r="G136" s="9">
        <v>9</v>
      </c>
      <c r="H136" s="9">
        <v>9</v>
      </c>
      <c r="I136" s="9">
        <v>9</v>
      </c>
      <c r="J136" s="9">
        <v>9</v>
      </c>
      <c r="K136" s="9">
        <v>9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281</v>
      </c>
      <c r="E137" s="9">
        <v>8</v>
      </c>
      <c r="F137" s="9">
        <v>8</v>
      </c>
      <c r="G137" s="9">
        <v>8</v>
      </c>
      <c r="H137" s="9">
        <v>8</v>
      </c>
      <c r="I137" s="9">
        <v>8</v>
      </c>
      <c r="J137" s="9">
        <v>8</v>
      </c>
      <c r="K137" s="9">
        <v>8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280</v>
      </c>
      <c r="E138" s="9">
        <v>7</v>
      </c>
      <c r="F138" s="9">
        <v>7</v>
      </c>
      <c r="G138" s="9">
        <v>7</v>
      </c>
      <c r="H138" s="9">
        <v>7</v>
      </c>
      <c r="I138" s="9">
        <v>7</v>
      </c>
      <c r="J138" s="9">
        <v>7</v>
      </c>
      <c r="K138" s="9">
        <v>7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279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271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406</v>
      </c>
      <c r="C148" s="9">
        <v>30</v>
      </c>
      <c r="D148" s="9">
        <v>293</v>
      </c>
      <c r="E148" s="9">
        <v>2</v>
      </c>
      <c r="F148" s="9">
        <v>15</v>
      </c>
      <c r="G148" s="9">
        <v>121</v>
      </c>
      <c r="H148" s="9">
        <v>0</v>
      </c>
      <c r="I148" s="9">
        <v>6</v>
      </c>
      <c r="J148" s="9">
        <v>28</v>
      </c>
      <c r="K148" s="9">
        <v>9</v>
      </c>
      <c r="L148" s="9">
        <v>21</v>
      </c>
      <c r="M148" s="9">
        <v>11</v>
      </c>
      <c r="N148" s="9">
        <v>2</v>
      </c>
      <c r="O148" s="9">
        <v>55</v>
      </c>
      <c r="P148" s="33">
        <v>999</v>
      </c>
      <c r="Q148" s="9">
        <v>1000</v>
      </c>
      <c r="R148" s="9">
        <v>1</v>
      </c>
      <c r="S148" s="9">
        <v>0.1</v>
      </c>
    </row>
    <row r="149" spans="1:19" ht="15" thickBot="1" x14ac:dyDescent="0.35">
      <c r="A149" s="8" t="s">
        <v>61</v>
      </c>
      <c r="B149" s="9">
        <v>20</v>
      </c>
      <c r="C149" s="9">
        <v>188</v>
      </c>
      <c r="D149" s="9">
        <v>1</v>
      </c>
      <c r="E149" s="9">
        <v>18</v>
      </c>
      <c r="F149" s="9">
        <v>1</v>
      </c>
      <c r="G149" s="9">
        <v>123</v>
      </c>
      <c r="H149" s="9">
        <v>10</v>
      </c>
      <c r="I149" s="9">
        <v>67</v>
      </c>
      <c r="J149" s="9">
        <v>3</v>
      </c>
      <c r="K149" s="9">
        <v>378</v>
      </c>
      <c r="L149" s="9">
        <v>10</v>
      </c>
      <c r="M149" s="9">
        <v>158</v>
      </c>
      <c r="N149" s="9">
        <v>16</v>
      </c>
      <c r="O149" s="9">
        <v>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302</v>
      </c>
      <c r="E150" s="9">
        <v>8</v>
      </c>
      <c r="F150" s="9">
        <v>483</v>
      </c>
      <c r="G150" s="9">
        <v>0</v>
      </c>
      <c r="H150" s="9">
        <v>3</v>
      </c>
      <c r="I150" s="9">
        <v>28</v>
      </c>
      <c r="J150" s="9">
        <v>27</v>
      </c>
      <c r="K150" s="9">
        <v>100</v>
      </c>
      <c r="L150" s="9">
        <v>16</v>
      </c>
      <c r="M150" s="9">
        <v>4</v>
      </c>
      <c r="N150" s="9">
        <v>11</v>
      </c>
      <c r="O150" s="9">
        <v>14</v>
      </c>
      <c r="P150" s="33">
        <v>999</v>
      </c>
      <c r="Q150" s="9">
        <v>1000</v>
      </c>
      <c r="R150" s="9">
        <v>1</v>
      </c>
      <c r="S150" s="9">
        <v>0.1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306</v>
      </c>
      <c r="E151" s="9">
        <v>14</v>
      </c>
      <c r="F151" s="9">
        <v>19</v>
      </c>
      <c r="G151" s="9">
        <v>8</v>
      </c>
      <c r="H151" s="9">
        <v>12</v>
      </c>
      <c r="I151" s="9">
        <v>0</v>
      </c>
      <c r="J151" s="9">
        <v>15</v>
      </c>
      <c r="K151" s="9">
        <v>377</v>
      </c>
      <c r="L151" s="9">
        <v>17</v>
      </c>
      <c r="M151" s="9">
        <v>146</v>
      </c>
      <c r="N151" s="9">
        <v>19</v>
      </c>
      <c r="O151" s="9">
        <v>53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17</v>
      </c>
      <c r="D152" s="9">
        <v>284</v>
      </c>
      <c r="E152" s="9">
        <v>32</v>
      </c>
      <c r="F152" s="9">
        <v>0</v>
      </c>
      <c r="G152" s="9">
        <v>128</v>
      </c>
      <c r="H152" s="9">
        <v>7</v>
      </c>
      <c r="I152" s="9">
        <v>19</v>
      </c>
      <c r="J152" s="9">
        <v>0</v>
      </c>
      <c r="K152" s="9">
        <v>91</v>
      </c>
      <c r="L152" s="9">
        <v>24</v>
      </c>
      <c r="M152" s="9">
        <v>5</v>
      </c>
      <c r="N152" s="9">
        <v>0</v>
      </c>
      <c r="O152" s="9">
        <v>388</v>
      </c>
      <c r="P152" s="33">
        <v>1000</v>
      </c>
      <c r="Q152" s="9">
        <v>1000</v>
      </c>
      <c r="R152" s="9">
        <v>0</v>
      </c>
      <c r="S152" s="9">
        <v>0</v>
      </c>
    </row>
    <row r="153" spans="1:19" ht="15" thickBot="1" x14ac:dyDescent="0.35">
      <c r="A153" s="8" t="s">
        <v>65</v>
      </c>
      <c r="B153" s="9">
        <v>108</v>
      </c>
      <c r="C153" s="9">
        <v>9</v>
      </c>
      <c r="D153" s="9">
        <v>0</v>
      </c>
      <c r="E153" s="9">
        <v>18</v>
      </c>
      <c r="F153" s="9">
        <v>23</v>
      </c>
      <c r="G153" s="9">
        <v>125</v>
      </c>
      <c r="H153" s="9">
        <v>166</v>
      </c>
      <c r="I153" s="9">
        <v>9</v>
      </c>
      <c r="J153" s="9">
        <v>29</v>
      </c>
      <c r="K153" s="9">
        <v>97</v>
      </c>
      <c r="L153" s="9">
        <v>18</v>
      </c>
      <c r="M153" s="9">
        <v>7</v>
      </c>
      <c r="N153" s="9">
        <v>5</v>
      </c>
      <c r="O153" s="9">
        <v>387</v>
      </c>
      <c r="P153" s="33">
        <v>1001</v>
      </c>
      <c r="Q153" s="9">
        <v>1000</v>
      </c>
      <c r="R153" s="9">
        <v>-1</v>
      </c>
      <c r="S153" s="9">
        <v>-0.1</v>
      </c>
    </row>
    <row r="154" spans="1:19" ht="15" thickBot="1" x14ac:dyDescent="0.35">
      <c r="A154" s="8" t="s">
        <v>66</v>
      </c>
      <c r="B154" s="9">
        <v>110</v>
      </c>
      <c r="C154" s="9">
        <v>23</v>
      </c>
      <c r="D154" s="9">
        <v>293</v>
      </c>
      <c r="E154" s="9">
        <v>32</v>
      </c>
      <c r="F154" s="9">
        <v>5</v>
      </c>
      <c r="G154" s="9">
        <v>389</v>
      </c>
      <c r="H154" s="9">
        <v>5</v>
      </c>
      <c r="I154" s="9">
        <v>3</v>
      </c>
      <c r="J154" s="9">
        <v>21</v>
      </c>
      <c r="K154" s="9">
        <v>89</v>
      </c>
      <c r="L154" s="9">
        <v>1</v>
      </c>
      <c r="M154" s="9">
        <v>6</v>
      </c>
      <c r="N154" s="9">
        <v>8</v>
      </c>
      <c r="O154" s="9">
        <v>15</v>
      </c>
      <c r="P154" s="33">
        <v>1000</v>
      </c>
      <c r="Q154" s="9">
        <v>1000</v>
      </c>
      <c r="R154" s="9">
        <v>0</v>
      </c>
      <c r="S154" s="9">
        <v>0</v>
      </c>
    </row>
    <row r="155" spans="1:19" ht="15" thickBot="1" x14ac:dyDescent="0.35">
      <c r="A155" s="8" t="s">
        <v>67</v>
      </c>
      <c r="B155" s="9">
        <v>112</v>
      </c>
      <c r="C155" s="9">
        <v>29</v>
      </c>
      <c r="D155" s="9">
        <v>444</v>
      </c>
      <c r="E155" s="9">
        <v>29</v>
      </c>
      <c r="F155" s="9">
        <v>2</v>
      </c>
      <c r="G155" s="9">
        <v>283</v>
      </c>
      <c r="H155" s="9">
        <v>6</v>
      </c>
      <c r="I155" s="9">
        <v>6</v>
      </c>
      <c r="J155" s="9">
        <v>32</v>
      </c>
      <c r="K155" s="9">
        <v>4</v>
      </c>
      <c r="L155" s="9">
        <v>19</v>
      </c>
      <c r="M155" s="9">
        <v>14</v>
      </c>
      <c r="N155" s="9">
        <v>21</v>
      </c>
      <c r="O155" s="9">
        <v>0</v>
      </c>
      <c r="P155" s="33">
        <v>1001</v>
      </c>
      <c r="Q155" s="9">
        <v>1000</v>
      </c>
      <c r="R155" s="9">
        <v>-1</v>
      </c>
      <c r="S155" s="9">
        <v>-0.1</v>
      </c>
    </row>
    <row r="156" spans="1:19" ht="15" thickBot="1" x14ac:dyDescent="0.35">
      <c r="A156" s="8" t="s">
        <v>68</v>
      </c>
      <c r="B156" s="9">
        <v>3</v>
      </c>
      <c r="C156" s="9">
        <v>186</v>
      </c>
      <c r="D156" s="9">
        <v>281</v>
      </c>
      <c r="E156" s="9">
        <v>23</v>
      </c>
      <c r="F156" s="9">
        <v>20</v>
      </c>
      <c r="G156" s="9">
        <v>116</v>
      </c>
      <c r="H156" s="9">
        <v>169</v>
      </c>
      <c r="I156" s="9">
        <v>8</v>
      </c>
      <c r="J156" s="9">
        <v>13</v>
      </c>
      <c r="K156" s="9">
        <v>93</v>
      </c>
      <c r="L156" s="9">
        <v>7</v>
      </c>
      <c r="M156" s="9">
        <v>18</v>
      </c>
      <c r="N156" s="9">
        <v>6</v>
      </c>
      <c r="O156" s="9">
        <v>57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295</v>
      </c>
      <c r="E157" s="9">
        <v>4</v>
      </c>
      <c r="F157" s="9">
        <v>6</v>
      </c>
      <c r="G157" s="9">
        <v>120</v>
      </c>
      <c r="H157" s="9">
        <v>13</v>
      </c>
      <c r="I157" s="9">
        <v>28</v>
      </c>
      <c r="J157" s="9">
        <v>19</v>
      </c>
      <c r="K157" s="9">
        <v>7</v>
      </c>
      <c r="L157" s="9">
        <v>324</v>
      </c>
      <c r="M157" s="9">
        <v>160</v>
      </c>
      <c r="N157" s="9">
        <v>5</v>
      </c>
      <c r="O157" s="9">
        <v>11</v>
      </c>
      <c r="P157" s="33">
        <v>999</v>
      </c>
      <c r="Q157" s="9">
        <v>1000</v>
      </c>
      <c r="R157" s="9">
        <v>1</v>
      </c>
      <c r="S157" s="9">
        <v>0.1</v>
      </c>
    </row>
    <row r="158" spans="1:19" ht="15" thickBot="1" x14ac:dyDescent="0.35">
      <c r="A158" s="8" t="s">
        <v>70</v>
      </c>
      <c r="B158" s="9">
        <v>19</v>
      </c>
      <c r="C158" s="9">
        <v>27</v>
      </c>
      <c r="D158" s="9">
        <v>284</v>
      </c>
      <c r="E158" s="9">
        <v>28</v>
      </c>
      <c r="F158" s="9">
        <v>98</v>
      </c>
      <c r="G158" s="9">
        <v>125</v>
      </c>
      <c r="H158" s="9">
        <v>175</v>
      </c>
      <c r="I158" s="9">
        <v>24</v>
      </c>
      <c r="J158" s="9">
        <v>12</v>
      </c>
      <c r="K158" s="9">
        <v>12</v>
      </c>
      <c r="L158" s="9">
        <v>167</v>
      </c>
      <c r="M158" s="9">
        <v>10</v>
      </c>
      <c r="N158" s="9">
        <v>9</v>
      </c>
      <c r="O158" s="9">
        <v>10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8</v>
      </c>
      <c r="C159" s="9">
        <v>20</v>
      </c>
      <c r="D159" s="9">
        <v>443</v>
      </c>
      <c r="E159" s="9">
        <v>16</v>
      </c>
      <c r="F159" s="9">
        <v>3</v>
      </c>
      <c r="G159" s="9">
        <v>118</v>
      </c>
      <c r="H159" s="9">
        <v>5</v>
      </c>
      <c r="I159" s="9">
        <v>62</v>
      </c>
      <c r="J159" s="9">
        <v>6</v>
      </c>
      <c r="K159" s="9">
        <v>88</v>
      </c>
      <c r="L159" s="9">
        <v>165</v>
      </c>
      <c r="M159" s="9">
        <v>1</v>
      </c>
      <c r="N159" s="9">
        <v>11</v>
      </c>
      <c r="O159" s="9">
        <v>54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16</v>
      </c>
      <c r="C160" s="9">
        <v>9</v>
      </c>
      <c r="D160" s="9">
        <v>302</v>
      </c>
      <c r="E160" s="9">
        <v>27</v>
      </c>
      <c r="F160" s="9">
        <v>96</v>
      </c>
      <c r="G160" s="9">
        <v>4</v>
      </c>
      <c r="H160" s="9">
        <v>163</v>
      </c>
      <c r="I160" s="9">
        <v>18</v>
      </c>
      <c r="J160" s="9">
        <v>2</v>
      </c>
      <c r="K160" s="9">
        <v>6</v>
      </c>
      <c r="L160" s="9">
        <v>1</v>
      </c>
      <c r="M160" s="9">
        <v>157</v>
      </c>
      <c r="N160" s="9">
        <v>142</v>
      </c>
      <c r="O160" s="9">
        <v>56</v>
      </c>
      <c r="P160" s="33">
        <v>999</v>
      </c>
      <c r="Q160" s="9">
        <v>1000</v>
      </c>
      <c r="R160" s="9">
        <v>1</v>
      </c>
      <c r="S160" s="9">
        <v>0.1</v>
      </c>
    </row>
    <row r="161" spans="1:19" ht="15" thickBot="1" x14ac:dyDescent="0.35">
      <c r="A161" s="8" t="s">
        <v>73</v>
      </c>
      <c r="B161" s="9">
        <v>112</v>
      </c>
      <c r="C161" s="9">
        <v>10</v>
      </c>
      <c r="D161" s="9">
        <v>300</v>
      </c>
      <c r="E161" s="9">
        <v>10</v>
      </c>
      <c r="F161" s="9">
        <v>182</v>
      </c>
      <c r="G161" s="9">
        <v>9</v>
      </c>
      <c r="H161" s="9">
        <v>166</v>
      </c>
      <c r="I161" s="9">
        <v>64</v>
      </c>
      <c r="J161" s="9">
        <v>18</v>
      </c>
      <c r="K161" s="9">
        <v>97</v>
      </c>
      <c r="L161" s="9">
        <v>3</v>
      </c>
      <c r="M161" s="9">
        <v>0</v>
      </c>
      <c r="N161" s="9">
        <v>25</v>
      </c>
      <c r="O161" s="9">
        <v>5</v>
      </c>
      <c r="P161" s="33">
        <v>1001</v>
      </c>
      <c r="Q161" s="9">
        <v>1000</v>
      </c>
      <c r="R161" s="9">
        <v>-1</v>
      </c>
      <c r="S161" s="9">
        <v>-0.1</v>
      </c>
    </row>
    <row r="162" spans="1:19" ht="15" thickBot="1" x14ac:dyDescent="0.35">
      <c r="A162" s="8" t="s">
        <v>74</v>
      </c>
      <c r="B162" s="9">
        <v>72</v>
      </c>
      <c r="C162" s="9">
        <v>13</v>
      </c>
      <c r="D162" s="9">
        <v>282</v>
      </c>
      <c r="E162" s="9">
        <v>6</v>
      </c>
      <c r="F162" s="9">
        <v>21</v>
      </c>
      <c r="G162" s="9">
        <v>6</v>
      </c>
      <c r="H162" s="9">
        <v>167</v>
      </c>
      <c r="I162" s="9">
        <v>22</v>
      </c>
      <c r="J162" s="9">
        <v>25</v>
      </c>
      <c r="K162" s="9">
        <v>11</v>
      </c>
      <c r="L162" s="9">
        <v>11</v>
      </c>
      <c r="M162" s="9">
        <v>20</v>
      </c>
      <c r="N162" s="9">
        <v>22</v>
      </c>
      <c r="O162" s="9">
        <v>322</v>
      </c>
      <c r="P162" s="33">
        <v>1000</v>
      </c>
      <c r="Q162" s="9">
        <v>1000</v>
      </c>
      <c r="R162" s="9">
        <v>0</v>
      </c>
      <c r="S162" s="9">
        <v>0</v>
      </c>
    </row>
    <row r="163" spans="1:19" ht="15" thickBot="1" x14ac:dyDescent="0.35">
      <c r="A163" s="8" t="s">
        <v>75</v>
      </c>
      <c r="B163" s="9">
        <v>110</v>
      </c>
      <c r="C163" s="9">
        <v>28</v>
      </c>
      <c r="D163" s="9">
        <v>307</v>
      </c>
      <c r="E163" s="9">
        <v>11</v>
      </c>
      <c r="F163" s="9">
        <v>12</v>
      </c>
      <c r="G163" s="9">
        <v>123</v>
      </c>
      <c r="H163" s="9">
        <v>174</v>
      </c>
      <c r="I163" s="9">
        <v>26</v>
      </c>
      <c r="J163" s="9">
        <v>6</v>
      </c>
      <c r="K163" s="9">
        <v>0</v>
      </c>
      <c r="L163" s="9">
        <v>7</v>
      </c>
      <c r="M163" s="9">
        <v>163</v>
      </c>
      <c r="N163" s="9">
        <v>19</v>
      </c>
      <c r="O163" s="9">
        <v>14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13</v>
      </c>
      <c r="D164" s="9">
        <v>291</v>
      </c>
      <c r="E164" s="9">
        <v>0</v>
      </c>
      <c r="F164" s="9">
        <v>95</v>
      </c>
      <c r="G164" s="9">
        <v>2</v>
      </c>
      <c r="H164" s="9">
        <v>171</v>
      </c>
      <c r="I164" s="9">
        <v>7</v>
      </c>
      <c r="J164" s="9">
        <v>10</v>
      </c>
      <c r="K164" s="9">
        <v>88</v>
      </c>
      <c r="L164" s="9">
        <v>22</v>
      </c>
      <c r="M164" s="9">
        <v>149</v>
      </c>
      <c r="N164" s="9">
        <v>144</v>
      </c>
      <c r="O164" s="9">
        <v>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14</v>
      </c>
      <c r="C165" s="9">
        <v>24</v>
      </c>
      <c r="D165" s="9">
        <v>305</v>
      </c>
      <c r="E165" s="9">
        <v>8</v>
      </c>
      <c r="F165" s="9">
        <v>7</v>
      </c>
      <c r="G165" s="9">
        <v>3</v>
      </c>
      <c r="H165" s="9">
        <v>446</v>
      </c>
      <c r="I165" s="9">
        <v>20</v>
      </c>
      <c r="J165" s="9">
        <v>6</v>
      </c>
      <c r="K165" s="9">
        <v>99</v>
      </c>
      <c r="L165" s="9">
        <v>13</v>
      </c>
      <c r="M165" s="9">
        <v>4</v>
      </c>
      <c r="N165" s="9">
        <v>13</v>
      </c>
      <c r="O165" s="9">
        <v>37</v>
      </c>
      <c r="P165" s="33">
        <v>999</v>
      </c>
      <c r="Q165" s="9">
        <v>1000</v>
      </c>
      <c r="R165" s="9">
        <v>1</v>
      </c>
      <c r="S165" s="9">
        <v>0.1</v>
      </c>
    </row>
    <row r="166" spans="1:19" ht="15" thickBot="1" x14ac:dyDescent="0.35">
      <c r="A166" s="8" t="s">
        <v>78</v>
      </c>
      <c r="B166" s="9">
        <v>22</v>
      </c>
      <c r="C166" s="9">
        <v>16</v>
      </c>
      <c r="D166" s="9">
        <v>285</v>
      </c>
      <c r="E166" s="9">
        <v>6</v>
      </c>
      <c r="F166" s="9">
        <v>11</v>
      </c>
      <c r="G166" s="9">
        <v>285</v>
      </c>
      <c r="H166" s="9">
        <v>170</v>
      </c>
      <c r="I166" s="9">
        <v>16</v>
      </c>
      <c r="J166" s="9">
        <v>12</v>
      </c>
      <c r="K166" s="9">
        <v>95</v>
      </c>
      <c r="L166" s="9">
        <v>20</v>
      </c>
      <c r="M166" s="9">
        <v>13</v>
      </c>
      <c r="N166" s="9">
        <v>14</v>
      </c>
      <c r="O166" s="9">
        <v>35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71</v>
      </c>
      <c r="C167" s="9">
        <v>14</v>
      </c>
      <c r="D167" s="9">
        <v>298</v>
      </c>
      <c r="E167" s="9">
        <v>3</v>
      </c>
      <c r="F167" s="9">
        <v>13</v>
      </c>
      <c r="G167" s="9">
        <v>282</v>
      </c>
      <c r="H167" s="9">
        <v>3</v>
      </c>
      <c r="I167" s="9">
        <v>17</v>
      </c>
      <c r="J167" s="9">
        <v>15</v>
      </c>
      <c r="K167" s="9">
        <v>93</v>
      </c>
      <c r="L167" s="9">
        <v>2</v>
      </c>
      <c r="M167" s="9">
        <v>147</v>
      </c>
      <c r="N167" s="9">
        <v>5</v>
      </c>
      <c r="O167" s="9">
        <v>37</v>
      </c>
      <c r="P167" s="33">
        <v>1000</v>
      </c>
      <c r="Q167" s="9">
        <v>1000</v>
      </c>
      <c r="R167" s="9">
        <v>0</v>
      </c>
      <c r="S167" s="9">
        <v>0</v>
      </c>
    </row>
    <row r="168" spans="1:19" ht="15" thickBot="1" x14ac:dyDescent="0.35">
      <c r="A168" s="8" t="s">
        <v>80</v>
      </c>
      <c r="B168" s="9">
        <v>23</v>
      </c>
      <c r="C168" s="9">
        <v>25</v>
      </c>
      <c r="D168" s="9">
        <v>3</v>
      </c>
      <c r="E168" s="9">
        <v>21</v>
      </c>
      <c r="F168" s="9">
        <v>14</v>
      </c>
      <c r="G168" s="9">
        <v>131</v>
      </c>
      <c r="H168" s="9">
        <v>410</v>
      </c>
      <c r="I168" s="9">
        <v>15</v>
      </c>
      <c r="J168" s="9">
        <v>26</v>
      </c>
      <c r="K168" s="9">
        <v>104</v>
      </c>
      <c r="L168" s="9">
        <v>8</v>
      </c>
      <c r="M168" s="9">
        <v>19</v>
      </c>
      <c r="N168" s="9">
        <v>142</v>
      </c>
      <c r="O168" s="9">
        <v>58</v>
      </c>
      <c r="P168" s="33">
        <v>999</v>
      </c>
      <c r="Q168" s="9">
        <v>1000</v>
      </c>
      <c r="R168" s="9">
        <v>1</v>
      </c>
      <c r="S168" s="9">
        <v>0.1</v>
      </c>
    </row>
    <row r="169" spans="1:19" ht="15" thickBot="1" x14ac:dyDescent="0.35">
      <c r="A169" s="8" t="s">
        <v>81</v>
      </c>
      <c r="B169" s="9">
        <v>15</v>
      </c>
      <c r="C169" s="9">
        <v>21</v>
      </c>
      <c r="D169" s="9">
        <v>300</v>
      </c>
      <c r="E169" s="9">
        <v>26</v>
      </c>
      <c r="F169" s="9">
        <v>16</v>
      </c>
      <c r="G169" s="9">
        <v>5</v>
      </c>
      <c r="H169" s="9">
        <v>174</v>
      </c>
      <c r="I169" s="9">
        <v>66</v>
      </c>
      <c r="J169" s="9">
        <v>30</v>
      </c>
      <c r="K169" s="9">
        <v>103</v>
      </c>
      <c r="L169" s="9">
        <v>169</v>
      </c>
      <c r="M169" s="9">
        <v>13</v>
      </c>
      <c r="N169" s="9">
        <v>27</v>
      </c>
      <c r="O169" s="9">
        <v>35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17</v>
      </c>
      <c r="C170" s="9">
        <v>0</v>
      </c>
      <c r="D170" s="9">
        <v>297</v>
      </c>
      <c r="E170" s="9">
        <v>1</v>
      </c>
      <c r="F170" s="9">
        <v>17</v>
      </c>
      <c r="G170" s="9">
        <v>120</v>
      </c>
      <c r="H170" s="9">
        <v>169</v>
      </c>
      <c r="I170" s="9">
        <v>2</v>
      </c>
      <c r="J170" s="9">
        <v>17</v>
      </c>
      <c r="K170" s="9">
        <v>11</v>
      </c>
      <c r="L170" s="9">
        <v>167</v>
      </c>
      <c r="M170" s="9">
        <v>162</v>
      </c>
      <c r="N170" s="9">
        <v>12</v>
      </c>
      <c r="O170" s="9">
        <v>8</v>
      </c>
      <c r="P170" s="33">
        <v>1000</v>
      </c>
      <c r="Q170" s="9">
        <v>1000</v>
      </c>
      <c r="R170" s="9">
        <v>0</v>
      </c>
      <c r="S170" s="9">
        <v>0</v>
      </c>
    </row>
    <row r="171" spans="1:19" ht="15" thickBot="1" x14ac:dyDescent="0.35">
      <c r="A171" s="8" t="s">
        <v>83</v>
      </c>
      <c r="B171" s="9">
        <v>13</v>
      </c>
      <c r="C171" s="9">
        <v>19</v>
      </c>
      <c r="D171" s="9">
        <v>2</v>
      </c>
      <c r="E171" s="9">
        <v>24</v>
      </c>
      <c r="F171" s="9">
        <v>164</v>
      </c>
      <c r="G171" s="9">
        <v>128</v>
      </c>
      <c r="H171" s="9">
        <v>9</v>
      </c>
      <c r="I171" s="9">
        <v>63</v>
      </c>
      <c r="J171" s="9">
        <v>24</v>
      </c>
      <c r="K171" s="9">
        <v>4</v>
      </c>
      <c r="L171" s="9">
        <v>5</v>
      </c>
      <c r="M171" s="9">
        <v>145</v>
      </c>
      <c r="N171" s="9">
        <v>16</v>
      </c>
      <c r="O171" s="9">
        <v>385</v>
      </c>
      <c r="P171" s="33">
        <v>1001</v>
      </c>
      <c r="Q171" s="9">
        <v>1000</v>
      </c>
      <c r="R171" s="9">
        <v>-1</v>
      </c>
      <c r="S171" s="9">
        <v>-0.1</v>
      </c>
    </row>
    <row r="172" spans="1:19" ht="15" thickBot="1" x14ac:dyDescent="0.35">
      <c r="A172" s="8" t="s">
        <v>84</v>
      </c>
      <c r="B172" s="9">
        <v>10</v>
      </c>
      <c r="C172" s="9">
        <v>26</v>
      </c>
      <c r="D172" s="9">
        <v>303</v>
      </c>
      <c r="E172" s="9">
        <v>22</v>
      </c>
      <c r="F172" s="9">
        <v>97</v>
      </c>
      <c r="G172" s="9">
        <v>131</v>
      </c>
      <c r="H172" s="9">
        <v>15</v>
      </c>
      <c r="I172" s="9">
        <v>4</v>
      </c>
      <c r="J172" s="9">
        <v>31</v>
      </c>
      <c r="K172" s="9">
        <v>98</v>
      </c>
      <c r="L172" s="9">
        <v>87</v>
      </c>
      <c r="M172" s="9">
        <v>148</v>
      </c>
      <c r="N172" s="9">
        <v>25</v>
      </c>
      <c r="O172" s="9">
        <v>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12</v>
      </c>
      <c r="C173" s="9">
        <v>187</v>
      </c>
      <c r="D173" s="9">
        <v>271</v>
      </c>
      <c r="E173" s="9">
        <v>30</v>
      </c>
      <c r="F173" s="9">
        <v>18</v>
      </c>
      <c r="G173" s="9">
        <v>285</v>
      </c>
      <c r="H173" s="9">
        <v>9</v>
      </c>
      <c r="I173" s="9">
        <v>1</v>
      </c>
      <c r="J173" s="9">
        <v>22</v>
      </c>
      <c r="K173" s="9">
        <v>102</v>
      </c>
      <c r="L173" s="9">
        <v>23</v>
      </c>
      <c r="M173" s="9">
        <v>10</v>
      </c>
      <c r="N173" s="9">
        <v>21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294</v>
      </c>
      <c r="E174" s="9">
        <v>15</v>
      </c>
      <c r="F174" s="9">
        <v>484</v>
      </c>
      <c r="G174" s="9">
        <v>117</v>
      </c>
      <c r="H174" s="9">
        <v>14</v>
      </c>
      <c r="I174" s="9">
        <v>13</v>
      </c>
      <c r="J174" s="9">
        <v>7</v>
      </c>
      <c r="K174" s="9">
        <v>1</v>
      </c>
      <c r="L174" s="9">
        <v>12</v>
      </c>
      <c r="M174" s="9">
        <v>8</v>
      </c>
      <c r="N174" s="9">
        <v>17</v>
      </c>
      <c r="O174" s="9">
        <v>1</v>
      </c>
      <c r="P174" s="33">
        <v>999</v>
      </c>
      <c r="Q174" s="9">
        <v>1000</v>
      </c>
      <c r="R174" s="9">
        <v>1</v>
      </c>
      <c r="S174" s="9">
        <v>0.1</v>
      </c>
    </row>
    <row r="175" spans="1:19" ht="15" thickBot="1" x14ac:dyDescent="0.35">
      <c r="A175" s="8" t="s">
        <v>87</v>
      </c>
      <c r="B175" s="9">
        <v>9</v>
      </c>
      <c r="C175" s="9">
        <v>18</v>
      </c>
      <c r="D175" s="9">
        <v>296</v>
      </c>
      <c r="E175" s="9">
        <v>21</v>
      </c>
      <c r="F175" s="9">
        <v>10</v>
      </c>
      <c r="G175" s="9">
        <v>2</v>
      </c>
      <c r="H175" s="9">
        <v>172</v>
      </c>
      <c r="I175" s="9">
        <v>23</v>
      </c>
      <c r="J175" s="9">
        <v>16</v>
      </c>
      <c r="K175" s="9">
        <v>9</v>
      </c>
      <c r="L175" s="9">
        <v>14</v>
      </c>
      <c r="M175" s="9">
        <v>17</v>
      </c>
      <c r="N175" s="9">
        <v>7</v>
      </c>
      <c r="O175" s="9">
        <v>386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107</v>
      </c>
      <c r="C176" s="9">
        <v>15</v>
      </c>
      <c r="D176" s="9">
        <v>271</v>
      </c>
      <c r="E176" s="9">
        <v>19</v>
      </c>
      <c r="F176" s="9">
        <v>8</v>
      </c>
      <c r="G176" s="9">
        <v>116</v>
      </c>
      <c r="H176" s="9">
        <v>163</v>
      </c>
      <c r="I176" s="9">
        <v>12</v>
      </c>
      <c r="J176" s="9">
        <v>9</v>
      </c>
      <c r="K176" s="9">
        <v>2</v>
      </c>
      <c r="L176" s="9">
        <v>86</v>
      </c>
      <c r="M176" s="9">
        <v>16</v>
      </c>
      <c r="N176" s="9">
        <v>140</v>
      </c>
      <c r="O176" s="9">
        <v>35</v>
      </c>
      <c r="P176" s="33">
        <v>999</v>
      </c>
      <c r="Q176" s="9">
        <v>1000</v>
      </c>
      <c r="R176" s="9">
        <v>1</v>
      </c>
      <c r="S176" s="9">
        <v>0.1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304</v>
      </c>
      <c r="E177" s="9">
        <v>10</v>
      </c>
      <c r="F177" s="9">
        <v>23</v>
      </c>
      <c r="G177" s="9">
        <v>116</v>
      </c>
      <c r="H177" s="9">
        <v>12</v>
      </c>
      <c r="I177" s="9">
        <v>21</v>
      </c>
      <c r="J177" s="9">
        <v>8</v>
      </c>
      <c r="K177" s="9">
        <v>6</v>
      </c>
      <c r="L177" s="9">
        <v>9</v>
      </c>
      <c r="M177" s="9">
        <v>159</v>
      </c>
      <c r="N177" s="9">
        <v>2</v>
      </c>
      <c r="O177" s="9">
        <v>323</v>
      </c>
      <c r="P177" s="33">
        <v>999</v>
      </c>
      <c r="Q177" s="9">
        <v>1000</v>
      </c>
      <c r="R177" s="9">
        <v>1</v>
      </c>
      <c r="S177" s="9">
        <v>0.1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281</v>
      </c>
      <c r="E178" s="9">
        <v>25</v>
      </c>
      <c r="F178" s="9">
        <v>4</v>
      </c>
      <c r="G178" s="9">
        <v>7</v>
      </c>
      <c r="H178" s="9">
        <v>3</v>
      </c>
      <c r="I178" s="9">
        <v>65</v>
      </c>
      <c r="J178" s="9">
        <v>21</v>
      </c>
      <c r="K178" s="9">
        <v>101</v>
      </c>
      <c r="L178" s="9">
        <v>169</v>
      </c>
      <c r="M178" s="9">
        <v>161</v>
      </c>
      <c r="N178" s="9">
        <v>143</v>
      </c>
      <c r="O178" s="9">
        <v>12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21</v>
      </c>
      <c r="C179" s="9">
        <v>22</v>
      </c>
      <c r="D179" s="9">
        <v>286</v>
      </c>
      <c r="E179" s="9">
        <v>14</v>
      </c>
      <c r="F179" s="9">
        <v>164</v>
      </c>
      <c r="G179" s="9">
        <v>129</v>
      </c>
      <c r="H179" s="9">
        <v>164</v>
      </c>
      <c r="I179" s="9">
        <v>25</v>
      </c>
      <c r="J179" s="9">
        <v>23</v>
      </c>
      <c r="K179" s="9">
        <v>94</v>
      </c>
      <c r="L179" s="9">
        <v>15</v>
      </c>
      <c r="M179" s="9">
        <v>15</v>
      </c>
      <c r="N179" s="9">
        <v>23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18</v>
      </c>
      <c r="C180" s="9">
        <v>6</v>
      </c>
      <c r="D180" s="9">
        <v>279</v>
      </c>
      <c r="E180" s="9">
        <v>14</v>
      </c>
      <c r="F180" s="9">
        <v>9</v>
      </c>
      <c r="G180" s="9">
        <v>126</v>
      </c>
      <c r="H180" s="9">
        <v>409</v>
      </c>
      <c r="I180" s="9">
        <v>14</v>
      </c>
      <c r="J180" s="9">
        <v>1</v>
      </c>
      <c r="K180" s="9">
        <v>90</v>
      </c>
      <c r="L180" s="9">
        <v>4</v>
      </c>
      <c r="M180" s="9">
        <v>2</v>
      </c>
      <c r="N180" s="9">
        <v>26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3885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32994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-6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1156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169000020240806215316.html" xr:uid="{BDBAACC7-8FCB-45CD-9B52-E842385CDD89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D093-E706-44D0-BCF0-90EA0EA21EBB}">
  <dimension ref="A1:AD194"/>
  <sheetViews>
    <sheetView topLeftCell="A108" zoomScale="70" zoomScaleNormal="7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89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5</v>
      </c>
      <c r="Y2">
        <f t="shared" si="0"/>
        <v>24</v>
      </c>
      <c r="Z2">
        <f t="shared" si="0"/>
        <v>29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50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30</v>
      </c>
      <c r="Y3">
        <f t="shared" si="0"/>
        <v>1</v>
      </c>
      <c r="Z3">
        <f t="shared" si="0"/>
        <v>15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50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6</v>
      </c>
      <c r="Y4">
        <f t="shared" si="0"/>
        <v>7</v>
      </c>
      <c r="Z4">
        <f t="shared" si="0"/>
        <v>15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18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18</v>
      </c>
      <c r="Y5">
        <f t="shared" si="0"/>
        <v>2</v>
      </c>
      <c r="Z5">
        <f t="shared" si="0"/>
        <v>7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71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33</v>
      </c>
      <c r="Y6">
        <f t="shared" si="0"/>
        <v>16</v>
      </c>
      <c r="Z6">
        <f t="shared" si="0"/>
        <v>20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47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4</v>
      </c>
      <c r="Y7">
        <f t="shared" si="0"/>
        <v>10</v>
      </c>
      <c r="Z7">
        <f t="shared" si="0"/>
        <v>13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49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12</v>
      </c>
      <c r="Y8">
        <f t="shared" si="0"/>
        <v>18</v>
      </c>
      <c r="Z8">
        <f t="shared" si="0"/>
        <v>14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72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1</v>
      </c>
      <c r="Y9">
        <f t="shared" si="0"/>
        <v>29</v>
      </c>
      <c r="Z9">
        <f t="shared" si="0"/>
        <v>21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45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20</v>
      </c>
      <c r="Y10">
        <f t="shared" si="0"/>
        <v>14</v>
      </c>
      <c r="Z10">
        <f t="shared" si="0"/>
        <v>12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6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14</v>
      </c>
      <c r="Y11">
        <f t="shared" si="0"/>
        <v>26</v>
      </c>
      <c r="Z11">
        <f t="shared" si="0"/>
        <v>4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4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21</v>
      </c>
      <c r="Z12">
        <f t="shared" si="0"/>
        <v>3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21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27</v>
      </c>
      <c r="Y13">
        <f t="shared" si="0"/>
        <v>19</v>
      </c>
      <c r="Z13">
        <f t="shared" si="0"/>
        <v>8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38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31</v>
      </c>
      <c r="Y14">
        <f t="shared" si="0"/>
        <v>27</v>
      </c>
      <c r="Z14">
        <f t="shared" si="0"/>
        <v>11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11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15</v>
      </c>
      <c r="Y15">
        <f t="shared" si="0"/>
        <v>10</v>
      </c>
      <c r="Z15">
        <f t="shared" si="0"/>
        <v>6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54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8</v>
      </c>
      <c r="Y16">
        <f t="shared" si="0"/>
        <v>22</v>
      </c>
      <c r="Z16">
        <f t="shared" si="0"/>
        <v>18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84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27</v>
      </c>
      <c r="Y17">
        <f t="shared" si="0"/>
        <v>33</v>
      </c>
      <c r="Z17">
        <f t="shared" si="0"/>
        <v>28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90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23</v>
      </c>
      <c r="Y18">
        <f t="shared" ref="Y18:Y34" si="10">RANK(J18,J$2:J$34,1)</f>
        <v>19</v>
      </c>
      <c r="Z18">
        <f t="shared" ref="Z18:Z34" si="11">RANK(K18,K$2:K$34,1)</f>
        <v>30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76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27</v>
      </c>
      <c r="Y19">
        <f t="shared" si="10"/>
        <v>8</v>
      </c>
      <c r="Z19">
        <f t="shared" si="11"/>
        <v>23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1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21</v>
      </c>
      <c r="Y20">
        <f t="shared" si="10"/>
        <v>12</v>
      </c>
      <c r="Z20">
        <f t="shared" si="11"/>
        <v>1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31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18</v>
      </c>
      <c r="Y21">
        <f t="shared" si="10"/>
        <v>14</v>
      </c>
      <c r="Z21">
        <f t="shared" si="11"/>
        <v>10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9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7</v>
      </c>
      <c r="Y22">
        <f t="shared" si="10"/>
        <v>3</v>
      </c>
      <c r="Z22">
        <f t="shared" si="11"/>
        <v>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97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3</v>
      </c>
      <c r="Y23">
        <f t="shared" si="10"/>
        <v>4</v>
      </c>
      <c r="Z23">
        <f t="shared" si="11"/>
        <v>33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83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16</v>
      </c>
      <c r="Y24">
        <f t="shared" si="10"/>
        <v>22</v>
      </c>
      <c r="Z24">
        <f t="shared" si="11"/>
        <v>27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52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9</v>
      </c>
      <c r="Y25">
        <f t="shared" si="10"/>
        <v>29</v>
      </c>
      <c r="Z25">
        <f t="shared" si="11"/>
        <v>17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77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2</v>
      </c>
      <c r="Y26">
        <f t="shared" si="10"/>
        <v>9</v>
      </c>
      <c r="Z26">
        <f t="shared" si="11"/>
        <v>25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57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11</v>
      </c>
      <c r="Y27">
        <f t="shared" si="10"/>
        <v>5</v>
      </c>
      <c r="Z27">
        <f t="shared" si="11"/>
        <v>19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73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26</v>
      </c>
      <c r="Y28">
        <f t="shared" si="10"/>
        <v>32</v>
      </c>
      <c r="Z28">
        <f t="shared" si="11"/>
        <v>22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95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17</v>
      </c>
      <c r="Y29">
        <f t="shared" si="10"/>
        <v>24</v>
      </c>
      <c r="Z29">
        <f t="shared" si="11"/>
        <v>31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22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24</v>
      </c>
      <c r="Y30">
        <f t="shared" si="10"/>
        <v>31</v>
      </c>
      <c r="Z30">
        <f t="shared" si="11"/>
        <v>9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3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25</v>
      </c>
      <c r="Y31">
        <f t="shared" si="10"/>
        <v>27</v>
      </c>
      <c r="Z31">
        <f t="shared" si="11"/>
        <v>2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78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12</v>
      </c>
      <c r="Y32">
        <f t="shared" si="10"/>
        <v>6</v>
      </c>
      <c r="Z32">
        <f t="shared" si="11"/>
        <v>26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95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10</v>
      </c>
      <c r="Y33">
        <f t="shared" si="10"/>
        <v>13</v>
      </c>
      <c r="Z33">
        <f t="shared" si="11"/>
        <v>31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76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32</v>
      </c>
      <c r="Y34">
        <f t="shared" si="10"/>
        <v>17</v>
      </c>
      <c r="Z34">
        <f t="shared" si="11"/>
        <v>23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5850826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1172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5</v>
      </c>
      <c r="K43" s="9">
        <v>24</v>
      </c>
      <c r="L43" s="9">
        <v>29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30</v>
      </c>
      <c r="K44" s="9">
        <v>1</v>
      </c>
      <c r="L44" s="9">
        <v>15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6</v>
      </c>
      <c r="K45" s="9">
        <v>7</v>
      </c>
      <c r="L45" s="9">
        <v>15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18</v>
      </c>
      <c r="K46" s="9">
        <v>2</v>
      </c>
      <c r="L46" s="9">
        <v>7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33</v>
      </c>
      <c r="K47" s="9">
        <v>16</v>
      </c>
      <c r="L47" s="9">
        <v>20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4</v>
      </c>
      <c r="K48" s="9">
        <v>10</v>
      </c>
      <c r="L48" s="9">
        <v>13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12</v>
      </c>
      <c r="K49" s="9">
        <v>18</v>
      </c>
      <c r="L49" s="9">
        <v>14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1</v>
      </c>
      <c r="K50" s="9">
        <v>29</v>
      </c>
      <c r="L50" s="9">
        <v>21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20</v>
      </c>
      <c r="K51" s="9">
        <v>14</v>
      </c>
      <c r="L51" s="9">
        <v>12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14</v>
      </c>
      <c r="K52" s="9">
        <v>26</v>
      </c>
      <c r="L52" s="9">
        <v>4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21</v>
      </c>
      <c r="L53" s="9">
        <v>3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27</v>
      </c>
      <c r="K54" s="9">
        <v>19</v>
      </c>
      <c r="L54" s="9">
        <v>8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31</v>
      </c>
      <c r="K55" s="9">
        <v>27</v>
      </c>
      <c r="L55" s="9">
        <v>11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15</v>
      </c>
      <c r="K56" s="9">
        <v>10</v>
      </c>
      <c r="L56" s="9">
        <v>6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8</v>
      </c>
      <c r="K57" s="9">
        <v>22</v>
      </c>
      <c r="L57" s="9">
        <v>18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27</v>
      </c>
      <c r="K58" s="9">
        <v>33</v>
      </c>
      <c r="L58" s="9">
        <v>28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23</v>
      </c>
      <c r="K59" s="9">
        <v>19</v>
      </c>
      <c r="L59" s="9">
        <v>30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27</v>
      </c>
      <c r="K60" s="9">
        <v>8</v>
      </c>
      <c r="L60" s="9">
        <v>23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21</v>
      </c>
      <c r="K61" s="9">
        <v>12</v>
      </c>
      <c r="L61" s="9">
        <v>1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18</v>
      </c>
      <c r="K62" s="9">
        <v>14</v>
      </c>
      <c r="L62" s="9">
        <v>10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7</v>
      </c>
      <c r="K63" s="9">
        <v>3</v>
      </c>
      <c r="L63" s="9">
        <v>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3</v>
      </c>
      <c r="K64" s="9">
        <v>4</v>
      </c>
      <c r="L64" s="9">
        <v>33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16</v>
      </c>
      <c r="K65" s="9">
        <v>22</v>
      </c>
      <c r="L65" s="9">
        <v>27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9</v>
      </c>
      <c r="K66" s="9">
        <v>29</v>
      </c>
      <c r="L66" s="9">
        <v>17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2</v>
      </c>
      <c r="K67" s="9">
        <v>9</v>
      </c>
      <c r="L67" s="9">
        <v>25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11</v>
      </c>
      <c r="K68" s="9">
        <v>5</v>
      </c>
      <c r="L68" s="9">
        <v>19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26</v>
      </c>
      <c r="K69" s="9">
        <v>32</v>
      </c>
      <c r="L69" s="9">
        <v>22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17</v>
      </c>
      <c r="K70" s="9">
        <v>24</v>
      </c>
      <c r="L70" s="9">
        <v>31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24</v>
      </c>
      <c r="K71" s="9">
        <v>31</v>
      </c>
      <c r="L71" s="9">
        <v>9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25</v>
      </c>
      <c r="K72" s="9">
        <v>27</v>
      </c>
      <c r="L72" s="9">
        <v>2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12</v>
      </c>
      <c r="K73" s="9">
        <v>6</v>
      </c>
      <c r="L73" s="9">
        <v>26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10</v>
      </c>
      <c r="K74" s="9">
        <v>13</v>
      </c>
      <c r="L74" s="9">
        <v>31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32</v>
      </c>
      <c r="K75" s="9">
        <v>17</v>
      </c>
      <c r="L75" s="9">
        <v>23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1173</v>
      </c>
      <c r="C78" s="9" t="s">
        <v>195</v>
      </c>
      <c r="D78" s="9" t="s">
        <v>1174</v>
      </c>
      <c r="E78" s="9" t="s">
        <v>343</v>
      </c>
      <c r="F78" s="9" t="s">
        <v>342</v>
      </c>
      <c r="G78" s="9" t="s">
        <v>1099</v>
      </c>
      <c r="H78" s="9" t="s">
        <v>99</v>
      </c>
      <c r="I78" s="9" t="s">
        <v>352</v>
      </c>
      <c r="J78" s="9" t="s">
        <v>191</v>
      </c>
      <c r="K78" s="9" t="s">
        <v>107</v>
      </c>
      <c r="L78" s="9" t="s">
        <v>286</v>
      </c>
      <c r="M78" s="9" t="s">
        <v>388</v>
      </c>
      <c r="N78" s="9" t="s">
        <v>1096</v>
      </c>
      <c r="O78" s="9" t="s">
        <v>745</v>
      </c>
    </row>
    <row r="79" spans="1:16" ht="15" thickBot="1" x14ac:dyDescent="0.35">
      <c r="A79" s="8" t="s">
        <v>110</v>
      </c>
      <c r="B79" s="9" t="s">
        <v>252</v>
      </c>
      <c r="C79" s="9" t="s">
        <v>204</v>
      </c>
      <c r="D79" s="9" t="s">
        <v>1175</v>
      </c>
      <c r="E79" s="9" t="s">
        <v>347</v>
      </c>
      <c r="F79" s="9" t="s">
        <v>760</v>
      </c>
      <c r="G79" s="9" t="s">
        <v>1101</v>
      </c>
      <c r="H79" s="9" t="s">
        <v>170</v>
      </c>
      <c r="I79" s="9" t="s">
        <v>356</v>
      </c>
      <c r="J79" s="9" t="s">
        <v>201</v>
      </c>
      <c r="K79" s="9" t="s">
        <v>122</v>
      </c>
      <c r="L79" s="9" t="s">
        <v>1102</v>
      </c>
      <c r="M79" s="9" t="s">
        <v>391</v>
      </c>
      <c r="N79" s="9" t="s">
        <v>403</v>
      </c>
      <c r="O79" s="9" t="s">
        <v>747</v>
      </c>
    </row>
    <row r="80" spans="1:16" ht="15" thickBot="1" x14ac:dyDescent="0.35">
      <c r="A80" s="8" t="s">
        <v>125</v>
      </c>
      <c r="B80" s="9" t="s">
        <v>257</v>
      </c>
      <c r="C80" s="9" t="s">
        <v>210</v>
      </c>
      <c r="D80" s="9" t="s">
        <v>342</v>
      </c>
      <c r="E80" s="9" t="s">
        <v>352</v>
      </c>
      <c r="F80" s="9" t="s">
        <v>147</v>
      </c>
      <c r="G80" s="9" t="s">
        <v>755</v>
      </c>
      <c r="H80" s="9" t="s">
        <v>181</v>
      </c>
      <c r="I80" s="9" t="s">
        <v>404</v>
      </c>
      <c r="J80" s="9" t="s">
        <v>121</v>
      </c>
      <c r="K80" s="9" t="s">
        <v>137</v>
      </c>
      <c r="L80" s="9" t="s">
        <v>162</v>
      </c>
      <c r="M80" s="9" t="s">
        <v>393</v>
      </c>
      <c r="N80" s="9" t="s">
        <v>103</v>
      </c>
      <c r="O80" s="9" t="s">
        <v>370</v>
      </c>
    </row>
    <row r="81" spans="1:15" ht="15" thickBot="1" x14ac:dyDescent="0.35">
      <c r="A81" s="8" t="s">
        <v>140</v>
      </c>
      <c r="B81" s="9" t="s">
        <v>262</v>
      </c>
      <c r="C81" s="9" t="s">
        <v>142</v>
      </c>
      <c r="D81" s="9" t="s">
        <v>760</v>
      </c>
      <c r="E81" s="9" t="s">
        <v>356</v>
      </c>
      <c r="F81" s="9" t="s">
        <v>159</v>
      </c>
      <c r="G81" s="9" t="s">
        <v>106</v>
      </c>
      <c r="H81" s="9" t="s">
        <v>268</v>
      </c>
      <c r="I81" s="9" t="s">
        <v>107</v>
      </c>
      <c r="J81" s="9" t="s">
        <v>136</v>
      </c>
      <c r="K81" s="9" t="s">
        <v>149</v>
      </c>
      <c r="L81" s="9" t="s">
        <v>174</v>
      </c>
      <c r="M81" s="9" t="s">
        <v>395</v>
      </c>
      <c r="N81" s="9" t="s">
        <v>118</v>
      </c>
      <c r="O81" s="9" t="s">
        <v>372</v>
      </c>
    </row>
    <row r="82" spans="1:15" ht="15" thickBot="1" x14ac:dyDescent="0.35">
      <c r="A82" s="8" t="s">
        <v>152</v>
      </c>
      <c r="B82" s="9" t="s">
        <v>267</v>
      </c>
      <c r="C82" s="9" t="s">
        <v>154</v>
      </c>
      <c r="D82" s="9" t="s">
        <v>761</v>
      </c>
      <c r="E82" s="9" t="s">
        <v>404</v>
      </c>
      <c r="F82" s="9" t="s">
        <v>171</v>
      </c>
      <c r="G82" s="9" t="s">
        <v>116</v>
      </c>
      <c r="H82" s="9" t="s">
        <v>272</v>
      </c>
      <c r="I82" s="9" t="s">
        <v>122</v>
      </c>
      <c r="J82" s="9" t="s">
        <v>148</v>
      </c>
      <c r="K82" s="9" t="s">
        <v>195</v>
      </c>
      <c r="L82" s="9" t="s">
        <v>397</v>
      </c>
      <c r="M82" s="9" t="s">
        <v>1125</v>
      </c>
      <c r="N82" s="9" t="s">
        <v>133</v>
      </c>
      <c r="O82" s="9" t="s">
        <v>374</v>
      </c>
    </row>
    <row r="83" spans="1:15" ht="15" thickBot="1" x14ac:dyDescent="0.35">
      <c r="A83" s="8" t="s">
        <v>163</v>
      </c>
      <c r="B83" s="9" t="s">
        <v>273</v>
      </c>
      <c r="C83" s="9" t="s">
        <v>165</v>
      </c>
      <c r="D83" s="9" t="s">
        <v>762</v>
      </c>
      <c r="E83" s="9" t="s">
        <v>107</v>
      </c>
      <c r="F83" s="9" t="s">
        <v>182</v>
      </c>
      <c r="G83" s="9" t="s">
        <v>131</v>
      </c>
      <c r="H83" s="9" t="s">
        <v>277</v>
      </c>
      <c r="I83" s="9" t="s">
        <v>137</v>
      </c>
      <c r="J83" s="9" t="s">
        <v>98</v>
      </c>
      <c r="K83" s="9" t="s">
        <v>204</v>
      </c>
      <c r="L83" s="9" t="s">
        <v>400</v>
      </c>
      <c r="M83" s="9" t="s">
        <v>95</v>
      </c>
      <c r="N83" s="9" t="s">
        <v>146</v>
      </c>
      <c r="O83" s="9" t="s">
        <v>165</v>
      </c>
    </row>
    <row r="84" spans="1:15" ht="15" thickBot="1" x14ac:dyDescent="0.35">
      <c r="A84" s="8" t="s">
        <v>175</v>
      </c>
      <c r="B84" s="9" t="s">
        <v>278</v>
      </c>
      <c r="C84" s="9" t="s">
        <v>177</v>
      </c>
      <c r="D84" s="9" t="s">
        <v>763</v>
      </c>
      <c r="E84" s="9" t="s">
        <v>122</v>
      </c>
      <c r="F84" s="9" t="s">
        <v>193</v>
      </c>
      <c r="G84" s="9" t="s">
        <v>144</v>
      </c>
      <c r="H84" s="9" t="s">
        <v>129</v>
      </c>
      <c r="I84" s="9" t="s">
        <v>268</v>
      </c>
      <c r="J84" s="9" t="s">
        <v>113</v>
      </c>
      <c r="K84" s="9" t="s">
        <v>210</v>
      </c>
      <c r="L84" s="9" t="s">
        <v>343</v>
      </c>
      <c r="M84" s="9" t="s">
        <v>111</v>
      </c>
      <c r="N84" s="9" t="s">
        <v>158</v>
      </c>
      <c r="O84" s="9" t="s">
        <v>177</v>
      </c>
    </row>
    <row r="85" spans="1:15" ht="15" thickBot="1" x14ac:dyDescent="0.35">
      <c r="A85" s="8" t="s">
        <v>186</v>
      </c>
      <c r="B85" s="9" t="s">
        <v>282</v>
      </c>
      <c r="C85" s="9" t="s">
        <v>188</v>
      </c>
      <c r="D85" s="9" t="s">
        <v>764</v>
      </c>
      <c r="E85" s="9" t="s">
        <v>137</v>
      </c>
      <c r="F85" s="9" t="s">
        <v>203</v>
      </c>
      <c r="G85" s="9" t="s">
        <v>355</v>
      </c>
      <c r="H85" s="9" t="s">
        <v>96</v>
      </c>
      <c r="I85" s="9" t="s">
        <v>272</v>
      </c>
      <c r="J85" s="9" t="s">
        <v>128</v>
      </c>
      <c r="K85" s="9" t="s">
        <v>216</v>
      </c>
      <c r="L85" s="9" t="s">
        <v>347</v>
      </c>
      <c r="M85" s="9" t="s">
        <v>126</v>
      </c>
      <c r="N85" s="9" t="s">
        <v>209</v>
      </c>
      <c r="O85" s="9" t="s">
        <v>188</v>
      </c>
    </row>
    <row r="86" spans="1:15" ht="15" thickBot="1" x14ac:dyDescent="0.35">
      <c r="A86" s="8" t="s">
        <v>196</v>
      </c>
      <c r="B86" s="9" t="s">
        <v>286</v>
      </c>
      <c r="C86" s="9" t="s">
        <v>198</v>
      </c>
      <c r="D86" s="9" t="s">
        <v>765</v>
      </c>
      <c r="E86" s="9" t="s">
        <v>149</v>
      </c>
      <c r="F86" s="9" t="s">
        <v>209</v>
      </c>
      <c r="G86" s="9" t="s">
        <v>360</v>
      </c>
      <c r="H86" s="9" t="s">
        <v>112</v>
      </c>
      <c r="I86" s="9" t="s">
        <v>198</v>
      </c>
      <c r="J86" s="9" t="s">
        <v>142</v>
      </c>
      <c r="K86" s="9" t="s">
        <v>234</v>
      </c>
      <c r="L86" s="9" t="s">
        <v>352</v>
      </c>
      <c r="M86" s="9" t="s">
        <v>141</v>
      </c>
      <c r="N86" s="9" t="s">
        <v>292</v>
      </c>
      <c r="O86" s="9" t="s">
        <v>198</v>
      </c>
    </row>
    <row r="87" spans="1:15" ht="15" thickBot="1" x14ac:dyDescent="0.35">
      <c r="A87" s="8" t="s">
        <v>205</v>
      </c>
      <c r="B87" s="9" t="s">
        <v>347</v>
      </c>
      <c r="C87" s="9" t="s">
        <v>206</v>
      </c>
      <c r="D87" s="9" t="s">
        <v>766</v>
      </c>
      <c r="E87" s="9" t="s">
        <v>160</v>
      </c>
      <c r="F87" s="9" t="s">
        <v>292</v>
      </c>
      <c r="G87" s="9" t="s">
        <v>364</v>
      </c>
      <c r="H87" s="9" t="s">
        <v>127</v>
      </c>
      <c r="I87" s="9" t="s">
        <v>206</v>
      </c>
      <c r="J87" s="9" t="s">
        <v>154</v>
      </c>
      <c r="K87" s="9" t="s">
        <v>241</v>
      </c>
      <c r="L87" s="9" t="s">
        <v>356</v>
      </c>
      <c r="M87" s="9" t="s">
        <v>153</v>
      </c>
      <c r="N87" s="9" t="s">
        <v>297</v>
      </c>
      <c r="O87" s="9" t="s">
        <v>206</v>
      </c>
    </row>
    <row r="88" spans="1:15" ht="15" thickBot="1" x14ac:dyDescent="0.35">
      <c r="A88" s="8" t="s">
        <v>211</v>
      </c>
      <c r="B88" s="9" t="s">
        <v>352</v>
      </c>
      <c r="C88" s="9" t="s">
        <v>212</v>
      </c>
      <c r="D88" s="9" t="s">
        <v>767</v>
      </c>
      <c r="E88" s="9" t="s">
        <v>172</v>
      </c>
      <c r="F88" s="9" t="s">
        <v>297</v>
      </c>
      <c r="G88" s="9" t="s">
        <v>105</v>
      </c>
      <c r="H88" s="9" t="s">
        <v>226</v>
      </c>
      <c r="I88" s="9" t="s">
        <v>212</v>
      </c>
      <c r="J88" s="9" t="s">
        <v>165</v>
      </c>
      <c r="K88" s="9" t="s">
        <v>247</v>
      </c>
      <c r="L88" s="9" t="s">
        <v>404</v>
      </c>
      <c r="M88" s="9" t="s">
        <v>164</v>
      </c>
      <c r="N88" s="9" t="s">
        <v>302</v>
      </c>
      <c r="O88" s="9" t="s">
        <v>212</v>
      </c>
    </row>
    <row r="89" spans="1:15" ht="15" thickBot="1" x14ac:dyDescent="0.35">
      <c r="A89" s="8" t="s">
        <v>217</v>
      </c>
      <c r="B89" s="9" t="s">
        <v>356</v>
      </c>
      <c r="C89" s="9" t="s">
        <v>218</v>
      </c>
      <c r="D89" s="9" t="s">
        <v>768</v>
      </c>
      <c r="E89" s="9" t="s">
        <v>348</v>
      </c>
      <c r="F89" s="9" t="s">
        <v>302</v>
      </c>
      <c r="G89" s="9" t="s">
        <v>147</v>
      </c>
      <c r="H89" s="9" t="s">
        <v>194</v>
      </c>
      <c r="I89" s="9" t="s">
        <v>218</v>
      </c>
      <c r="J89" s="9" t="s">
        <v>177</v>
      </c>
      <c r="K89" s="9" t="s">
        <v>253</v>
      </c>
      <c r="L89" s="9" t="s">
        <v>107</v>
      </c>
      <c r="M89" s="9" t="s">
        <v>176</v>
      </c>
      <c r="N89" s="9" t="s">
        <v>183</v>
      </c>
      <c r="O89" s="9" t="s">
        <v>218</v>
      </c>
    </row>
    <row r="90" spans="1:15" ht="15" thickBot="1" x14ac:dyDescent="0.35">
      <c r="A90" s="8" t="s">
        <v>221</v>
      </c>
      <c r="B90" s="9" t="s">
        <v>404</v>
      </c>
      <c r="C90" s="9" t="s">
        <v>222</v>
      </c>
      <c r="D90" s="9" t="s">
        <v>769</v>
      </c>
      <c r="E90" s="9" t="s">
        <v>380</v>
      </c>
      <c r="F90" s="9" t="s">
        <v>183</v>
      </c>
      <c r="G90" s="9" t="s">
        <v>159</v>
      </c>
      <c r="H90" s="9" t="s">
        <v>156</v>
      </c>
      <c r="I90" s="9" t="s">
        <v>222</v>
      </c>
      <c r="J90" s="9" t="s">
        <v>188</v>
      </c>
      <c r="K90" s="9" t="s">
        <v>258</v>
      </c>
      <c r="L90" s="9" t="s">
        <v>122</v>
      </c>
      <c r="M90" s="9" t="s">
        <v>187</v>
      </c>
      <c r="N90" s="9" t="s">
        <v>194</v>
      </c>
      <c r="O90" s="9" t="s">
        <v>222</v>
      </c>
    </row>
    <row r="91" spans="1:15" ht="15" thickBot="1" x14ac:dyDescent="0.35">
      <c r="A91" s="8" t="s">
        <v>225</v>
      </c>
      <c r="B91" s="9" t="s">
        <v>107</v>
      </c>
      <c r="C91" s="9" t="s">
        <v>227</v>
      </c>
      <c r="D91" s="9" t="s">
        <v>770</v>
      </c>
      <c r="E91" s="9" t="s">
        <v>383</v>
      </c>
      <c r="F91" s="9" t="s">
        <v>194</v>
      </c>
      <c r="G91" s="9" t="s">
        <v>171</v>
      </c>
      <c r="H91" s="9" t="s">
        <v>168</v>
      </c>
      <c r="I91" s="9" t="s">
        <v>227</v>
      </c>
      <c r="J91" s="9" t="s">
        <v>198</v>
      </c>
      <c r="K91" s="9" t="s">
        <v>263</v>
      </c>
      <c r="L91" s="9" t="s">
        <v>137</v>
      </c>
      <c r="M91" s="9" t="s">
        <v>253</v>
      </c>
      <c r="N91" s="9" t="s">
        <v>156</v>
      </c>
      <c r="O91" s="9" t="s">
        <v>227</v>
      </c>
    </row>
    <row r="92" spans="1:15" ht="15" thickBot="1" x14ac:dyDescent="0.35">
      <c r="A92" s="8" t="s">
        <v>229</v>
      </c>
      <c r="B92" s="9" t="s">
        <v>122</v>
      </c>
      <c r="C92" s="9" t="s">
        <v>231</v>
      </c>
      <c r="D92" s="9" t="s">
        <v>1176</v>
      </c>
      <c r="E92" s="9" t="s">
        <v>387</v>
      </c>
      <c r="F92" s="9" t="s">
        <v>156</v>
      </c>
      <c r="G92" s="9" t="s">
        <v>182</v>
      </c>
      <c r="H92" s="9" t="s">
        <v>102</v>
      </c>
      <c r="I92" s="9" t="s">
        <v>231</v>
      </c>
      <c r="J92" s="9" t="s">
        <v>206</v>
      </c>
      <c r="K92" s="9" t="s">
        <v>268</v>
      </c>
      <c r="L92" s="9" t="s">
        <v>149</v>
      </c>
      <c r="M92" s="9" t="s">
        <v>258</v>
      </c>
      <c r="N92" s="9" t="s">
        <v>168</v>
      </c>
      <c r="O92" s="9" t="s">
        <v>231</v>
      </c>
    </row>
    <row r="93" spans="1:15" ht="15" thickBot="1" x14ac:dyDescent="0.35">
      <c r="A93" s="8" t="s">
        <v>236</v>
      </c>
      <c r="B93" s="9" t="s">
        <v>137</v>
      </c>
      <c r="C93" s="9" t="s">
        <v>238</v>
      </c>
      <c r="D93" s="9" t="s">
        <v>1122</v>
      </c>
      <c r="E93" s="9" t="s">
        <v>290</v>
      </c>
      <c r="F93" s="9" t="s">
        <v>168</v>
      </c>
      <c r="G93" s="9" t="s">
        <v>193</v>
      </c>
      <c r="H93" s="9" t="s">
        <v>117</v>
      </c>
      <c r="I93" s="9" t="s">
        <v>238</v>
      </c>
      <c r="J93" s="9" t="s">
        <v>212</v>
      </c>
      <c r="K93" s="9" t="s">
        <v>272</v>
      </c>
      <c r="L93" s="9" t="s">
        <v>160</v>
      </c>
      <c r="M93" s="9" t="s">
        <v>263</v>
      </c>
      <c r="N93" s="9" t="s">
        <v>102</v>
      </c>
      <c r="O93" s="9" t="s">
        <v>238</v>
      </c>
    </row>
    <row r="94" spans="1:15" ht="15" thickBot="1" x14ac:dyDescent="0.35">
      <c r="A94" s="8" t="s">
        <v>243</v>
      </c>
      <c r="B94" s="9" t="s">
        <v>244</v>
      </c>
      <c r="C94" s="9" t="s">
        <v>244</v>
      </c>
      <c r="D94" s="9" t="s">
        <v>1177</v>
      </c>
      <c r="E94" s="9" t="s">
        <v>295</v>
      </c>
      <c r="F94" s="9" t="s">
        <v>102</v>
      </c>
      <c r="G94" s="9" t="s">
        <v>203</v>
      </c>
      <c r="H94" s="9" t="s">
        <v>132</v>
      </c>
      <c r="I94" s="9" t="s">
        <v>244</v>
      </c>
      <c r="J94" s="9" t="s">
        <v>218</v>
      </c>
      <c r="K94" s="9" t="s">
        <v>277</v>
      </c>
      <c r="L94" s="9" t="s">
        <v>172</v>
      </c>
      <c r="M94" s="9" t="s">
        <v>268</v>
      </c>
      <c r="N94" s="9" t="s">
        <v>117</v>
      </c>
      <c r="O94" s="9" t="s">
        <v>244</v>
      </c>
    </row>
    <row r="95" spans="1:15" ht="15" thickBot="1" x14ac:dyDescent="0.35">
      <c r="A95" s="8" t="s">
        <v>249</v>
      </c>
      <c r="B95" s="9" t="s">
        <v>250</v>
      </c>
      <c r="C95" s="9" t="s">
        <v>250</v>
      </c>
      <c r="D95" s="9" t="s">
        <v>1171</v>
      </c>
      <c r="E95" s="9" t="s">
        <v>300</v>
      </c>
      <c r="F95" s="9" t="s">
        <v>117</v>
      </c>
      <c r="G95" s="9" t="s">
        <v>209</v>
      </c>
      <c r="H95" s="9" t="s">
        <v>145</v>
      </c>
      <c r="I95" s="9" t="s">
        <v>250</v>
      </c>
      <c r="J95" s="9" t="s">
        <v>222</v>
      </c>
      <c r="K95" s="9" t="s">
        <v>96</v>
      </c>
      <c r="L95" s="9" t="s">
        <v>348</v>
      </c>
      <c r="M95" s="9" t="s">
        <v>272</v>
      </c>
      <c r="N95" s="9" t="s">
        <v>132</v>
      </c>
      <c r="O95" s="9" t="s">
        <v>250</v>
      </c>
    </row>
    <row r="96" spans="1:15" ht="15" thickBot="1" x14ac:dyDescent="0.35">
      <c r="A96" s="8" t="s">
        <v>254</v>
      </c>
      <c r="B96" s="9" t="s">
        <v>255</v>
      </c>
      <c r="C96" s="9" t="s">
        <v>255</v>
      </c>
      <c r="D96" s="9" t="s">
        <v>1106</v>
      </c>
      <c r="E96" s="9" t="s">
        <v>304</v>
      </c>
      <c r="F96" s="9" t="s">
        <v>132</v>
      </c>
      <c r="G96" s="9" t="s">
        <v>292</v>
      </c>
      <c r="H96" s="9" t="s">
        <v>157</v>
      </c>
      <c r="I96" s="9" t="s">
        <v>255</v>
      </c>
      <c r="J96" s="9" t="s">
        <v>227</v>
      </c>
      <c r="K96" s="9" t="s">
        <v>112</v>
      </c>
      <c r="L96" s="9" t="s">
        <v>380</v>
      </c>
      <c r="M96" s="9" t="s">
        <v>255</v>
      </c>
      <c r="N96" s="9" t="s">
        <v>145</v>
      </c>
      <c r="O96" s="9" t="s">
        <v>255</v>
      </c>
    </row>
    <row r="97" spans="1:15" ht="15" thickBot="1" x14ac:dyDescent="0.35">
      <c r="A97" s="8" t="s">
        <v>259</v>
      </c>
      <c r="B97" s="9" t="s">
        <v>260</v>
      </c>
      <c r="C97" s="9" t="s">
        <v>260</v>
      </c>
      <c r="D97" s="9" t="s">
        <v>1095</v>
      </c>
      <c r="E97" s="9" t="s">
        <v>260</v>
      </c>
      <c r="F97" s="9" t="s">
        <v>145</v>
      </c>
      <c r="G97" s="9" t="s">
        <v>297</v>
      </c>
      <c r="H97" s="9" t="s">
        <v>169</v>
      </c>
      <c r="I97" s="9" t="s">
        <v>260</v>
      </c>
      <c r="J97" s="9" t="s">
        <v>231</v>
      </c>
      <c r="K97" s="9" t="s">
        <v>127</v>
      </c>
      <c r="L97" s="9" t="s">
        <v>383</v>
      </c>
      <c r="M97" s="9" t="s">
        <v>260</v>
      </c>
      <c r="N97" s="9" t="s">
        <v>157</v>
      </c>
      <c r="O97" s="9" t="s">
        <v>260</v>
      </c>
    </row>
    <row r="98" spans="1:15" ht="15" thickBot="1" x14ac:dyDescent="0.35">
      <c r="A98" s="8" t="s">
        <v>264</v>
      </c>
      <c r="B98" s="9" t="s">
        <v>265</v>
      </c>
      <c r="C98" s="9" t="s">
        <v>265</v>
      </c>
      <c r="D98" s="9" t="s">
        <v>1178</v>
      </c>
      <c r="E98" s="9" t="s">
        <v>265</v>
      </c>
      <c r="F98" s="9" t="s">
        <v>157</v>
      </c>
      <c r="G98" s="9" t="s">
        <v>302</v>
      </c>
      <c r="H98" s="9" t="s">
        <v>265</v>
      </c>
      <c r="I98" s="9" t="s">
        <v>265</v>
      </c>
      <c r="J98" s="9" t="s">
        <v>265</v>
      </c>
      <c r="K98" s="9" t="s">
        <v>226</v>
      </c>
      <c r="L98" s="9" t="s">
        <v>387</v>
      </c>
      <c r="M98" s="9" t="s">
        <v>265</v>
      </c>
      <c r="N98" s="9" t="s">
        <v>169</v>
      </c>
      <c r="O98" s="9" t="s">
        <v>265</v>
      </c>
    </row>
    <row r="99" spans="1:15" ht="15" thickBot="1" x14ac:dyDescent="0.35">
      <c r="A99" s="8" t="s">
        <v>269</v>
      </c>
      <c r="B99" s="9" t="s">
        <v>270</v>
      </c>
      <c r="C99" s="9" t="s">
        <v>270</v>
      </c>
      <c r="D99" s="9" t="s">
        <v>1179</v>
      </c>
      <c r="E99" s="9" t="s">
        <v>270</v>
      </c>
      <c r="F99" s="9" t="s">
        <v>169</v>
      </c>
      <c r="G99" s="9" t="s">
        <v>270</v>
      </c>
      <c r="H99" s="9" t="s">
        <v>270</v>
      </c>
      <c r="I99" s="9" t="s">
        <v>270</v>
      </c>
      <c r="J99" s="9" t="s">
        <v>270</v>
      </c>
      <c r="K99" s="9" t="s">
        <v>230</v>
      </c>
      <c r="L99" s="9" t="s">
        <v>290</v>
      </c>
      <c r="M99" s="9" t="s">
        <v>270</v>
      </c>
      <c r="N99" s="9" t="s">
        <v>235</v>
      </c>
      <c r="O99" s="9" t="s">
        <v>270</v>
      </c>
    </row>
    <row r="100" spans="1:15" ht="15" thickBot="1" x14ac:dyDescent="0.35">
      <c r="A100" s="8" t="s">
        <v>274</v>
      </c>
      <c r="B100" s="9" t="s">
        <v>275</v>
      </c>
      <c r="C100" s="9" t="s">
        <v>275</v>
      </c>
      <c r="D100" s="9" t="s">
        <v>1107</v>
      </c>
      <c r="E100" s="9" t="s">
        <v>275</v>
      </c>
      <c r="F100" s="9" t="s">
        <v>235</v>
      </c>
      <c r="G100" s="9" t="s">
        <v>275</v>
      </c>
      <c r="H100" s="9" t="s">
        <v>275</v>
      </c>
      <c r="I100" s="9" t="s">
        <v>275</v>
      </c>
      <c r="J100" s="9" t="s">
        <v>275</v>
      </c>
      <c r="K100" s="9" t="s">
        <v>237</v>
      </c>
      <c r="L100" s="9" t="s">
        <v>295</v>
      </c>
      <c r="M100" s="9" t="s">
        <v>275</v>
      </c>
      <c r="N100" s="9" t="s">
        <v>242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280</v>
      </c>
      <c r="D101" s="9" t="s">
        <v>359</v>
      </c>
      <c r="E101" s="9" t="s">
        <v>280</v>
      </c>
      <c r="F101" s="9" t="s">
        <v>242</v>
      </c>
      <c r="G101" s="9" t="s">
        <v>280</v>
      </c>
      <c r="H101" s="9" t="s">
        <v>280</v>
      </c>
      <c r="I101" s="9" t="s">
        <v>280</v>
      </c>
      <c r="J101" s="9" t="s">
        <v>280</v>
      </c>
      <c r="K101" s="9" t="s">
        <v>309</v>
      </c>
      <c r="L101" s="9" t="s">
        <v>300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284</v>
      </c>
      <c r="D102" s="9" t="s">
        <v>363</v>
      </c>
      <c r="E102" s="9" t="s">
        <v>284</v>
      </c>
      <c r="F102" s="9" t="s">
        <v>248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312</v>
      </c>
      <c r="L102" s="9" t="s">
        <v>238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367</v>
      </c>
      <c r="E103" s="9" t="s">
        <v>288</v>
      </c>
      <c r="F103" s="9" t="s">
        <v>215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752</v>
      </c>
      <c r="L103" s="9" t="s">
        <v>244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266</v>
      </c>
      <c r="E104" s="9" t="s">
        <v>293</v>
      </c>
      <c r="F104" s="9" t="s">
        <v>180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250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271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422</v>
      </c>
      <c r="C113" s="9">
        <v>96</v>
      </c>
      <c r="D113" s="9">
        <v>403</v>
      </c>
      <c r="E113" s="9">
        <v>127</v>
      </c>
      <c r="F113" s="9">
        <v>301</v>
      </c>
      <c r="G113" s="9">
        <v>157</v>
      </c>
      <c r="H113" s="9">
        <v>318</v>
      </c>
      <c r="I113" s="9">
        <v>125</v>
      </c>
      <c r="J113" s="9">
        <v>37</v>
      </c>
      <c r="K113" s="9">
        <v>122</v>
      </c>
      <c r="L113" s="9">
        <v>133</v>
      </c>
      <c r="M113" s="9">
        <v>235</v>
      </c>
      <c r="N113" s="9">
        <v>283</v>
      </c>
      <c r="O113" s="9">
        <v>309</v>
      </c>
      <c r="Q113">
        <f>COUNTIF(B113:O113,32)</f>
        <v>0</v>
      </c>
    </row>
    <row r="114" spans="1:17" ht="15" thickBot="1" x14ac:dyDescent="0.35">
      <c r="A114" s="8" t="s">
        <v>110</v>
      </c>
      <c r="B114" s="9">
        <v>140</v>
      </c>
      <c r="C114" s="9">
        <v>95</v>
      </c>
      <c r="D114" s="9">
        <v>402</v>
      </c>
      <c r="E114" s="9">
        <v>126</v>
      </c>
      <c r="F114" s="9">
        <v>300</v>
      </c>
      <c r="G114" s="9">
        <v>156</v>
      </c>
      <c r="H114" s="9">
        <v>101</v>
      </c>
      <c r="I114" s="9">
        <v>124</v>
      </c>
      <c r="J114" s="9">
        <v>36</v>
      </c>
      <c r="K114" s="9">
        <v>121</v>
      </c>
      <c r="L114" s="9">
        <v>132</v>
      </c>
      <c r="M114" s="9">
        <v>234</v>
      </c>
      <c r="N114" s="9">
        <v>107</v>
      </c>
      <c r="O114" s="9">
        <v>308</v>
      </c>
      <c r="Q114">
        <f>Q113</f>
        <v>0</v>
      </c>
    </row>
    <row r="115" spans="1:17" ht="15" thickBot="1" x14ac:dyDescent="0.35">
      <c r="A115" s="8" t="s">
        <v>125</v>
      </c>
      <c r="B115" s="9">
        <v>139</v>
      </c>
      <c r="C115" s="9">
        <v>94</v>
      </c>
      <c r="D115" s="9">
        <v>301</v>
      </c>
      <c r="E115" s="9">
        <v>125</v>
      </c>
      <c r="F115" s="9">
        <v>62</v>
      </c>
      <c r="G115" s="9">
        <v>73</v>
      </c>
      <c r="H115" s="9">
        <v>100</v>
      </c>
      <c r="I115" s="9">
        <v>123</v>
      </c>
      <c r="J115" s="9">
        <v>35</v>
      </c>
      <c r="K115" s="9">
        <v>120</v>
      </c>
      <c r="L115" s="9">
        <v>131</v>
      </c>
      <c r="M115" s="9">
        <v>233</v>
      </c>
      <c r="N115" s="9">
        <v>106</v>
      </c>
      <c r="O115" s="9">
        <v>227</v>
      </c>
    </row>
    <row r="116" spans="1:17" ht="15" thickBot="1" x14ac:dyDescent="0.35">
      <c r="A116" s="8" t="s">
        <v>140</v>
      </c>
      <c r="B116" s="9">
        <v>138</v>
      </c>
      <c r="C116" s="9">
        <v>29</v>
      </c>
      <c r="D116" s="9">
        <v>300</v>
      </c>
      <c r="E116" s="9">
        <v>124</v>
      </c>
      <c r="F116" s="9">
        <v>61</v>
      </c>
      <c r="G116" s="9">
        <v>72</v>
      </c>
      <c r="H116" s="9">
        <v>86</v>
      </c>
      <c r="I116" s="9">
        <v>122</v>
      </c>
      <c r="J116" s="9">
        <v>34</v>
      </c>
      <c r="K116" s="9">
        <v>119</v>
      </c>
      <c r="L116" s="9">
        <v>130</v>
      </c>
      <c r="M116" s="9">
        <v>232</v>
      </c>
      <c r="N116" s="9">
        <v>105</v>
      </c>
      <c r="O116" s="9">
        <v>226</v>
      </c>
    </row>
    <row r="117" spans="1:17" ht="15" thickBot="1" x14ac:dyDescent="0.35">
      <c r="A117" s="8" t="s">
        <v>152</v>
      </c>
      <c r="B117" s="9">
        <v>137</v>
      </c>
      <c r="C117" s="9">
        <v>28</v>
      </c>
      <c r="D117" s="9">
        <v>299</v>
      </c>
      <c r="E117" s="9">
        <v>123</v>
      </c>
      <c r="F117" s="9">
        <v>60</v>
      </c>
      <c r="G117" s="9">
        <v>71</v>
      </c>
      <c r="H117" s="9">
        <v>85</v>
      </c>
      <c r="I117" s="9">
        <v>121</v>
      </c>
      <c r="J117" s="9">
        <v>33</v>
      </c>
      <c r="K117" s="9">
        <v>96</v>
      </c>
      <c r="L117" s="9">
        <v>129</v>
      </c>
      <c r="M117" s="9">
        <v>174</v>
      </c>
      <c r="N117" s="9">
        <v>104</v>
      </c>
      <c r="O117" s="9">
        <v>225</v>
      </c>
    </row>
    <row r="118" spans="1:17" ht="15" thickBot="1" x14ac:dyDescent="0.35">
      <c r="A118" s="8" t="s">
        <v>163</v>
      </c>
      <c r="B118" s="9">
        <v>136</v>
      </c>
      <c r="C118" s="9">
        <v>27</v>
      </c>
      <c r="D118" s="9">
        <v>298</v>
      </c>
      <c r="E118" s="9">
        <v>122</v>
      </c>
      <c r="F118" s="9">
        <v>59</v>
      </c>
      <c r="G118" s="9">
        <v>70</v>
      </c>
      <c r="H118" s="9">
        <v>84</v>
      </c>
      <c r="I118" s="9">
        <v>120</v>
      </c>
      <c r="J118" s="9">
        <v>32</v>
      </c>
      <c r="K118" s="9">
        <v>95</v>
      </c>
      <c r="L118" s="9">
        <v>128</v>
      </c>
      <c r="M118" s="9">
        <v>173</v>
      </c>
      <c r="N118" s="9">
        <v>103</v>
      </c>
      <c r="O118" s="9">
        <v>27</v>
      </c>
    </row>
    <row r="119" spans="1:17" ht="15" thickBot="1" x14ac:dyDescent="0.35">
      <c r="A119" s="8" t="s">
        <v>175</v>
      </c>
      <c r="B119" s="9">
        <v>135</v>
      </c>
      <c r="C119" s="9">
        <v>26</v>
      </c>
      <c r="D119" s="9">
        <v>297</v>
      </c>
      <c r="E119" s="9">
        <v>121</v>
      </c>
      <c r="F119" s="9">
        <v>58</v>
      </c>
      <c r="G119" s="9">
        <v>69</v>
      </c>
      <c r="H119" s="9">
        <v>83</v>
      </c>
      <c r="I119" s="9">
        <v>86</v>
      </c>
      <c r="J119" s="9">
        <v>31</v>
      </c>
      <c r="K119" s="9">
        <v>94</v>
      </c>
      <c r="L119" s="9">
        <v>127</v>
      </c>
      <c r="M119" s="9">
        <v>172</v>
      </c>
      <c r="N119" s="9">
        <v>102</v>
      </c>
      <c r="O119" s="9">
        <v>26</v>
      </c>
    </row>
    <row r="120" spans="1:17" ht="15" thickBot="1" x14ac:dyDescent="0.35">
      <c r="A120" s="8" t="s">
        <v>186</v>
      </c>
      <c r="B120" s="9">
        <v>134</v>
      </c>
      <c r="C120" s="9">
        <v>25</v>
      </c>
      <c r="D120" s="9">
        <v>296</v>
      </c>
      <c r="E120" s="9">
        <v>120</v>
      </c>
      <c r="F120" s="9">
        <v>57</v>
      </c>
      <c r="G120" s="9">
        <v>68</v>
      </c>
      <c r="H120" s="9">
        <v>82</v>
      </c>
      <c r="I120" s="9">
        <v>85</v>
      </c>
      <c r="J120" s="9">
        <v>30</v>
      </c>
      <c r="K120" s="9">
        <v>93</v>
      </c>
      <c r="L120" s="9">
        <v>126</v>
      </c>
      <c r="M120" s="9">
        <v>171</v>
      </c>
      <c r="N120" s="9">
        <v>56</v>
      </c>
      <c r="O120" s="9">
        <v>25</v>
      </c>
    </row>
    <row r="121" spans="1:17" ht="15" thickBot="1" x14ac:dyDescent="0.35">
      <c r="A121" s="8" t="s">
        <v>196</v>
      </c>
      <c r="B121" s="9">
        <v>133</v>
      </c>
      <c r="C121" s="9">
        <v>24</v>
      </c>
      <c r="D121" s="9">
        <v>295</v>
      </c>
      <c r="E121" s="9">
        <v>119</v>
      </c>
      <c r="F121" s="9">
        <v>56</v>
      </c>
      <c r="G121" s="9">
        <v>67</v>
      </c>
      <c r="H121" s="9">
        <v>81</v>
      </c>
      <c r="I121" s="9">
        <v>24</v>
      </c>
      <c r="J121" s="9">
        <v>29</v>
      </c>
      <c r="K121" s="9">
        <v>92</v>
      </c>
      <c r="L121" s="9">
        <v>125</v>
      </c>
      <c r="M121" s="9">
        <v>170</v>
      </c>
      <c r="N121" s="9">
        <v>55</v>
      </c>
      <c r="O121" s="9">
        <v>24</v>
      </c>
    </row>
    <row r="122" spans="1:17" ht="15" thickBot="1" x14ac:dyDescent="0.35">
      <c r="A122" s="8" t="s">
        <v>205</v>
      </c>
      <c r="B122" s="9">
        <v>126</v>
      </c>
      <c r="C122" s="9">
        <v>23</v>
      </c>
      <c r="D122" s="9">
        <v>294</v>
      </c>
      <c r="E122" s="9">
        <v>118</v>
      </c>
      <c r="F122" s="9">
        <v>55</v>
      </c>
      <c r="G122" s="9">
        <v>66</v>
      </c>
      <c r="H122" s="9">
        <v>80</v>
      </c>
      <c r="I122" s="9">
        <v>23</v>
      </c>
      <c r="J122" s="9">
        <v>28</v>
      </c>
      <c r="K122" s="9">
        <v>91</v>
      </c>
      <c r="L122" s="9">
        <v>124</v>
      </c>
      <c r="M122" s="9">
        <v>169</v>
      </c>
      <c r="N122" s="9">
        <v>54</v>
      </c>
      <c r="O122" s="9">
        <v>23</v>
      </c>
    </row>
    <row r="123" spans="1:17" ht="15" thickBot="1" x14ac:dyDescent="0.35">
      <c r="A123" s="8" t="s">
        <v>211</v>
      </c>
      <c r="B123" s="9">
        <v>125</v>
      </c>
      <c r="C123" s="9">
        <v>22</v>
      </c>
      <c r="D123" s="9">
        <v>293</v>
      </c>
      <c r="E123" s="9">
        <v>117</v>
      </c>
      <c r="F123" s="9">
        <v>54</v>
      </c>
      <c r="G123" s="9">
        <v>65</v>
      </c>
      <c r="H123" s="9">
        <v>79</v>
      </c>
      <c r="I123" s="9">
        <v>22</v>
      </c>
      <c r="J123" s="9">
        <v>27</v>
      </c>
      <c r="K123" s="9">
        <v>90</v>
      </c>
      <c r="L123" s="9">
        <v>123</v>
      </c>
      <c r="M123" s="9">
        <v>168</v>
      </c>
      <c r="N123" s="9">
        <v>53</v>
      </c>
      <c r="O123" s="9">
        <v>22</v>
      </c>
    </row>
    <row r="124" spans="1:17" ht="15" thickBot="1" x14ac:dyDescent="0.35">
      <c r="A124" s="8" t="s">
        <v>217</v>
      </c>
      <c r="B124" s="9">
        <v>124</v>
      </c>
      <c r="C124" s="9">
        <v>21</v>
      </c>
      <c r="D124" s="9">
        <v>292</v>
      </c>
      <c r="E124" s="9">
        <v>116</v>
      </c>
      <c r="F124" s="9">
        <v>53</v>
      </c>
      <c r="G124" s="9">
        <v>62</v>
      </c>
      <c r="H124" s="9">
        <v>51</v>
      </c>
      <c r="I124" s="9">
        <v>21</v>
      </c>
      <c r="J124" s="9">
        <v>26</v>
      </c>
      <c r="K124" s="9">
        <v>89</v>
      </c>
      <c r="L124" s="9">
        <v>122</v>
      </c>
      <c r="M124" s="9">
        <v>167</v>
      </c>
      <c r="N124" s="9">
        <v>52</v>
      </c>
      <c r="O124" s="9">
        <v>21</v>
      </c>
    </row>
    <row r="125" spans="1:17" ht="15" thickBot="1" x14ac:dyDescent="0.35">
      <c r="A125" s="8" t="s">
        <v>221</v>
      </c>
      <c r="B125" s="9">
        <v>123</v>
      </c>
      <c r="C125" s="9">
        <v>20</v>
      </c>
      <c r="D125" s="9">
        <v>291</v>
      </c>
      <c r="E125" s="9">
        <v>115</v>
      </c>
      <c r="F125" s="9">
        <v>52</v>
      </c>
      <c r="G125" s="9">
        <v>61</v>
      </c>
      <c r="H125" s="9">
        <v>50</v>
      </c>
      <c r="I125" s="9">
        <v>20</v>
      </c>
      <c r="J125" s="9">
        <v>25</v>
      </c>
      <c r="K125" s="9">
        <v>88</v>
      </c>
      <c r="L125" s="9">
        <v>121</v>
      </c>
      <c r="M125" s="9">
        <v>166</v>
      </c>
      <c r="N125" s="9">
        <v>51</v>
      </c>
      <c r="O125" s="9">
        <v>20</v>
      </c>
    </row>
    <row r="126" spans="1:17" ht="15" thickBot="1" x14ac:dyDescent="0.35">
      <c r="A126" s="8" t="s">
        <v>225</v>
      </c>
      <c r="B126" s="9">
        <v>122</v>
      </c>
      <c r="C126" s="9">
        <v>19</v>
      </c>
      <c r="D126" s="9">
        <v>290</v>
      </c>
      <c r="E126" s="9">
        <v>114</v>
      </c>
      <c r="F126" s="9">
        <v>51</v>
      </c>
      <c r="G126" s="9">
        <v>60</v>
      </c>
      <c r="H126" s="9">
        <v>49</v>
      </c>
      <c r="I126" s="9">
        <v>19</v>
      </c>
      <c r="J126" s="9">
        <v>24</v>
      </c>
      <c r="K126" s="9">
        <v>87</v>
      </c>
      <c r="L126" s="9">
        <v>120</v>
      </c>
      <c r="M126" s="9">
        <v>89</v>
      </c>
      <c r="N126" s="9">
        <v>50</v>
      </c>
      <c r="O126" s="9">
        <v>19</v>
      </c>
    </row>
    <row r="127" spans="1:17" ht="15" thickBot="1" x14ac:dyDescent="0.35">
      <c r="A127" s="8" t="s">
        <v>229</v>
      </c>
      <c r="B127" s="9">
        <v>121</v>
      </c>
      <c r="C127" s="9">
        <v>18</v>
      </c>
      <c r="D127" s="9">
        <v>289</v>
      </c>
      <c r="E127" s="9">
        <v>113</v>
      </c>
      <c r="F127" s="9">
        <v>50</v>
      </c>
      <c r="G127" s="9">
        <v>59</v>
      </c>
      <c r="H127" s="9">
        <v>48</v>
      </c>
      <c r="I127" s="9">
        <v>18</v>
      </c>
      <c r="J127" s="9">
        <v>23</v>
      </c>
      <c r="K127" s="9">
        <v>86</v>
      </c>
      <c r="L127" s="9">
        <v>119</v>
      </c>
      <c r="M127" s="9">
        <v>88</v>
      </c>
      <c r="N127" s="9">
        <v>49</v>
      </c>
      <c r="O127" s="9">
        <v>18</v>
      </c>
    </row>
    <row r="128" spans="1:17" ht="15" thickBot="1" x14ac:dyDescent="0.35">
      <c r="A128" s="8" t="s">
        <v>236</v>
      </c>
      <c r="B128" s="9">
        <v>120</v>
      </c>
      <c r="C128" s="9">
        <v>17</v>
      </c>
      <c r="D128" s="9">
        <v>288</v>
      </c>
      <c r="E128" s="9">
        <v>112</v>
      </c>
      <c r="F128" s="9">
        <v>49</v>
      </c>
      <c r="G128" s="9">
        <v>58</v>
      </c>
      <c r="H128" s="9">
        <v>47</v>
      </c>
      <c r="I128" s="9">
        <v>17</v>
      </c>
      <c r="J128" s="9">
        <v>22</v>
      </c>
      <c r="K128" s="9">
        <v>85</v>
      </c>
      <c r="L128" s="9">
        <v>118</v>
      </c>
      <c r="M128" s="9">
        <v>87</v>
      </c>
      <c r="N128" s="9">
        <v>48</v>
      </c>
      <c r="O128" s="9">
        <v>17</v>
      </c>
    </row>
    <row r="129" spans="1:15" ht="15" thickBot="1" x14ac:dyDescent="0.35">
      <c r="A129" s="8" t="s">
        <v>243</v>
      </c>
      <c r="B129" s="9">
        <v>16</v>
      </c>
      <c r="C129" s="9">
        <v>16</v>
      </c>
      <c r="D129" s="9">
        <v>287</v>
      </c>
      <c r="E129" s="9">
        <v>111</v>
      </c>
      <c r="F129" s="9">
        <v>48</v>
      </c>
      <c r="G129" s="9">
        <v>57</v>
      </c>
      <c r="H129" s="9">
        <v>46</v>
      </c>
      <c r="I129" s="9">
        <v>16</v>
      </c>
      <c r="J129" s="9">
        <v>21</v>
      </c>
      <c r="K129" s="9">
        <v>84</v>
      </c>
      <c r="L129" s="9">
        <v>117</v>
      </c>
      <c r="M129" s="9">
        <v>86</v>
      </c>
      <c r="N129" s="9">
        <v>47</v>
      </c>
      <c r="O129" s="9">
        <v>16</v>
      </c>
    </row>
    <row r="130" spans="1:15" ht="15" thickBot="1" x14ac:dyDescent="0.35">
      <c r="A130" s="8" t="s">
        <v>249</v>
      </c>
      <c r="B130" s="9">
        <v>15</v>
      </c>
      <c r="C130" s="9">
        <v>15</v>
      </c>
      <c r="D130" s="9">
        <v>286</v>
      </c>
      <c r="E130" s="9">
        <v>110</v>
      </c>
      <c r="F130" s="9">
        <v>47</v>
      </c>
      <c r="G130" s="9">
        <v>56</v>
      </c>
      <c r="H130" s="9">
        <v>45</v>
      </c>
      <c r="I130" s="9">
        <v>15</v>
      </c>
      <c r="J130" s="9">
        <v>20</v>
      </c>
      <c r="K130" s="9">
        <v>82</v>
      </c>
      <c r="L130" s="9">
        <v>116</v>
      </c>
      <c r="M130" s="9">
        <v>85</v>
      </c>
      <c r="N130" s="9">
        <v>46</v>
      </c>
      <c r="O130" s="9">
        <v>15</v>
      </c>
    </row>
    <row r="131" spans="1:15" ht="15" thickBot="1" x14ac:dyDescent="0.35">
      <c r="A131" s="8" t="s">
        <v>254</v>
      </c>
      <c r="B131" s="9">
        <v>14</v>
      </c>
      <c r="C131" s="9">
        <v>14</v>
      </c>
      <c r="D131" s="9">
        <v>285</v>
      </c>
      <c r="E131" s="9">
        <v>109</v>
      </c>
      <c r="F131" s="9">
        <v>46</v>
      </c>
      <c r="G131" s="9">
        <v>55</v>
      </c>
      <c r="H131" s="9">
        <v>44</v>
      </c>
      <c r="I131" s="9">
        <v>14</v>
      </c>
      <c r="J131" s="9">
        <v>19</v>
      </c>
      <c r="K131" s="9">
        <v>81</v>
      </c>
      <c r="L131" s="9">
        <v>115</v>
      </c>
      <c r="M131" s="9">
        <v>14</v>
      </c>
      <c r="N131" s="9">
        <v>45</v>
      </c>
      <c r="O131" s="9">
        <v>14</v>
      </c>
    </row>
    <row r="132" spans="1:15" ht="15" thickBot="1" x14ac:dyDescent="0.35">
      <c r="A132" s="8" t="s">
        <v>259</v>
      </c>
      <c r="B132" s="9">
        <v>13</v>
      </c>
      <c r="C132" s="9">
        <v>13</v>
      </c>
      <c r="D132" s="9">
        <v>284</v>
      </c>
      <c r="E132" s="9">
        <v>13</v>
      </c>
      <c r="F132" s="9">
        <v>45</v>
      </c>
      <c r="G132" s="9">
        <v>54</v>
      </c>
      <c r="H132" s="9">
        <v>43</v>
      </c>
      <c r="I132" s="9">
        <v>13</v>
      </c>
      <c r="J132" s="9">
        <v>18</v>
      </c>
      <c r="K132" s="9">
        <v>80</v>
      </c>
      <c r="L132" s="9">
        <v>114</v>
      </c>
      <c r="M132" s="9">
        <v>13</v>
      </c>
      <c r="N132" s="9">
        <v>44</v>
      </c>
      <c r="O132" s="9">
        <v>13</v>
      </c>
    </row>
    <row r="133" spans="1:15" ht="15" thickBot="1" x14ac:dyDescent="0.35">
      <c r="A133" s="8" t="s">
        <v>264</v>
      </c>
      <c r="B133" s="9">
        <v>12</v>
      </c>
      <c r="C133" s="9">
        <v>12</v>
      </c>
      <c r="D133" s="9">
        <v>250</v>
      </c>
      <c r="E133" s="9">
        <v>12</v>
      </c>
      <c r="F133" s="9">
        <v>44</v>
      </c>
      <c r="G133" s="9">
        <v>53</v>
      </c>
      <c r="H133" s="9">
        <v>12</v>
      </c>
      <c r="I133" s="9">
        <v>12</v>
      </c>
      <c r="J133" s="9">
        <v>12</v>
      </c>
      <c r="K133" s="9">
        <v>79</v>
      </c>
      <c r="L133" s="9">
        <v>113</v>
      </c>
      <c r="M133" s="9">
        <v>12</v>
      </c>
      <c r="N133" s="9">
        <v>43</v>
      </c>
      <c r="O133" s="9">
        <v>12</v>
      </c>
    </row>
    <row r="134" spans="1:15" ht="15" thickBot="1" x14ac:dyDescent="0.35">
      <c r="A134" s="8" t="s">
        <v>269</v>
      </c>
      <c r="B134" s="9">
        <v>11</v>
      </c>
      <c r="C134" s="9">
        <v>11</v>
      </c>
      <c r="D134" s="9">
        <v>249</v>
      </c>
      <c r="E134" s="9">
        <v>11</v>
      </c>
      <c r="F134" s="9">
        <v>43</v>
      </c>
      <c r="G134" s="9">
        <v>11</v>
      </c>
      <c r="H134" s="9">
        <v>11</v>
      </c>
      <c r="I134" s="9">
        <v>11</v>
      </c>
      <c r="J134" s="9">
        <v>11</v>
      </c>
      <c r="K134" s="9">
        <v>78</v>
      </c>
      <c r="L134" s="9">
        <v>112</v>
      </c>
      <c r="M134" s="9">
        <v>11</v>
      </c>
      <c r="N134" s="9">
        <v>42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248</v>
      </c>
      <c r="E135" s="9">
        <v>10</v>
      </c>
      <c r="F135" s="9">
        <v>42</v>
      </c>
      <c r="G135" s="9">
        <v>10</v>
      </c>
      <c r="H135" s="9">
        <v>10</v>
      </c>
      <c r="I135" s="9">
        <v>10</v>
      </c>
      <c r="J135" s="9">
        <v>10</v>
      </c>
      <c r="K135" s="9">
        <v>77</v>
      </c>
      <c r="L135" s="9">
        <v>111</v>
      </c>
      <c r="M135" s="9">
        <v>10</v>
      </c>
      <c r="N135" s="9">
        <v>41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247</v>
      </c>
      <c r="E136" s="9">
        <v>9</v>
      </c>
      <c r="F136" s="9">
        <v>41</v>
      </c>
      <c r="G136" s="9">
        <v>9</v>
      </c>
      <c r="H136" s="9">
        <v>9</v>
      </c>
      <c r="I136" s="9">
        <v>9</v>
      </c>
      <c r="J136" s="9">
        <v>9</v>
      </c>
      <c r="K136" s="9">
        <v>76</v>
      </c>
      <c r="L136" s="9">
        <v>110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246</v>
      </c>
      <c r="E137" s="9">
        <v>8</v>
      </c>
      <c r="F137" s="9">
        <v>40</v>
      </c>
      <c r="G137" s="9">
        <v>8</v>
      </c>
      <c r="H137" s="9">
        <v>8</v>
      </c>
      <c r="I137" s="9">
        <v>8</v>
      </c>
      <c r="J137" s="9">
        <v>8</v>
      </c>
      <c r="K137" s="9">
        <v>75</v>
      </c>
      <c r="L137" s="9">
        <v>17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245</v>
      </c>
      <c r="E138" s="9">
        <v>7</v>
      </c>
      <c r="F138" s="9">
        <v>39</v>
      </c>
      <c r="G138" s="9">
        <v>7</v>
      </c>
      <c r="H138" s="9">
        <v>7</v>
      </c>
      <c r="I138" s="9">
        <v>7</v>
      </c>
      <c r="J138" s="9">
        <v>7</v>
      </c>
      <c r="K138" s="9">
        <v>74</v>
      </c>
      <c r="L138" s="9">
        <v>16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244</v>
      </c>
      <c r="E139" s="9">
        <v>6</v>
      </c>
      <c r="F139" s="9">
        <v>38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15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243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422</v>
      </c>
      <c r="C148" s="9">
        <v>29</v>
      </c>
      <c r="D148" s="9">
        <v>287</v>
      </c>
      <c r="E148" s="9">
        <v>2</v>
      </c>
      <c r="F148" s="9">
        <v>47</v>
      </c>
      <c r="G148" s="9">
        <v>58</v>
      </c>
      <c r="H148" s="9">
        <v>0</v>
      </c>
      <c r="I148" s="9">
        <v>6</v>
      </c>
      <c r="J148" s="9">
        <v>33</v>
      </c>
      <c r="K148" s="9">
        <v>76</v>
      </c>
      <c r="L148" s="9">
        <v>4</v>
      </c>
      <c r="M148" s="9">
        <v>11</v>
      </c>
      <c r="N148" s="9">
        <v>2</v>
      </c>
      <c r="O148" s="9">
        <v>23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123</v>
      </c>
      <c r="C149" s="9">
        <v>96</v>
      </c>
      <c r="D149" s="9">
        <v>1</v>
      </c>
      <c r="E149" s="9">
        <v>113</v>
      </c>
      <c r="F149" s="9">
        <v>1</v>
      </c>
      <c r="G149" s="9">
        <v>60</v>
      </c>
      <c r="H149" s="9">
        <v>10</v>
      </c>
      <c r="I149" s="9">
        <v>125</v>
      </c>
      <c r="J149" s="9">
        <v>3</v>
      </c>
      <c r="K149" s="9">
        <v>122</v>
      </c>
      <c r="L149" s="9">
        <v>119</v>
      </c>
      <c r="M149" s="9">
        <v>173</v>
      </c>
      <c r="N149" s="9">
        <v>47</v>
      </c>
      <c r="O149" s="9">
        <v>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296</v>
      </c>
      <c r="E150" s="9">
        <v>8</v>
      </c>
      <c r="F150" s="9">
        <v>300</v>
      </c>
      <c r="G150" s="9">
        <v>0</v>
      </c>
      <c r="H150" s="9">
        <v>3</v>
      </c>
      <c r="I150" s="9">
        <v>86</v>
      </c>
      <c r="J150" s="9">
        <v>32</v>
      </c>
      <c r="K150" s="9">
        <v>94</v>
      </c>
      <c r="L150" s="9">
        <v>119</v>
      </c>
      <c r="M150" s="9">
        <v>4</v>
      </c>
      <c r="N150" s="9">
        <v>42</v>
      </c>
      <c r="O150" s="9">
        <v>14</v>
      </c>
      <c r="P150" s="33">
        <v>1001</v>
      </c>
      <c r="Q150" s="9">
        <v>1000</v>
      </c>
      <c r="R150" s="9">
        <v>-1</v>
      </c>
      <c r="S150" s="9">
        <v>-0.1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300</v>
      </c>
      <c r="E151" s="9">
        <v>109</v>
      </c>
      <c r="F151" s="9">
        <v>51</v>
      </c>
      <c r="G151" s="9">
        <v>8</v>
      </c>
      <c r="H151" s="9">
        <v>12</v>
      </c>
      <c r="I151" s="9">
        <v>0</v>
      </c>
      <c r="J151" s="9">
        <v>20</v>
      </c>
      <c r="K151" s="9">
        <v>121</v>
      </c>
      <c r="L151" s="9">
        <v>127</v>
      </c>
      <c r="M151" s="9">
        <v>168</v>
      </c>
      <c r="N151" s="9">
        <v>50</v>
      </c>
      <c r="O151" s="9">
        <v>21</v>
      </c>
      <c r="P151" s="33">
        <v>1000</v>
      </c>
      <c r="Q151" s="9">
        <v>1000</v>
      </c>
      <c r="R151" s="9">
        <v>0</v>
      </c>
      <c r="S151" s="9">
        <v>0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249</v>
      </c>
      <c r="E152" s="9">
        <v>127</v>
      </c>
      <c r="F152" s="9">
        <v>0</v>
      </c>
      <c r="G152" s="9">
        <v>67</v>
      </c>
      <c r="H152" s="9">
        <v>7</v>
      </c>
      <c r="I152" s="9">
        <v>17</v>
      </c>
      <c r="J152" s="9">
        <v>0</v>
      </c>
      <c r="K152" s="9">
        <v>85</v>
      </c>
      <c r="L152" s="9">
        <v>114</v>
      </c>
      <c r="M152" s="9">
        <v>5</v>
      </c>
      <c r="N152" s="9">
        <v>0</v>
      </c>
      <c r="O152" s="9">
        <v>309</v>
      </c>
      <c r="P152" s="33">
        <v>1001</v>
      </c>
      <c r="Q152" s="9">
        <v>1000</v>
      </c>
      <c r="R152" s="9">
        <v>-1</v>
      </c>
      <c r="S152" s="9">
        <v>-0.1</v>
      </c>
    </row>
    <row r="153" spans="1:19" ht="15" thickBot="1" x14ac:dyDescent="0.35">
      <c r="A153" s="8" t="s">
        <v>65</v>
      </c>
      <c r="B153" s="9">
        <v>136</v>
      </c>
      <c r="C153" s="9">
        <v>9</v>
      </c>
      <c r="D153" s="9">
        <v>0</v>
      </c>
      <c r="E153" s="9">
        <v>113</v>
      </c>
      <c r="F153" s="9">
        <v>55</v>
      </c>
      <c r="G153" s="9">
        <v>62</v>
      </c>
      <c r="H153" s="9">
        <v>50</v>
      </c>
      <c r="I153" s="9">
        <v>9</v>
      </c>
      <c r="J153" s="9">
        <v>34</v>
      </c>
      <c r="K153" s="9">
        <v>91</v>
      </c>
      <c r="L153" s="9">
        <v>121</v>
      </c>
      <c r="M153" s="9">
        <v>7</v>
      </c>
      <c r="N153" s="9">
        <v>5</v>
      </c>
      <c r="O153" s="9">
        <v>308</v>
      </c>
      <c r="P153" s="33">
        <v>1000</v>
      </c>
      <c r="Q153" s="9">
        <v>1000</v>
      </c>
      <c r="R153" s="9">
        <v>0</v>
      </c>
      <c r="S153" s="9">
        <v>0</v>
      </c>
    </row>
    <row r="154" spans="1:19" ht="15" thickBot="1" x14ac:dyDescent="0.35">
      <c r="A154" s="8" t="s">
        <v>66</v>
      </c>
      <c r="B154" s="9">
        <v>138</v>
      </c>
      <c r="C154" s="9">
        <v>22</v>
      </c>
      <c r="D154" s="9">
        <v>287</v>
      </c>
      <c r="E154" s="9">
        <v>127</v>
      </c>
      <c r="F154" s="9">
        <v>5</v>
      </c>
      <c r="G154" s="9">
        <v>157</v>
      </c>
      <c r="H154" s="9">
        <v>5</v>
      </c>
      <c r="I154" s="9">
        <v>3</v>
      </c>
      <c r="J154" s="9">
        <v>26</v>
      </c>
      <c r="K154" s="9">
        <v>82</v>
      </c>
      <c r="L154" s="9">
        <v>120</v>
      </c>
      <c r="M154" s="9">
        <v>6</v>
      </c>
      <c r="N154" s="9">
        <v>8</v>
      </c>
      <c r="O154" s="9">
        <v>15</v>
      </c>
      <c r="P154" s="33">
        <v>1001</v>
      </c>
      <c r="Q154" s="9">
        <v>1000</v>
      </c>
      <c r="R154" s="9">
        <v>-1</v>
      </c>
      <c r="S154" s="9">
        <v>-0.1</v>
      </c>
    </row>
    <row r="155" spans="1:19" ht="15" thickBot="1" x14ac:dyDescent="0.35">
      <c r="A155" s="8" t="s">
        <v>67</v>
      </c>
      <c r="B155" s="9">
        <v>140</v>
      </c>
      <c r="C155" s="9">
        <v>28</v>
      </c>
      <c r="D155" s="9">
        <v>403</v>
      </c>
      <c r="E155" s="9">
        <v>124</v>
      </c>
      <c r="F155" s="9">
        <v>2</v>
      </c>
      <c r="G155" s="9">
        <v>72</v>
      </c>
      <c r="H155" s="9">
        <v>6</v>
      </c>
      <c r="I155" s="9">
        <v>6</v>
      </c>
      <c r="J155" s="9">
        <v>37</v>
      </c>
      <c r="K155" s="9">
        <v>4</v>
      </c>
      <c r="L155" s="9">
        <v>113</v>
      </c>
      <c r="M155" s="9">
        <v>14</v>
      </c>
      <c r="N155" s="9">
        <v>52</v>
      </c>
      <c r="O155" s="9">
        <v>0</v>
      </c>
      <c r="P155" s="33">
        <v>1001</v>
      </c>
      <c r="Q155" s="9">
        <v>1000</v>
      </c>
      <c r="R155" s="9">
        <v>-1</v>
      </c>
      <c r="S155" s="9">
        <v>-0.1</v>
      </c>
    </row>
    <row r="156" spans="1:19" ht="15" thickBot="1" x14ac:dyDescent="0.35">
      <c r="A156" s="8" t="s">
        <v>68</v>
      </c>
      <c r="B156" s="9">
        <v>3</v>
      </c>
      <c r="C156" s="9">
        <v>94</v>
      </c>
      <c r="D156" s="9">
        <v>246</v>
      </c>
      <c r="E156" s="9">
        <v>118</v>
      </c>
      <c r="F156" s="9">
        <v>52</v>
      </c>
      <c r="G156" s="9">
        <v>53</v>
      </c>
      <c r="H156" s="9">
        <v>80</v>
      </c>
      <c r="I156" s="9">
        <v>8</v>
      </c>
      <c r="J156" s="9">
        <v>18</v>
      </c>
      <c r="K156" s="9">
        <v>87</v>
      </c>
      <c r="L156" s="9">
        <v>122</v>
      </c>
      <c r="M156" s="9">
        <v>88</v>
      </c>
      <c r="N156" s="9">
        <v>6</v>
      </c>
      <c r="O156" s="9">
        <v>25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289</v>
      </c>
      <c r="E157" s="9">
        <v>4</v>
      </c>
      <c r="F157" s="9">
        <v>38</v>
      </c>
      <c r="G157" s="9">
        <v>57</v>
      </c>
      <c r="H157" s="9">
        <v>43</v>
      </c>
      <c r="I157" s="9">
        <v>86</v>
      </c>
      <c r="J157" s="9">
        <v>24</v>
      </c>
      <c r="K157" s="9">
        <v>74</v>
      </c>
      <c r="L157" s="9">
        <v>130</v>
      </c>
      <c r="M157" s="9">
        <v>232</v>
      </c>
      <c r="N157" s="9">
        <v>5</v>
      </c>
      <c r="O157" s="9">
        <v>11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70</v>
      </c>
      <c r="B158" s="9">
        <v>122</v>
      </c>
      <c r="C158" s="9">
        <v>26</v>
      </c>
      <c r="D158" s="9">
        <v>249</v>
      </c>
      <c r="E158" s="9">
        <v>123</v>
      </c>
      <c r="F158" s="9">
        <v>59</v>
      </c>
      <c r="G158" s="9">
        <v>62</v>
      </c>
      <c r="H158" s="9">
        <v>86</v>
      </c>
      <c r="I158" s="9">
        <v>22</v>
      </c>
      <c r="J158" s="9">
        <v>12</v>
      </c>
      <c r="K158" s="9">
        <v>79</v>
      </c>
      <c r="L158" s="9">
        <v>131</v>
      </c>
      <c r="M158" s="9">
        <v>10</v>
      </c>
      <c r="N158" s="9">
        <v>9</v>
      </c>
      <c r="O158" s="9">
        <v>10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8</v>
      </c>
      <c r="C159" s="9">
        <v>19</v>
      </c>
      <c r="D159" s="9">
        <v>402</v>
      </c>
      <c r="E159" s="9">
        <v>111</v>
      </c>
      <c r="F159" s="9">
        <v>3</v>
      </c>
      <c r="G159" s="9">
        <v>55</v>
      </c>
      <c r="H159" s="9">
        <v>5</v>
      </c>
      <c r="I159" s="9">
        <v>120</v>
      </c>
      <c r="J159" s="9">
        <v>6</v>
      </c>
      <c r="K159" s="9">
        <v>81</v>
      </c>
      <c r="L159" s="9">
        <v>126</v>
      </c>
      <c r="M159" s="9">
        <v>1</v>
      </c>
      <c r="N159" s="9">
        <v>42</v>
      </c>
      <c r="O159" s="9">
        <v>22</v>
      </c>
      <c r="P159" s="33">
        <v>1001</v>
      </c>
      <c r="Q159" s="9">
        <v>1000</v>
      </c>
      <c r="R159" s="9">
        <v>-1</v>
      </c>
      <c r="S159" s="9">
        <v>-0.1</v>
      </c>
    </row>
    <row r="160" spans="1:19" ht="15" thickBot="1" x14ac:dyDescent="0.35">
      <c r="A160" s="8" t="s">
        <v>72</v>
      </c>
      <c r="B160" s="9">
        <v>16</v>
      </c>
      <c r="C160" s="9">
        <v>9</v>
      </c>
      <c r="D160" s="9">
        <v>296</v>
      </c>
      <c r="E160" s="9">
        <v>122</v>
      </c>
      <c r="F160" s="9">
        <v>57</v>
      </c>
      <c r="G160" s="9">
        <v>4</v>
      </c>
      <c r="H160" s="9">
        <v>47</v>
      </c>
      <c r="I160" s="9">
        <v>16</v>
      </c>
      <c r="J160" s="9">
        <v>2</v>
      </c>
      <c r="K160" s="9">
        <v>6</v>
      </c>
      <c r="L160" s="9">
        <v>123</v>
      </c>
      <c r="M160" s="9">
        <v>172</v>
      </c>
      <c r="N160" s="9">
        <v>106</v>
      </c>
      <c r="O160" s="9">
        <v>24</v>
      </c>
      <c r="P160" s="33">
        <v>1000</v>
      </c>
      <c r="Q160" s="9">
        <v>1000</v>
      </c>
      <c r="R160" s="9">
        <v>0</v>
      </c>
      <c r="S160" s="9">
        <v>0</v>
      </c>
    </row>
    <row r="161" spans="1:19" ht="15" thickBot="1" x14ac:dyDescent="0.35">
      <c r="A161" s="8" t="s">
        <v>73</v>
      </c>
      <c r="B161" s="9">
        <v>140</v>
      </c>
      <c r="C161" s="9">
        <v>10</v>
      </c>
      <c r="D161" s="9">
        <v>294</v>
      </c>
      <c r="E161" s="9">
        <v>10</v>
      </c>
      <c r="F161" s="9">
        <v>62</v>
      </c>
      <c r="G161" s="9">
        <v>9</v>
      </c>
      <c r="H161" s="9">
        <v>50</v>
      </c>
      <c r="I161" s="9">
        <v>122</v>
      </c>
      <c r="J161" s="9">
        <v>23</v>
      </c>
      <c r="K161" s="9">
        <v>91</v>
      </c>
      <c r="L161" s="9">
        <v>128</v>
      </c>
      <c r="M161" s="9">
        <v>0</v>
      </c>
      <c r="N161" s="9">
        <v>56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134</v>
      </c>
      <c r="C162" s="9">
        <v>12</v>
      </c>
      <c r="D162" s="9">
        <v>247</v>
      </c>
      <c r="E162" s="9">
        <v>6</v>
      </c>
      <c r="F162" s="9">
        <v>53</v>
      </c>
      <c r="G162" s="9">
        <v>6</v>
      </c>
      <c r="H162" s="9">
        <v>51</v>
      </c>
      <c r="I162" s="9">
        <v>20</v>
      </c>
      <c r="J162" s="9">
        <v>30</v>
      </c>
      <c r="K162" s="9">
        <v>78</v>
      </c>
      <c r="L162" s="9">
        <v>116</v>
      </c>
      <c r="M162" s="9">
        <v>166</v>
      </c>
      <c r="N162" s="9">
        <v>53</v>
      </c>
      <c r="O162" s="9">
        <v>27</v>
      </c>
      <c r="P162" s="33">
        <v>999</v>
      </c>
      <c r="Q162" s="9">
        <v>1000</v>
      </c>
      <c r="R162" s="9">
        <v>1</v>
      </c>
      <c r="S162" s="9">
        <v>0.1</v>
      </c>
    </row>
    <row r="163" spans="1:19" ht="15" thickBot="1" x14ac:dyDescent="0.35">
      <c r="A163" s="8" t="s">
        <v>75</v>
      </c>
      <c r="B163" s="9">
        <v>138</v>
      </c>
      <c r="C163" s="9">
        <v>27</v>
      </c>
      <c r="D163" s="9">
        <v>301</v>
      </c>
      <c r="E163" s="9">
        <v>11</v>
      </c>
      <c r="F163" s="9">
        <v>44</v>
      </c>
      <c r="G163" s="9">
        <v>60</v>
      </c>
      <c r="H163" s="9">
        <v>85</v>
      </c>
      <c r="I163" s="9">
        <v>24</v>
      </c>
      <c r="J163" s="9">
        <v>6</v>
      </c>
      <c r="K163" s="9">
        <v>0</v>
      </c>
      <c r="L163" s="9">
        <v>5</v>
      </c>
      <c r="M163" s="9">
        <v>235</v>
      </c>
      <c r="N163" s="9">
        <v>50</v>
      </c>
      <c r="O163" s="9">
        <v>14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285</v>
      </c>
      <c r="E164" s="9">
        <v>0</v>
      </c>
      <c r="F164" s="9">
        <v>56</v>
      </c>
      <c r="G164" s="9">
        <v>2</v>
      </c>
      <c r="H164" s="9">
        <v>82</v>
      </c>
      <c r="I164" s="9">
        <v>7</v>
      </c>
      <c r="J164" s="9">
        <v>10</v>
      </c>
      <c r="K164" s="9">
        <v>81</v>
      </c>
      <c r="L164" s="9">
        <v>3</v>
      </c>
      <c r="M164" s="9">
        <v>171</v>
      </c>
      <c r="N164" s="9">
        <v>283</v>
      </c>
      <c r="O164" s="9">
        <v>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14</v>
      </c>
      <c r="C165" s="9">
        <v>23</v>
      </c>
      <c r="D165" s="9">
        <v>299</v>
      </c>
      <c r="E165" s="9">
        <v>8</v>
      </c>
      <c r="F165" s="9">
        <v>39</v>
      </c>
      <c r="G165" s="9">
        <v>3</v>
      </c>
      <c r="H165" s="9">
        <v>318</v>
      </c>
      <c r="I165" s="9">
        <v>18</v>
      </c>
      <c r="J165" s="9">
        <v>6</v>
      </c>
      <c r="K165" s="9">
        <v>93</v>
      </c>
      <c r="L165" s="9">
        <v>111</v>
      </c>
      <c r="M165" s="9">
        <v>4</v>
      </c>
      <c r="N165" s="9">
        <v>44</v>
      </c>
      <c r="O165" s="9">
        <v>20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125</v>
      </c>
      <c r="C166" s="9">
        <v>15</v>
      </c>
      <c r="D166" s="9">
        <v>250</v>
      </c>
      <c r="E166" s="9">
        <v>6</v>
      </c>
      <c r="F166" s="9">
        <v>43</v>
      </c>
      <c r="G166" s="9">
        <v>156</v>
      </c>
      <c r="H166" s="9">
        <v>81</v>
      </c>
      <c r="I166" s="9">
        <v>14</v>
      </c>
      <c r="J166" s="9">
        <v>12</v>
      </c>
      <c r="K166" s="9">
        <v>89</v>
      </c>
      <c r="L166" s="9">
        <v>133</v>
      </c>
      <c r="M166" s="9">
        <v>13</v>
      </c>
      <c r="N166" s="9">
        <v>45</v>
      </c>
      <c r="O166" s="9">
        <v>18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133</v>
      </c>
      <c r="C167" s="9">
        <v>13</v>
      </c>
      <c r="D167" s="9">
        <v>292</v>
      </c>
      <c r="E167" s="9">
        <v>3</v>
      </c>
      <c r="F167" s="9">
        <v>45</v>
      </c>
      <c r="G167" s="9">
        <v>71</v>
      </c>
      <c r="H167" s="9">
        <v>3</v>
      </c>
      <c r="I167" s="9">
        <v>15</v>
      </c>
      <c r="J167" s="9">
        <v>20</v>
      </c>
      <c r="K167" s="9">
        <v>87</v>
      </c>
      <c r="L167" s="9">
        <v>124</v>
      </c>
      <c r="M167" s="9">
        <v>169</v>
      </c>
      <c r="N167" s="9">
        <v>5</v>
      </c>
      <c r="O167" s="9">
        <v>20</v>
      </c>
      <c r="P167" s="33">
        <v>1000</v>
      </c>
      <c r="Q167" s="9">
        <v>1000</v>
      </c>
      <c r="R167" s="9">
        <v>0</v>
      </c>
      <c r="S167" s="9">
        <v>0</v>
      </c>
    </row>
    <row r="168" spans="1:19" ht="15" thickBot="1" x14ac:dyDescent="0.35">
      <c r="A168" s="8" t="s">
        <v>80</v>
      </c>
      <c r="B168" s="9">
        <v>126</v>
      </c>
      <c r="C168" s="9">
        <v>24</v>
      </c>
      <c r="D168" s="9">
        <v>3</v>
      </c>
      <c r="E168" s="9">
        <v>116</v>
      </c>
      <c r="F168" s="9">
        <v>46</v>
      </c>
      <c r="G168" s="9">
        <v>70</v>
      </c>
      <c r="H168" s="9">
        <v>101</v>
      </c>
      <c r="I168" s="9">
        <v>13</v>
      </c>
      <c r="J168" s="9">
        <v>31</v>
      </c>
      <c r="K168" s="9">
        <v>120</v>
      </c>
      <c r="L168" s="9">
        <v>129</v>
      </c>
      <c r="M168" s="9">
        <v>89</v>
      </c>
      <c r="N168" s="9">
        <v>106</v>
      </c>
      <c r="O168" s="9">
        <v>26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15</v>
      </c>
      <c r="C169" s="9">
        <v>20</v>
      </c>
      <c r="D169" s="9">
        <v>294</v>
      </c>
      <c r="E169" s="9">
        <v>121</v>
      </c>
      <c r="F169" s="9">
        <v>48</v>
      </c>
      <c r="G169" s="9">
        <v>5</v>
      </c>
      <c r="H169" s="9">
        <v>85</v>
      </c>
      <c r="I169" s="9">
        <v>124</v>
      </c>
      <c r="J169" s="9">
        <v>35</v>
      </c>
      <c r="K169" s="9">
        <v>119</v>
      </c>
      <c r="L169" s="9">
        <v>0</v>
      </c>
      <c r="M169" s="9">
        <v>13</v>
      </c>
      <c r="N169" s="9">
        <v>103</v>
      </c>
      <c r="O169" s="9">
        <v>18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120</v>
      </c>
      <c r="C170" s="9">
        <v>0</v>
      </c>
      <c r="D170" s="9">
        <v>291</v>
      </c>
      <c r="E170" s="9">
        <v>1</v>
      </c>
      <c r="F170" s="9">
        <v>49</v>
      </c>
      <c r="G170" s="9">
        <v>57</v>
      </c>
      <c r="H170" s="9">
        <v>80</v>
      </c>
      <c r="I170" s="9">
        <v>2</v>
      </c>
      <c r="J170" s="9">
        <v>22</v>
      </c>
      <c r="K170" s="9">
        <v>78</v>
      </c>
      <c r="L170" s="9">
        <v>15</v>
      </c>
      <c r="M170" s="9">
        <v>234</v>
      </c>
      <c r="N170" s="9">
        <v>43</v>
      </c>
      <c r="O170" s="9">
        <v>8</v>
      </c>
      <c r="P170" s="33">
        <v>1000</v>
      </c>
      <c r="Q170" s="9">
        <v>1000</v>
      </c>
      <c r="R170" s="9">
        <v>0</v>
      </c>
      <c r="S170" s="9">
        <v>0</v>
      </c>
    </row>
    <row r="171" spans="1:19" ht="15" thickBot="1" x14ac:dyDescent="0.35">
      <c r="A171" s="8" t="s">
        <v>83</v>
      </c>
      <c r="B171" s="9">
        <v>13</v>
      </c>
      <c r="C171" s="9">
        <v>18</v>
      </c>
      <c r="D171" s="9">
        <v>2</v>
      </c>
      <c r="E171" s="9">
        <v>119</v>
      </c>
      <c r="F171" s="9">
        <v>61</v>
      </c>
      <c r="G171" s="9">
        <v>67</v>
      </c>
      <c r="H171" s="9">
        <v>9</v>
      </c>
      <c r="I171" s="9">
        <v>121</v>
      </c>
      <c r="J171" s="9">
        <v>29</v>
      </c>
      <c r="K171" s="9">
        <v>4</v>
      </c>
      <c r="L171" s="9">
        <v>117</v>
      </c>
      <c r="M171" s="9">
        <v>167</v>
      </c>
      <c r="N171" s="9">
        <v>47</v>
      </c>
      <c r="O171" s="9">
        <v>226</v>
      </c>
      <c r="P171" s="33">
        <v>1000</v>
      </c>
      <c r="Q171" s="9">
        <v>1000</v>
      </c>
      <c r="R171" s="9">
        <v>0</v>
      </c>
      <c r="S171" s="9">
        <v>0</v>
      </c>
    </row>
    <row r="172" spans="1:19" ht="15" thickBot="1" x14ac:dyDescent="0.35">
      <c r="A172" s="8" t="s">
        <v>84</v>
      </c>
      <c r="B172" s="9">
        <v>10</v>
      </c>
      <c r="C172" s="9">
        <v>25</v>
      </c>
      <c r="D172" s="9">
        <v>297</v>
      </c>
      <c r="E172" s="9">
        <v>117</v>
      </c>
      <c r="F172" s="9">
        <v>58</v>
      </c>
      <c r="G172" s="9">
        <v>70</v>
      </c>
      <c r="H172" s="9">
        <v>45</v>
      </c>
      <c r="I172" s="9">
        <v>4</v>
      </c>
      <c r="J172" s="9">
        <v>36</v>
      </c>
      <c r="K172" s="9">
        <v>92</v>
      </c>
      <c r="L172" s="9">
        <v>17</v>
      </c>
      <c r="M172" s="9">
        <v>170</v>
      </c>
      <c r="N172" s="9">
        <v>56</v>
      </c>
      <c r="O172" s="9">
        <v>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12</v>
      </c>
      <c r="C173" s="9">
        <v>95</v>
      </c>
      <c r="D173" s="9">
        <v>243</v>
      </c>
      <c r="E173" s="9">
        <v>125</v>
      </c>
      <c r="F173" s="9">
        <v>50</v>
      </c>
      <c r="G173" s="9">
        <v>156</v>
      </c>
      <c r="H173" s="9">
        <v>9</v>
      </c>
      <c r="I173" s="9">
        <v>1</v>
      </c>
      <c r="J173" s="9">
        <v>27</v>
      </c>
      <c r="K173" s="9">
        <v>96</v>
      </c>
      <c r="L173" s="9">
        <v>115</v>
      </c>
      <c r="M173" s="9">
        <v>10</v>
      </c>
      <c r="N173" s="9">
        <v>52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288</v>
      </c>
      <c r="E174" s="9">
        <v>110</v>
      </c>
      <c r="F174" s="9">
        <v>301</v>
      </c>
      <c r="G174" s="9">
        <v>54</v>
      </c>
      <c r="H174" s="9">
        <v>44</v>
      </c>
      <c r="I174" s="9">
        <v>11</v>
      </c>
      <c r="J174" s="9">
        <v>7</v>
      </c>
      <c r="K174" s="9">
        <v>1</v>
      </c>
      <c r="L174" s="9">
        <v>112</v>
      </c>
      <c r="M174" s="9">
        <v>8</v>
      </c>
      <c r="N174" s="9">
        <v>48</v>
      </c>
      <c r="O174" s="9">
        <v>1</v>
      </c>
      <c r="P174" s="33">
        <v>1001</v>
      </c>
      <c r="Q174" s="9">
        <v>1000</v>
      </c>
      <c r="R174" s="9">
        <v>-1</v>
      </c>
      <c r="S174" s="9">
        <v>-0.1</v>
      </c>
    </row>
    <row r="175" spans="1:19" ht="15" thickBot="1" x14ac:dyDescent="0.35">
      <c r="A175" s="8" t="s">
        <v>87</v>
      </c>
      <c r="B175" s="9">
        <v>9</v>
      </c>
      <c r="C175" s="9">
        <v>17</v>
      </c>
      <c r="D175" s="9">
        <v>290</v>
      </c>
      <c r="E175" s="9">
        <v>116</v>
      </c>
      <c r="F175" s="9">
        <v>42</v>
      </c>
      <c r="G175" s="9">
        <v>2</v>
      </c>
      <c r="H175" s="9">
        <v>83</v>
      </c>
      <c r="I175" s="9">
        <v>21</v>
      </c>
      <c r="J175" s="9">
        <v>21</v>
      </c>
      <c r="K175" s="9">
        <v>76</v>
      </c>
      <c r="L175" s="9">
        <v>2</v>
      </c>
      <c r="M175" s="9">
        <v>87</v>
      </c>
      <c r="N175" s="9">
        <v>7</v>
      </c>
      <c r="O175" s="9">
        <v>227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135</v>
      </c>
      <c r="C176" s="9">
        <v>14</v>
      </c>
      <c r="D176" s="9">
        <v>243</v>
      </c>
      <c r="E176" s="9">
        <v>114</v>
      </c>
      <c r="F176" s="9">
        <v>40</v>
      </c>
      <c r="G176" s="9">
        <v>53</v>
      </c>
      <c r="H176" s="9">
        <v>47</v>
      </c>
      <c r="I176" s="9">
        <v>10</v>
      </c>
      <c r="J176" s="9">
        <v>9</v>
      </c>
      <c r="K176" s="9">
        <v>2</v>
      </c>
      <c r="L176" s="9">
        <v>125</v>
      </c>
      <c r="M176" s="9">
        <v>86</v>
      </c>
      <c r="N176" s="9">
        <v>104</v>
      </c>
      <c r="O176" s="9">
        <v>18</v>
      </c>
      <c r="P176" s="33">
        <v>1000</v>
      </c>
      <c r="Q176" s="9">
        <v>1000</v>
      </c>
      <c r="R176" s="9">
        <v>0</v>
      </c>
      <c r="S176" s="9">
        <v>0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298</v>
      </c>
      <c r="E177" s="9">
        <v>10</v>
      </c>
      <c r="F177" s="9">
        <v>55</v>
      </c>
      <c r="G177" s="9">
        <v>53</v>
      </c>
      <c r="H177" s="9">
        <v>12</v>
      </c>
      <c r="I177" s="9">
        <v>19</v>
      </c>
      <c r="J177" s="9">
        <v>8</v>
      </c>
      <c r="K177" s="9">
        <v>6</v>
      </c>
      <c r="L177" s="9">
        <v>132</v>
      </c>
      <c r="M177" s="9">
        <v>174</v>
      </c>
      <c r="N177" s="9">
        <v>2</v>
      </c>
      <c r="O177" s="9">
        <v>225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246</v>
      </c>
      <c r="E178" s="9">
        <v>120</v>
      </c>
      <c r="F178" s="9">
        <v>4</v>
      </c>
      <c r="G178" s="9">
        <v>7</v>
      </c>
      <c r="H178" s="9">
        <v>3</v>
      </c>
      <c r="I178" s="9">
        <v>123</v>
      </c>
      <c r="J178" s="9">
        <v>26</v>
      </c>
      <c r="K178" s="9">
        <v>95</v>
      </c>
      <c r="L178" s="9">
        <v>16</v>
      </c>
      <c r="M178" s="9">
        <v>233</v>
      </c>
      <c r="N178" s="9">
        <v>107</v>
      </c>
      <c r="O178" s="9">
        <v>12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124</v>
      </c>
      <c r="C179" s="9">
        <v>21</v>
      </c>
      <c r="D179" s="9">
        <v>284</v>
      </c>
      <c r="E179" s="9">
        <v>109</v>
      </c>
      <c r="F179" s="9">
        <v>61</v>
      </c>
      <c r="G179" s="9">
        <v>68</v>
      </c>
      <c r="H179" s="9">
        <v>48</v>
      </c>
      <c r="I179" s="9">
        <v>23</v>
      </c>
      <c r="J179" s="9">
        <v>28</v>
      </c>
      <c r="K179" s="9">
        <v>88</v>
      </c>
      <c r="L179" s="9">
        <v>2</v>
      </c>
      <c r="M179" s="9">
        <v>85</v>
      </c>
      <c r="N179" s="9">
        <v>54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121</v>
      </c>
      <c r="C180" s="9">
        <v>6</v>
      </c>
      <c r="D180" s="9">
        <v>244</v>
      </c>
      <c r="E180" s="9">
        <v>109</v>
      </c>
      <c r="F180" s="9">
        <v>41</v>
      </c>
      <c r="G180" s="9">
        <v>65</v>
      </c>
      <c r="H180" s="9">
        <v>100</v>
      </c>
      <c r="I180" s="9">
        <v>12</v>
      </c>
      <c r="J180" s="9">
        <v>1</v>
      </c>
      <c r="K180" s="9">
        <v>84</v>
      </c>
      <c r="L180" s="9">
        <v>111</v>
      </c>
      <c r="M180" s="9">
        <v>2</v>
      </c>
      <c r="N180" s="9">
        <v>102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3068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33005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5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1156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585082620240806215754.html" xr:uid="{1F31C111-3F8D-431B-921B-655ACA1EDF9F}"/>
  </hyperlink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0BED-527F-4322-9E0F-5273F09C2C08}">
  <dimension ref="A1:AD356"/>
  <sheetViews>
    <sheetView topLeftCell="A305" zoomScale="70" zoomScaleNormal="70" workbookViewId="0">
      <selection activeCell="I309" sqref="I309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89</v>
      </c>
      <c r="L2">
        <v>33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5</v>
      </c>
      <c r="Y2">
        <f t="shared" si="0"/>
        <v>24</v>
      </c>
      <c r="Z2">
        <f t="shared" si="0"/>
        <v>29</v>
      </c>
      <c r="AA2">
        <f t="shared" si="0"/>
        <v>12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50</v>
      </c>
      <c r="L3">
        <v>79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30</v>
      </c>
      <c r="Y3">
        <f t="shared" si="0"/>
        <v>1</v>
      </c>
      <c r="Z3">
        <f t="shared" si="0"/>
        <v>15</v>
      </c>
      <c r="AA3">
        <f t="shared" si="0"/>
        <v>23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50</v>
      </c>
      <c r="L4">
        <v>57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6</v>
      </c>
      <c r="Y4">
        <f t="shared" si="0"/>
        <v>7</v>
      </c>
      <c r="Z4">
        <f t="shared" si="0"/>
        <v>15</v>
      </c>
      <c r="AA4">
        <f t="shared" si="0"/>
        <v>17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18</v>
      </c>
      <c r="L5">
        <v>54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18</v>
      </c>
      <c r="Y5">
        <f t="shared" si="0"/>
        <v>2</v>
      </c>
      <c r="Z5">
        <f t="shared" si="0"/>
        <v>7</v>
      </c>
      <c r="AA5">
        <f t="shared" si="0"/>
        <v>16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71</v>
      </c>
      <c r="L6">
        <v>27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33</v>
      </c>
      <c r="Y6">
        <f t="shared" si="0"/>
        <v>16</v>
      </c>
      <c r="Z6">
        <f t="shared" si="0"/>
        <v>20</v>
      </c>
      <c r="AA6">
        <f t="shared" si="0"/>
        <v>9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47</v>
      </c>
      <c r="L7">
        <v>49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4</v>
      </c>
      <c r="Y7">
        <f t="shared" si="0"/>
        <v>10</v>
      </c>
      <c r="Z7">
        <f t="shared" si="0"/>
        <v>13</v>
      </c>
      <c r="AA7">
        <f t="shared" si="0"/>
        <v>15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49</v>
      </c>
      <c r="L8">
        <v>100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12</v>
      </c>
      <c r="Y8">
        <f t="shared" si="0"/>
        <v>18</v>
      </c>
      <c r="Z8">
        <f t="shared" si="0"/>
        <v>14</v>
      </c>
      <c r="AA8">
        <f t="shared" si="0"/>
        <v>32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72</v>
      </c>
      <c r="L9">
        <v>47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1</v>
      </c>
      <c r="Y9">
        <f t="shared" si="0"/>
        <v>29</v>
      </c>
      <c r="Z9">
        <f t="shared" si="0"/>
        <v>21</v>
      </c>
      <c r="AA9">
        <f t="shared" si="0"/>
        <v>14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45</v>
      </c>
      <c r="L10">
        <v>88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20</v>
      </c>
      <c r="Y10">
        <f t="shared" si="0"/>
        <v>14</v>
      </c>
      <c r="Z10">
        <f t="shared" si="0"/>
        <v>12</v>
      </c>
      <c r="AA10">
        <f t="shared" si="0"/>
        <v>26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6</v>
      </c>
      <c r="L11">
        <v>1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14</v>
      </c>
      <c r="Y11">
        <f t="shared" si="0"/>
        <v>26</v>
      </c>
      <c r="Z11">
        <f t="shared" si="0"/>
        <v>4</v>
      </c>
      <c r="AA11">
        <f t="shared" si="0"/>
        <v>1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4</v>
      </c>
      <c r="L12">
        <v>12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21</v>
      </c>
      <c r="Z12">
        <f t="shared" si="0"/>
        <v>3</v>
      </c>
      <c r="AA12">
        <f t="shared" si="0"/>
        <v>4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21</v>
      </c>
      <c r="L13">
        <v>16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27</v>
      </c>
      <c r="Y13">
        <f t="shared" si="0"/>
        <v>19</v>
      </c>
      <c r="Z13">
        <f t="shared" si="0"/>
        <v>8</v>
      </c>
      <c r="AA13">
        <f t="shared" si="0"/>
        <v>6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38</v>
      </c>
      <c r="L14">
        <v>100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31</v>
      </c>
      <c r="Y14">
        <f t="shared" si="0"/>
        <v>27</v>
      </c>
      <c r="Z14">
        <f t="shared" si="0"/>
        <v>11</v>
      </c>
      <c r="AA14">
        <f t="shared" si="0"/>
        <v>32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11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15</v>
      </c>
      <c r="Y15">
        <f t="shared" si="0"/>
        <v>10</v>
      </c>
      <c r="Z15">
        <f t="shared" si="0"/>
        <v>6</v>
      </c>
      <c r="AA15">
        <f t="shared" si="0"/>
        <v>30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54</v>
      </c>
      <c r="L16">
        <v>74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8</v>
      </c>
      <c r="Y16">
        <f t="shared" si="0"/>
        <v>22</v>
      </c>
      <c r="Z16">
        <f t="shared" si="0"/>
        <v>18</v>
      </c>
      <c r="AA16">
        <f t="shared" si="0"/>
        <v>22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84</v>
      </c>
      <c r="L17">
        <v>88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27</v>
      </c>
      <c r="Y17">
        <f t="shared" si="0"/>
        <v>33</v>
      </c>
      <c r="Z17">
        <f t="shared" si="0"/>
        <v>28</v>
      </c>
      <c r="AA17">
        <f t="shared" si="0"/>
        <v>26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90</v>
      </c>
      <c r="L18">
        <v>31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23</v>
      </c>
      <c r="Y18">
        <f t="shared" ref="Y18:Y34" si="10">RANK(J18,J$2:J$34,1)</f>
        <v>19</v>
      </c>
      <c r="Z18">
        <f t="shared" ref="Z18:Z34" si="11">RANK(K18,K$2:K$34,1)</f>
        <v>30</v>
      </c>
      <c r="AA18">
        <f t="shared" ref="AA18:AA34" si="12">RANK(L18,L$2:L$34,1)</f>
        <v>11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76</v>
      </c>
      <c r="L19">
        <v>63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27</v>
      </c>
      <c r="Y19">
        <f t="shared" si="10"/>
        <v>8</v>
      </c>
      <c r="Z19">
        <f t="shared" si="11"/>
        <v>23</v>
      </c>
      <c r="AA19">
        <f t="shared" si="12"/>
        <v>20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1</v>
      </c>
      <c r="L20">
        <v>36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21</v>
      </c>
      <c r="Y20">
        <f t="shared" si="10"/>
        <v>12</v>
      </c>
      <c r="Z20">
        <f t="shared" si="11"/>
        <v>1</v>
      </c>
      <c r="AA20">
        <f t="shared" si="12"/>
        <v>13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31</v>
      </c>
      <c r="L21">
        <v>98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18</v>
      </c>
      <c r="Y21">
        <f t="shared" si="10"/>
        <v>14</v>
      </c>
      <c r="Z21">
        <f t="shared" si="11"/>
        <v>10</v>
      </c>
      <c r="AA21">
        <f t="shared" si="12"/>
        <v>31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9</v>
      </c>
      <c r="L22">
        <v>87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7</v>
      </c>
      <c r="Y22">
        <f t="shared" si="10"/>
        <v>3</v>
      </c>
      <c r="Z22">
        <f t="shared" si="11"/>
        <v>5</v>
      </c>
      <c r="AA22">
        <f t="shared" si="12"/>
        <v>25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97</v>
      </c>
      <c r="L23">
        <v>3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3</v>
      </c>
      <c r="Y23">
        <f t="shared" si="10"/>
        <v>4</v>
      </c>
      <c r="Z23">
        <f t="shared" si="11"/>
        <v>33</v>
      </c>
      <c r="AA23">
        <f t="shared" si="12"/>
        <v>2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83</v>
      </c>
      <c r="L24">
        <v>12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16</v>
      </c>
      <c r="Y24">
        <f t="shared" si="10"/>
        <v>22</v>
      </c>
      <c r="Z24">
        <f t="shared" si="11"/>
        <v>27</v>
      </c>
      <c r="AA24">
        <f t="shared" si="12"/>
        <v>4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52</v>
      </c>
      <c r="L25">
        <v>89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9</v>
      </c>
      <c r="Y25">
        <f t="shared" si="10"/>
        <v>29</v>
      </c>
      <c r="Z25">
        <f t="shared" si="11"/>
        <v>17</v>
      </c>
      <c r="AA25">
        <f t="shared" si="12"/>
        <v>28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77</v>
      </c>
      <c r="L26">
        <v>23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2</v>
      </c>
      <c r="Y26">
        <f t="shared" si="10"/>
        <v>9</v>
      </c>
      <c r="Z26">
        <f t="shared" si="11"/>
        <v>25</v>
      </c>
      <c r="AA26">
        <f t="shared" si="12"/>
        <v>7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57</v>
      </c>
      <c r="L27">
        <v>30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11</v>
      </c>
      <c r="Y27">
        <f t="shared" si="10"/>
        <v>5</v>
      </c>
      <c r="Z27">
        <f t="shared" si="11"/>
        <v>19</v>
      </c>
      <c r="AA27">
        <f t="shared" si="12"/>
        <v>10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73</v>
      </c>
      <c r="L28">
        <v>67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26</v>
      </c>
      <c r="Y28">
        <f t="shared" si="10"/>
        <v>32</v>
      </c>
      <c r="Z28">
        <f t="shared" si="11"/>
        <v>22</v>
      </c>
      <c r="AA28">
        <f t="shared" si="12"/>
        <v>21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95</v>
      </c>
      <c r="L29">
        <v>61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17</v>
      </c>
      <c r="Y29">
        <f t="shared" si="10"/>
        <v>24</v>
      </c>
      <c r="Z29">
        <f t="shared" si="11"/>
        <v>31</v>
      </c>
      <c r="AA29">
        <f t="shared" si="12"/>
        <v>19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22</v>
      </c>
      <c r="L30">
        <v>24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24</v>
      </c>
      <c r="Y30">
        <f t="shared" si="10"/>
        <v>31</v>
      </c>
      <c r="Z30">
        <f t="shared" si="11"/>
        <v>9</v>
      </c>
      <c r="AA30">
        <f t="shared" si="12"/>
        <v>8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3</v>
      </c>
      <c r="L31">
        <v>80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25</v>
      </c>
      <c r="Y31">
        <f t="shared" si="10"/>
        <v>27</v>
      </c>
      <c r="Z31">
        <f t="shared" si="11"/>
        <v>2</v>
      </c>
      <c r="AA31">
        <f t="shared" si="12"/>
        <v>24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78</v>
      </c>
      <c r="L32">
        <v>3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12</v>
      </c>
      <c r="Y32">
        <f t="shared" si="10"/>
        <v>6</v>
      </c>
      <c r="Z32">
        <f t="shared" si="11"/>
        <v>26</v>
      </c>
      <c r="AA32">
        <f t="shared" si="12"/>
        <v>2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95</v>
      </c>
      <c r="L33">
        <v>60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10</v>
      </c>
      <c r="Y33">
        <f t="shared" si="10"/>
        <v>13</v>
      </c>
      <c r="Z33">
        <f t="shared" si="11"/>
        <v>31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76</v>
      </c>
      <c r="L34">
        <v>91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32</v>
      </c>
      <c r="Y34">
        <f t="shared" si="10"/>
        <v>17</v>
      </c>
      <c r="Z34">
        <f t="shared" si="11"/>
        <v>23</v>
      </c>
      <c r="AA34">
        <f t="shared" si="12"/>
        <v>29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7289765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1180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  <c r="R42" t="str">
        <f>E42</f>
        <v>X(A4)</v>
      </c>
      <c r="S42" t="str">
        <f>I42</f>
        <v>X(A8)</v>
      </c>
      <c r="T42" t="str">
        <f>P42</f>
        <v>Y(A15)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5</v>
      </c>
      <c r="K43" s="9">
        <v>24</v>
      </c>
      <c r="L43" s="9">
        <v>29</v>
      </c>
      <c r="M43" s="9">
        <v>12</v>
      </c>
      <c r="N43" s="9">
        <v>31</v>
      </c>
      <c r="O43" s="9">
        <v>10</v>
      </c>
      <c r="P43" s="9">
        <v>1000</v>
      </c>
      <c r="R43">
        <f t="shared" ref="R43:R75" si="15">E43</f>
        <v>31</v>
      </c>
      <c r="S43">
        <f t="shared" ref="S43:S75" si="16">I43</f>
        <v>27</v>
      </c>
      <c r="T43">
        <f t="shared" ref="T43:T75" si="17">P43</f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30</v>
      </c>
      <c r="K44" s="9">
        <v>1</v>
      </c>
      <c r="L44" s="9">
        <v>15</v>
      </c>
      <c r="M44" s="9">
        <v>23</v>
      </c>
      <c r="N44" s="9">
        <v>17</v>
      </c>
      <c r="O44" s="9">
        <v>26</v>
      </c>
      <c r="P44" s="9">
        <v>1000</v>
      </c>
      <c r="R44">
        <f t="shared" si="15"/>
        <v>15</v>
      </c>
      <c r="S44">
        <f t="shared" si="16"/>
        <v>1</v>
      </c>
      <c r="T44">
        <f t="shared" si="17"/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6</v>
      </c>
      <c r="K45" s="9">
        <v>7</v>
      </c>
      <c r="L45" s="9">
        <v>15</v>
      </c>
      <c r="M45" s="9">
        <v>17</v>
      </c>
      <c r="N45" s="9">
        <v>22</v>
      </c>
      <c r="O45" s="9">
        <v>19</v>
      </c>
      <c r="P45" s="9">
        <v>1000</v>
      </c>
      <c r="R45">
        <f t="shared" si="15"/>
        <v>25</v>
      </c>
      <c r="S45">
        <f t="shared" si="16"/>
        <v>7</v>
      </c>
      <c r="T45">
        <f t="shared" si="17"/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18</v>
      </c>
      <c r="K46" s="9">
        <v>2</v>
      </c>
      <c r="L46" s="9">
        <v>7</v>
      </c>
      <c r="M46" s="9">
        <v>16</v>
      </c>
      <c r="N46" s="9">
        <v>14</v>
      </c>
      <c r="O46" s="9">
        <v>12</v>
      </c>
      <c r="P46" s="9">
        <v>1000</v>
      </c>
      <c r="R46">
        <f t="shared" si="15"/>
        <v>19</v>
      </c>
      <c r="S46">
        <f t="shared" si="16"/>
        <v>33</v>
      </c>
      <c r="T46">
        <f t="shared" si="17"/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33</v>
      </c>
      <c r="K47" s="9">
        <v>16</v>
      </c>
      <c r="L47" s="9">
        <v>20</v>
      </c>
      <c r="M47" s="9">
        <v>9</v>
      </c>
      <c r="N47" s="9">
        <v>33</v>
      </c>
      <c r="O47" s="9">
        <v>1</v>
      </c>
      <c r="P47" s="9">
        <v>1000</v>
      </c>
      <c r="R47">
        <f t="shared" si="15"/>
        <v>1</v>
      </c>
      <c r="S47">
        <f t="shared" si="16"/>
        <v>16</v>
      </c>
      <c r="T47">
        <f t="shared" si="17"/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4</v>
      </c>
      <c r="K48" s="9">
        <v>10</v>
      </c>
      <c r="L48" s="9">
        <v>13</v>
      </c>
      <c r="M48" s="9">
        <v>15</v>
      </c>
      <c r="N48" s="9">
        <v>28</v>
      </c>
      <c r="O48" s="9">
        <v>2</v>
      </c>
      <c r="P48" s="9">
        <v>1000</v>
      </c>
      <c r="R48">
        <f t="shared" si="15"/>
        <v>15</v>
      </c>
      <c r="S48">
        <f t="shared" si="16"/>
        <v>24</v>
      </c>
      <c r="T48">
        <f t="shared" si="17"/>
        <v>1000</v>
      </c>
    </row>
    <row r="49" spans="1:20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12</v>
      </c>
      <c r="K49" s="9">
        <v>18</v>
      </c>
      <c r="L49" s="9">
        <v>14</v>
      </c>
      <c r="M49" s="9">
        <v>32</v>
      </c>
      <c r="N49" s="9">
        <v>25</v>
      </c>
      <c r="O49" s="9">
        <v>18</v>
      </c>
      <c r="P49" s="9">
        <v>1000</v>
      </c>
      <c r="R49">
        <f t="shared" si="15"/>
        <v>1</v>
      </c>
      <c r="S49">
        <f t="shared" si="16"/>
        <v>30</v>
      </c>
      <c r="T49">
        <f t="shared" si="17"/>
        <v>1000</v>
      </c>
    </row>
    <row r="50" spans="1:20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1</v>
      </c>
      <c r="K50" s="9">
        <v>29</v>
      </c>
      <c r="L50" s="9">
        <v>21</v>
      </c>
      <c r="M50" s="9">
        <v>14</v>
      </c>
      <c r="N50" s="9">
        <v>12</v>
      </c>
      <c r="O50" s="9">
        <v>33</v>
      </c>
      <c r="P50" s="9">
        <v>1000</v>
      </c>
      <c r="R50">
        <f t="shared" si="15"/>
        <v>4</v>
      </c>
      <c r="S50">
        <f t="shared" si="16"/>
        <v>27</v>
      </c>
      <c r="T50">
        <f t="shared" si="17"/>
        <v>1000</v>
      </c>
    </row>
    <row r="51" spans="1:20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20</v>
      </c>
      <c r="K51" s="9">
        <v>14</v>
      </c>
      <c r="L51" s="9">
        <v>12</v>
      </c>
      <c r="M51" s="9">
        <v>26</v>
      </c>
      <c r="N51" s="9">
        <v>27</v>
      </c>
      <c r="O51" s="9">
        <v>8</v>
      </c>
      <c r="P51" s="9">
        <v>1000</v>
      </c>
      <c r="R51">
        <f t="shared" si="15"/>
        <v>10</v>
      </c>
      <c r="S51">
        <f t="shared" si="16"/>
        <v>25</v>
      </c>
      <c r="T51">
        <f t="shared" si="17"/>
        <v>1000</v>
      </c>
    </row>
    <row r="52" spans="1:20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14</v>
      </c>
      <c r="K52" s="9">
        <v>26</v>
      </c>
      <c r="L52" s="9">
        <v>4</v>
      </c>
      <c r="M52" s="9">
        <v>1</v>
      </c>
      <c r="N52" s="9">
        <v>28</v>
      </c>
      <c r="O52" s="9">
        <v>22</v>
      </c>
      <c r="P52" s="9">
        <v>1000</v>
      </c>
      <c r="R52">
        <f t="shared" si="15"/>
        <v>29</v>
      </c>
      <c r="S52">
        <f t="shared" si="16"/>
        <v>7</v>
      </c>
      <c r="T52">
        <f t="shared" si="17"/>
        <v>1000</v>
      </c>
    </row>
    <row r="53" spans="1:20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21</v>
      </c>
      <c r="L53" s="9">
        <v>3</v>
      </c>
      <c r="M53" s="9">
        <v>4</v>
      </c>
      <c r="N53" s="9">
        <v>24</v>
      </c>
      <c r="O53" s="9">
        <v>23</v>
      </c>
      <c r="P53" s="9">
        <v>1000</v>
      </c>
      <c r="R53">
        <f t="shared" si="15"/>
        <v>5</v>
      </c>
      <c r="S53">
        <f t="shared" si="16"/>
        <v>11</v>
      </c>
      <c r="T53">
        <f t="shared" si="17"/>
        <v>1000</v>
      </c>
    </row>
    <row r="54" spans="1:20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27</v>
      </c>
      <c r="K54" s="9">
        <v>19</v>
      </c>
      <c r="L54" s="9">
        <v>8</v>
      </c>
      <c r="M54" s="9">
        <v>6</v>
      </c>
      <c r="N54" s="9">
        <v>22</v>
      </c>
      <c r="O54" s="9">
        <v>11</v>
      </c>
      <c r="P54" s="9">
        <v>1000</v>
      </c>
      <c r="R54">
        <f t="shared" si="15"/>
        <v>17</v>
      </c>
      <c r="S54">
        <f t="shared" si="16"/>
        <v>6</v>
      </c>
      <c r="T54">
        <f t="shared" si="17"/>
        <v>1000</v>
      </c>
    </row>
    <row r="55" spans="1:20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31</v>
      </c>
      <c r="K55" s="9">
        <v>27</v>
      </c>
      <c r="L55" s="9">
        <v>11</v>
      </c>
      <c r="M55" s="9">
        <v>32</v>
      </c>
      <c r="N55" s="9">
        <v>3</v>
      </c>
      <c r="O55" s="9">
        <v>9</v>
      </c>
      <c r="P55" s="9">
        <v>1000</v>
      </c>
      <c r="R55">
        <f t="shared" si="15"/>
        <v>6</v>
      </c>
      <c r="S55">
        <f t="shared" si="16"/>
        <v>17</v>
      </c>
      <c r="T55">
        <f t="shared" si="17"/>
        <v>1000</v>
      </c>
    </row>
    <row r="56" spans="1:20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15</v>
      </c>
      <c r="K56" s="9">
        <v>10</v>
      </c>
      <c r="L56" s="9">
        <v>6</v>
      </c>
      <c r="M56" s="9">
        <v>30</v>
      </c>
      <c r="N56" s="9">
        <v>8</v>
      </c>
      <c r="O56" s="9">
        <v>28</v>
      </c>
      <c r="P56" s="9">
        <v>1000</v>
      </c>
      <c r="R56">
        <f t="shared" si="15"/>
        <v>23</v>
      </c>
      <c r="S56">
        <f t="shared" si="16"/>
        <v>4</v>
      </c>
      <c r="T56">
        <f t="shared" si="17"/>
        <v>1000</v>
      </c>
    </row>
    <row r="57" spans="1:20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8</v>
      </c>
      <c r="K57" s="9">
        <v>22</v>
      </c>
      <c r="L57" s="9">
        <v>18</v>
      </c>
      <c r="M57" s="9">
        <v>22</v>
      </c>
      <c r="N57" s="9">
        <v>11</v>
      </c>
      <c r="O57" s="9">
        <v>6</v>
      </c>
      <c r="P57" s="9">
        <v>1000</v>
      </c>
      <c r="R57">
        <f t="shared" si="15"/>
        <v>27</v>
      </c>
      <c r="S57">
        <f t="shared" si="16"/>
        <v>13</v>
      </c>
      <c r="T57">
        <f t="shared" si="17"/>
        <v>1000</v>
      </c>
    </row>
    <row r="58" spans="1:20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27</v>
      </c>
      <c r="K58" s="9">
        <v>33</v>
      </c>
      <c r="L58" s="9">
        <v>28</v>
      </c>
      <c r="M58" s="9">
        <v>26</v>
      </c>
      <c r="N58" s="9">
        <v>14</v>
      </c>
      <c r="O58" s="9">
        <v>19</v>
      </c>
      <c r="P58" s="9">
        <v>1000</v>
      </c>
      <c r="R58">
        <f t="shared" si="15"/>
        <v>22</v>
      </c>
      <c r="S58">
        <f t="shared" si="16"/>
        <v>9</v>
      </c>
      <c r="T58">
        <f t="shared" si="17"/>
        <v>1000</v>
      </c>
    </row>
    <row r="59" spans="1:20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23</v>
      </c>
      <c r="K59" s="9">
        <v>19</v>
      </c>
      <c r="L59" s="9">
        <v>30</v>
      </c>
      <c r="M59" s="9">
        <v>11</v>
      </c>
      <c r="N59" s="9">
        <v>1</v>
      </c>
      <c r="O59" s="9">
        <v>26</v>
      </c>
      <c r="P59" s="9">
        <v>1000</v>
      </c>
      <c r="R59">
        <f t="shared" si="15"/>
        <v>33</v>
      </c>
      <c r="S59">
        <f t="shared" si="16"/>
        <v>26</v>
      </c>
      <c r="T59">
        <f t="shared" si="17"/>
        <v>1000</v>
      </c>
    </row>
    <row r="60" spans="1:20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27</v>
      </c>
      <c r="K60" s="9">
        <v>8</v>
      </c>
      <c r="L60" s="9">
        <v>23</v>
      </c>
      <c r="M60" s="9">
        <v>20</v>
      </c>
      <c r="N60" s="9">
        <v>20</v>
      </c>
      <c r="O60" s="9">
        <v>13</v>
      </c>
      <c r="P60" s="9">
        <v>1000</v>
      </c>
      <c r="R60">
        <f t="shared" si="15"/>
        <v>25</v>
      </c>
      <c r="S60">
        <f t="shared" si="16"/>
        <v>15</v>
      </c>
      <c r="T60">
        <f t="shared" si="17"/>
        <v>1000</v>
      </c>
    </row>
    <row r="61" spans="1:20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21</v>
      </c>
      <c r="K61" s="9">
        <v>12</v>
      </c>
      <c r="L61" s="9">
        <v>1</v>
      </c>
      <c r="M61" s="9">
        <v>13</v>
      </c>
      <c r="N61" s="9">
        <v>19</v>
      </c>
      <c r="O61" s="9">
        <v>15</v>
      </c>
      <c r="P61" s="9">
        <v>1000</v>
      </c>
      <c r="R61">
        <f t="shared" si="15"/>
        <v>27</v>
      </c>
      <c r="S61">
        <f t="shared" si="16"/>
        <v>19</v>
      </c>
      <c r="T61">
        <f t="shared" si="17"/>
        <v>1000</v>
      </c>
    </row>
    <row r="62" spans="1:20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18</v>
      </c>
      <c r="K62" s="9">
        <v>14</v>
      </c>
      <c r="L62" s="9">
        <v>10</v>
      </c>
      <c r="M62" s="9">
        <v>31</v>
      </c>
      <c r="N62" s="9">
        <v>28</v>
      </c>
      <c r="O62" s="9">
        <v>13</v>
      </c>
      <c r="P62" s="9">
        <v>1000</v>
      </c>
      <c r="R62">
        <f t="shared" si="15"/>
        <v>30</v>
      </c>
      <c r="S62">
        <f t="shared" si="16"/>
        <v>18</v>
      </c>
      <c r="T62">
        <f t="shared" si="17"/>
        <v>1000</v>
      </c>
    </row>
    <row r="63" spans="1:20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7</v>
      </c>
      <c r="K63" s="9">
        <v>3</v>
      </c>
      <c r="L63" s="9">
        <v>5</v>
      </c>
      <c r="M63" s="9">
        <v>25</v>
      </c>
      <c r="N63" s="9">
        <v>3</v>
      </c>
      <c r="O63" s="9">
        <v>7</v>
      </c>
      <c r="P63" s="9">
        <v>1000</v>
      </c>
      <c r="R63">
        <f t="shared" si="15"/>
        <v>12</v>
      </c>
      <c r="S63">
        <f t="shared" si="16"/>
        <v>20</v>
      </c>
      <c r="T63">
        <f t="shared" si="17"/>
        <v>1000</v>
      </c>
    </row>
    <row r="64" spans="1:20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3</v>
      </c>
      <c r="K64" s="9">
        <v>4</v>
      </c>
      <c r="L64" s="9">
        <v>33</v>
      </c>
      <c r="M64" s="9">
        <v>2</v>
      </c>
      <c r="N64" s="9">
        <v>6</v>
      </c>
      <c r="O64" s="9">
        <v>15</v>
      </c>
      <c r="P64" s="9">
        <v>1000</v>
      </c>
      <c r="R64">
        <f t="shared" si="15"/>
        <v>7</v>
      </c>
      <c r="S64">
        <f t="shared" si="16"/>
        <v>2</v>
      </c>
      <c r="T64">
        <f t="shared" si="17"/>
        <v>1000</v>
      </c>
    </row>
    <row r="65" spans="1:20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16</v>
      </c>
      <c r="K65" s="9">
        <v>22</v>
      </c>
      <c r="L65" s="9">
        <v>27</v>
      </c>
      <c r="M65" s="9">
        <v>4</v>
      </c>
      <c r="N65" s="9">
        <v>21</v>
      </c>
      <c r="O65" s="9">
        <v>25</v>
      </c>
      <c r="P65" s="9">
        <v>1000</v>
      </c>
      <c r="R65">
        <f t="shared" si="15"/>
        <v>32</v>
      </c>
      <c r="S65">
        <f t="shared" si="16"/>
        <v>31</v>
      </c>
      <c r="T65">
        <f t="shared" si="17"/>
        <v>1000</v>
      </c>
    </row>
    <row r="66" spans="1:20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9</v>
      </c>
      <c r="K66" s="9">
        <v>29</v>
      </c>
      <c r="L66" s="9">
        <v>17</v>
      </c>
      <c r="M66" s="9">
        <v>28</v>
      </c>
      <c r="N66" s="9">
        <v>17</v>
      </c>
      <c r="O66" s="9">
        <v>4</v>
      </c>
      <c r="P66" s="9">
        <v>1000</v>
      </c>
      <c r="R66">
        <f t="shared" si="15"/>
        <v>9</v>
      </c>
      <c r="S66">
        <f t="shared" si="16"/>
        <v>5</v>
      </c>
      <c r="T66">
        <f t="shared" si="17"/>
        <v>1000</v>
      </c>
    </row>
    <row r="67" spans="1:20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2</v>
      </c>
      <c r="K67" s="9">
        <v>9</v>
      </c>
      <c r="L67" s="9">
        <v>25</v>
      </c>
      <c r="M67" s="9">
        <v>7</v>
      </c>
      <c r="N67" s="9">
        <v>8</v>
      </c>
      <c r="O67" s="9">
        <v>30</v>
      </c>
      <c r="P67" s="9">
        <v>1000</v>
      </c>
      <c r="R67">
        <f t="shared" si="15"/>
        <v>11</v>
      </c>
      <c r="S67">
        <f t="shared" si="16"/>
        <v>29</v>
      </c>
      <c r="T67">
        <f t="shared" si="17"/>
        <v>1000</v>
      </c>
    </row>
    <row r="68" spans="1:20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11</v>
      </c>
      <c r="K68" s="9">
        <v>5</v>
      </c>
      <c r="L68" s="9">
        <v>19</v>
      </c>
      <c r="M68" s="9">
        <v>10</v>
      </c>
      <c r="N68" s="9">
        <v>12</v>
      </c>
      <c r="O68" s="9">
        <v>24</v>
      </c>
      <c r="P68" s="9">
        <v>1000</v>
      </c>
      <c r="R68">
        <f t="shared" si="15"/>
        <v>3</v>
      </c>
      <c r="S68">
        <f t="shared" si="16"/>
        <v>32</v>
      </c>
      <c r="T68">
        <f t="shared" si="17"/>
        <v>1000</v>
      </c>
    </row>
    <row r="69" spans="1:20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26</v>
      </c>
      <c r="K69" s="9">
        <v>32</v>
      </c>
      <c r="L69" s="9">
        <v>22</v>
      </c>
      <c r="M69" s="9">
        <v>21</v>
      </c>
      <c r="N69" s="9">
        <v>16</v>
      </c>
      <c r="O69" s="9">
        <v>32</v>
      </c>
      <c r="P69" s="9">
        <v>1000</v>
      </c>
      <c r="R69">
        <f t="shared" si="15"/>
        <v>18</v>
      </c>
      <c r="S69">
        <f t="shared" si="16"/>
        <v>22</v>
      </c>
      <c r="T69">
        <f t="shared" si="17"/>
        <v>1000</v>
      </c>
    </row>
    <row r="70" spans="1:20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17</v>
      </c>
      <c r="K70" s="9">
        <v>24</v>
      </c>
      <c r="L70" s="9">
        <v>31</v>
      </c>
      <c r="M70" s="9">
        <v>19</v>
      </c>
      <c r="N70" s="9">
        <v>26</v>
      </c>
      <c r="O70" s="9">
        <v>3</v>
      </c>
      <c r="P70" s="9">
        <v>1000</v>
      </c>
      <c r="R70">
        <f t="shared" si="15"/>
        <v>12</v>
      </c>
      <c r="S70">
        <f t="shared" si="16"/>
        <v>12</v>
      </c>
      <c r="T70">
        <f t="shared" si="17"/>
        <v>1000</v>
      </c>
    </row>
    <row r="71" spans="1:20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24</v>
      </c>
      <c r="K71" s="9">
        <v>31</v>
      </c>
      <c r="L71" s="9">
        <v>9</v>
      </c>
      <c r="M71" s="9">
        <v>8</v>
      </c>
      <c r="N71" s="9">
        <v>5</v>
      </c>
      <c r="O71" s="9">
        <v>15</v>
      </c>
      <c r="P71" s="9">
        <v>1000</v>
      </c>
      <c r="R71">
        <f t="shared" si="15"/>
        <v>14</v>
      </c>
      <c r="S71">
        <f t="shared" si="16"/>
        <v>23</v>
      </c>
      <c r="T71">
        <f t="shared" si="17"/>
        <v>1000</v>
      </c>
    </row>
    <row r="72" spans="1:20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25</v>
      </c>
      <c r="K72" s="9">
        <v>27</v>
      </c>
      <c r="L72" s="9">
        <v>2</v>
      </c>
      <c r="M72" s="9">
        <v>24</v>
      </c>
      <c r="N72" s="9">
        <v>31</v>
      </c>
      <c r="O72" s="9">
        <v>5</v>
      </c>
      <c r="P72" s="9">
        <v>1000</v>
      </c>
      <c r="R72">
        <f t="shared" si="15"/>
        <v>23</v>
      </c>
      <c r="S72">
        <f t="shared" si="16"/>
        <v>14</v>
      </c>
      <c r="T72">
        <f t="shared" si="17"/>
        <v>1000</v>
      </c>
    </row>
    <row r="73" spans="1:20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12</v>
      </c>
      <c r="K73" s="9">
        <v>6</v>
      </c>
      <c r="L73" s="9">
        <v>26</v>
      </c>
      <c r="M73" s="9">
        <v>2</v>
      </c>
      <c r="N73" s="9">
        <v>2</v>
      </c>
      <c r="O73" s="9">
        <v>21</v>
      </c>
      <c r="P73" s="9">
        <v>1000</v>
      </c>
      <c r="R73">
        <f t="shared" si="15"/>
        <v>8</v>
      </c>
      <c r="S73">
        <f t="shared" si="16"/>
        <v>3</v>
      </c>
      <c r="T73">
        <f t="shared" si="17"/>
        <v>1000</v>
      </c>
    </row>
    <row r="74" spans="1:20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10</v>
      </c>
      <c r="K74" s="9">
        <v>13</v>
      </c>
      <c r="L74" s="9">
        <v>31</v>
      </c>
      <c r="M74" s="9">
        <v>18</v>
      </c>
      <c r="N74" s="9">
        <v>10</v>
      </c>
      <c r="O74" s="9">
        <v>28</v>
      </c>
      <c r="P74" s="9">
        <v>1000</v>
      </c>
      <c r="R74">
        <f t="shared" si="15"/>
        <v>19</v>
      </c>
      <c r="S74">
        <f t="shared" si="16"/>
        <v>10</v>
      </c>
      <c r="T74">
        <f t="shared" si="17"/>
        <v>1000</v>
      </c>
    </row>
    <row r="75" spans="1:20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32</v>
      </c>
      <c r="K75" s="9">
        <v>17</v>
      </c>
      <c r="L75" s="9">
        <v>23</v>
      </c>
      <c r="M75" s="9">
        <v>29</v>
      </c>
      <c r="N75" s="9">
        <v>7</v>
      </c>
      <c r="O75" s="9">
        <v>31</v>
      </c>
      <c r="P75" s="9">
        <v>1000</v>
      </c>
      <c r="R75">
        <f t="shared" si="15"/>
        <v>19</v>
      </c>
      <c r="S75">
        <f t="shared" si="16"/>
        <v>21</v>
      </c>
      <c r="T75">
        <f t="shared" si="17"/>
        <v>1000</v>
      </c>
    </row>
    <row r="76" spans="1:20" ht="18.600000000000001" thickBot="1" x14ac:dyDescent="0.35">
      <c r="A76" s="4"/>
    </row>
    <row r="77" spans="1:20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20" ht="15" thickBot="1" x14ac:dyDescent="0.35">
      <c r="A78" s="8" t="s">
        <v>94</v>
      </c>
      <c r="B78" s="9" t="s">
        <v>746</v>
      </c>
      <c r="C78" s="9" t="s">
        <v>1105</v>
      </c>
      <c r="D78" s="9" t="s">
        <v>1117</v>
      </c>
      <c r="E78" s="9" t="s">
        <v>98</v>
      </c>
      <c r="F78" s="9" t="s">
        <v>762</v>
      </c>
      <c r="G78" s="9" t="s">
        <v>1109</v>
      </c>
      <c r="H78" s="9" t="s">
        <v>368</v>
      </c>
      <c r="I78" s="9" t="s">
        <v>98</v>
      </c>
      <c r="J78" s="9" t="s">
        <v>235</v>
      </c>
      <c r="K78" s="9" t="s">
        <v>1105</v>
      </c>
      <c r="L78" s="9" t="s">
        <v>374</v>
      </c>
      <c r="M78" s="9" t="s">
        <v>1171</v>
      </c>
      <c r="N78" s="9" t="s">
        <v>749</v>
      </c>
      <c r="O78" s="9" t="s">
        <v>1181</v>
      </c>
    </row>
    <row r="79" spans="1:20" ht="15" thickBot="1" x14ac:dyDescent="0.35">
      <c r="A79" s="8" t="s">
        <v>110</v>
      </c>
      <c r="B79" s="9" t="s">
        <v>1101</v>
      </c>
      <c r="C79" s="9" t="s">
        <v>1110</v>
      </c>
      <c r="D79" s="9" t="s">
        <v>346</v>
      </c>
      <c r="E79" s="9" t="s">
        <v>113</v>
      </c>
      <c r="F79" s="9" t="s">
        <v>763</v>
      </c>
      <c r="G79" s="9" t="s">
        <v>1105</v>
      </c>
      <c r="H79" s="9" t="s">
        <v>135</v>
      </c>
      <c r="I79" s="9" t="s">
        <v>113</v>
      </c>
      <c r="J79" s="9" t="s">
        <v>242</v>
      </c>
      <c r="K79" s="9" t="s">
        <v>1110</v>
      </c>
      <c r="L79" s="9" t="s">
        <v>376</v>
      </c>
      <c r="M79" s="9" t="s">
        <v>1101</v>
      </c>
      <c r="N79" s="9" t="s">
        <v>1115</v>
      </c>
      <c r="O79" s="9" t="s">
        <v>104</v>
      </c>
    </row>
    <row r="80" spans="1:20" ht="15" thickBot="1" x14ac:dyDescent="0.35">
      <c r="A80" s="8" t="s">
        <v>125</v>
      </c>
      <c r="B80" s="9" t="s">
        <v>134</v>
      </c>
      <c r="C80" s="9" t="s">
        <v>729</v>
      </c>
      <c r="D80" s="9" t="s">
        <v>351</v>
      </c>
      <c r="E80" s="9" t="s">
        <v>128</v>
      </c>
      <c r="F80" s="9" t="s">
        <v>356</v>
      </c>
      <c r="G80" s="9" t="s">
        <v>1110</v>
      </c>
      <c r="H80" s="9" t="s">
        <v>147</v>
      </c>
      <c r="I80" s="9" t="s">
        <v>128</v>
      </c>
      <c r="J80" s="9" t="s">
        <v>248</v>
      </c>
      <c r="K80" s="9" t="s">
        <v>128</v>
      </c>
      <c r="L80" s="9" t="s">
        <v>378</v>
      </c>
      <c r="M80" s="9" t="s">
        <v>134</v>
      </c>
      <c r="N80" s="9" t="s">
        <v>1116</v>
      </c>
      <c r="O80" s="9" t="s">
        <v>119</v>
      </c>
    </row>
    <row r="81" spans="1:15" ht="15" thickBot="1" x14ac:dyDescent="0.35">
      <c r="A81" s="8" t="s">
        <v>140</v>
      </c>
      <c r="B81" s="9" t="s">
        <v>143</v>
      </c>
      <c r="C81" s="9" t="s">
        <v>142</v>
      </c>
      <c r="D81" s="9" t="s">
        <v>354</v>
      </c>
      <c r="E81" s="9" t="s">
        <v>142</v>
      </c>
      <c r="F81" s="9" t="s">
        <v>404</v>
      </c>
      <c r="G81" s="9" t="s">
        <v>176</v>
      </c>
      <c r="H81" s="9" t="s">
        <v>297</v>
      </c>
      <c r="I81" s="9" t="s">
        <v>142</v>
      </c>
      <c r="J81" s="9" t="s">
        <v>215</v>
      </c>
      <c r="K81" s="9" t="s">
        <v>142</v>
      </c>
      <c r="L81" s="9" t="s">
        <v>379</v>
      </c>
      <c r="M81" s="9" t="s">
        <v>143</v>
      </c>
      <c r="N81" s="9" t="s">
        <v>1117</v>
      </c>
      <c r="O81" s="9" t="s">
        <v>349</v>
      </c>
    </row>
    <row r="82" spans="1:15" ht="15" thickBot="1" x14ac:dyDescent="0.35">
      <c r="A82" s="8" t="s">
        <v>152</v>
      </c>
      <c r="B82" s="9" t="s">
        <v>155</v>
      </c>
      <c r="C82" s="9" t="s">
        <v>154</v>
      </c>
      <c r="D82" s="9" t="s">
        <v>1094</v>
      </c>
      <c r="E82" s="9" t="s">
        <v>154</v>
      </c>
      <c r="F82" s="9" t="s">
        <v>107</v>
      </c>
      <c r="G82" s="9" t="s">
        <v>187</v>
      </c>
      <c r="H82" s="9" t="s">
        <v>302</v>
      </c>
      <c r="I82" s="9" t="s">
        <v>154</v>
      </c>
      <c r="J82" s="9" t="s">
        <v>180</v>
      </c>
      <c r="K82" s="9" t="s">
        <v>154</v>
      </c>
      <c r="L82" s="9" t="s">
        <v>382</v>
      </c>
      <c r="M82" s="9" t="s">
        <v>155</v>
      </c>
      <c r="N82" s="9" t="s">
        <v>346</v>
      </c>
      <c r="O82" s="9" t="s">
        <v>749</v>
      </c>
    </row>
    <row r="83" spans="1:15" ht="15" thickBot="1" x14ac:dyDescent="0.35">
      <c r="A83" s="8" t="s">
        <v>163</v>
      </c>
      <c r="B83" s="9" t="s">
        <v>167</v>
      </c>
      <c r="C83" s="9" t="s">
        <v>165</v>
      </c>
      <c r="D83" s="9" t="s">
        <v>1182</v>
      </c>
      <c r="E83" s="9" t="s">
        <v>165</v>
      </c>
      <c r="F83" s="9" t="s">
        <v>183</v>
      </c>
      <c r="G83" s="9" t="s">
        <v>387</v>
      </c>
      <c r="H83" s="9" t="s">
        <v>183</v>
      </c>
      <c r="I83" s="9" t="s">
        <v>165</v>
      </c>
      <c r="J83" s="9" t="s">
        <v>191</v>
      </c>
      <c r="K83" s="9" t="s">
        <v>165</v>
      </c>
      <c r="L83" s="9" t="s">
        <v>386</v>
      </c>
      <c r="M83" s="9" t="s">
        <v>167</v>
      </c>
      <c r="N83" s="9" t="s">
        <v>351</v>
      </c>
      <c r="O83" s="9" t="s">
        <v>734</v>
      </c>
    </row>
    <row r="84" spans="1:15" ht="15" thickBot="1" x14ac:dyDescent="0.35">
      <c r="A84" s="8" t="s">
        <v>175</v>
      </c>
      <c r="B84" s="9" t="s">
        <v>179</v>
      </c>
      <c r="C84" s="9" t="s">
        <v>177</v>
      </c>
      <c r="D84" s="9" t="s">
        <v>1178</v>
      </c>
      <c r="E84" s="9" t="s">
        <v>177</v>
      </c>
      <c r="F84" s="9" t="s">
        <v>194</v>
      </c>
      <c r="G84" s="9" t="s">
        <v>290</v>
      </c>
      <c r="H84" s="9" t="s">
        <v>194</v>
      </c>
      <c r="I84" s="9" t="s">
        <v>177</v>
      </c>
      <c r="J84" s="9" t="s">
        <v>201</v>
      </c>
      <c r="K84" s="9" t="s">
        <v>177</v>
      </c>
      <c r="L84" s="9" t="s">
        <v>390</v>
      </c>
      <c r="M84" s="9" t="s">
        <v>290</v>
      </c>
      <c r="N84" s="9" t="s">
        <v>354</v>
      </c>
      <c r="O84" s="9" t="s">
        <v>103</v>
      </c>
    </row>
    <row r="85" spans="1:15" ht="15" thickBot="1" x14ac:dyDescent="0.35">
      <c r="A85" s="8" t="s">
        <v>186</v>
      </c>
      <c r="B85" s="9" t="s">
        <v>190</v>
      </c>
      <c r="C85" s="9" t="s">
        <v>188</v>
      </c>
      <c r="D85" s="9" t="s">
        <v>1179</v>
      </c>
      <c r="E85" s="9" t="s">
        <v>188</v>
      </c>
      <c r="F85" s="9" t="s">
        <v>156</v>
      </c>
      <c r="G85" s="9" t="s">
        <v>295</v>
      </c>
      <c r="H85" s="9" t="s">
        <v>156</v>
      </c>
      <c r="I85" s="9" t="s">
        <v>188</v>
      </c>
      <c r="J85" s="9" t="s">
        <v>121</v>
      </c>
      <c r="K85" s="9" t="s">
        <v>188</v>
      </c>
      <c r="L85" s="9" t="s">
        <v>1108</v>
      </c>
      <c r="M85" s="9" t="s">
        <v>295</v>
      </c>
      <c r="N85" s="9" t="s">
        <v>309</v>
      </c>
      <c r="O85" s="9" t="s">
        <v>118</v>
      </c>
    </row>
    <row r="86" spans="1:15" ht="15" thickBot="1" x14ac:dyDescent="0.35">
      <c r="A86" s="8" t="s">
        <v>196</v>
      </c>
      <c r="B86" s="9" t="s">
        <v>200</v>
      </c>
      <c r="C86" s="9" t="s">
        <v>198</v>
      </c>
      <c r="D86" s="9" t="s">
        <v>1107</v>
      </c>
      <c r="E86" s="9" t="s">
        <v>198</v>
      </c>
      <c r="F86" s="9" t="s">
        <v>168</v>
      </c>
      <c r="G86" s="9" t="s">
        <v>300</v>
      </c>
      <c r="H86" s="9" t="s">
        <v>168</v>
      </c>
      <c r="I86" s="9" t="s">
        <v>198</v>
      </c>
      <c r="J86" s="9" t="s">
        <v>136</v>
      </c>
      <c r="K86" s="9" t="s">
        <v>198</v>
      </c>
      <c r="L86" s="9" t="s">
        <v>1109</v>
      </c>
      <c r="M86" s="9" t="s">
        <v>144</v>
      </c>
      <c r="N86" s="9" t="s">
        <v>312</v>
      </c>
      <c r="O86" s="9" t="s">
        <v>133</v>
      </c>
    </row>
    <row r="87" spans="1:15" ht="15" thickBot="1" x14ac:dyDescent="0.35">
      <c r="A87" s="8" t="s">
        <v>205</v>
      </c>
      <c r="B87" s="9" t="s">
        <v>364</v>
      </c>
      <c r="C87" s="9" t="s">
        <v>206</v>
      </c>
      <c r="D87" s="9" t="s">
        <v>359</v>
      </c>
      <c r="E87" s="9" t="s">
        <v>206</v>
      </c>
      <c r="F87" s="9" t="s">
        <v>102</v>
      </c>
      <c r="G87" s="9" t="s">
        <v>304</v>
      </c>
      <c r="H87" s="9" t="s">
        <v>102</v>
      </c>
      <c r="I87" s="9" t="s">
        <v>206</v>
      </c>
      <c r="J87" s="9" t="s">
        <v>148</v>
      </c>
      <c r="K87" s="9" t="s">
        <v>206</v>
      </c>
      <c r="L87" s="9" t="s">
        <v>1105</v>
      </c>
      <c r="M87" s="9" t="s">
        <v>355</v>
      </c>
      <c r="N87" s="9" t="s">
        <v>752</v>
      </c>
      <c r="O87" s="9" t="s">
        <v>146</v>
      </c>
    </row>
    <row r="88" spans="1:15" ht="15" thickBot="1" x14ac:dyDescent="0.35">
      <c r="A88" s="8" t="s">
        <v>211</v>
      </c>
      <c r="B88" s="9" t="s">
        <v>105</v>
      </c>
      <c r="C88" s="9" t="s">
        <v>212</v>
      </c>
      <c r="D88" s="9" t="s">
        <v>363</v>
      </c>
      <c r="E88" s="9" t="s">
        <v>212</v>
      </c>
      <c r="F88" s="9" t="s">
        <v>117</v>
      </c>
      <c r="G88" s="9" t="s">
        <v>401</v>
      </c>
      <c r="H88" s="9" t="s">
        <v>117</v>
      </c>
      <c r="I88" s="9" t="s">
        <v>212</v>
      </c>
      <c r="J88" s="9" t="s">
        <v>98</v>
      </c>
      <c r="K88" s="9" t="s">
        <v>212</v>
      </c>
      <c r="L88" s="9" t="s">
        <v>1110</v>
      </c>
      <c r="M88" s="9" t="s">
        <v>360</v>
      </c>
      <c r="N88" s="9" t="s">
        <v>755</v>
      </c>
      <c r="O88" s="9" t="s">
        <v>158</v>
      </c>
    </row>
    <row r="89" spans="1:15" ht="15" thickBot="1" x14ac:dyDescent="0.35">
      <c r="A89" s="8" t="s">
        <v>217</v>
      </c>
      <c r="B89" s="9" t="s">
        <v>120</v>
      </c>
      <c r="C89" s="9" t="s">
        <v>218</v>
      </c>
      <c r="D89" s="9" t="s">
        <v>367</v>
      </c>
      <c r="E89" s="9" t="s">
        <v>218</v>
      </c>
      <c r="F89" s="9" t="s">
        <v>132</v>
      </c>
      <c r="G89" s="9" t="s">
        <v>403</v>
      </c>
      <c r="H89" s="9" t="s">
        <v>218</v>
      </c>
      <c r="I89" s="9" t="s">
        <v>218</v>
      </c>
      <c r="J89" s="9" t="s">
        <v>113</v>
      </c>
      <c r="K89" s="9" t="s">
        <v>218</v>
      </c>
      <c r="L89" s="9" t="s">
        <v>729</v>
      </c>
      <c r="M89" s="9" t="s">
        <v>364</v>
      </c>
      <c r="N89" s="9" t="s">
        <v>106</v>
      </c>
      <c r="O89" s="9" t="s">
        <v>170</v>
      </c>
    </row>
    <row r="90" spans="1:15" ht="15" thickBot="1" x14ac:dyDescent="0.35">
      <c r="A90" s="8" t="s">
        <v>221</v>
      </c>
      <c r="B90" s="9" t="s">
        <v>135</v>
      </c>
      <c r="C90" s="9" t="s">
        <v>222</v>
      </c>
      <c r="D90" s="9" t="s">
        <v>266</v>
      </c>
      <c r="E90" s="9" t="s">
        <v>222</v>
      </c>
      <c r="F90" s="9" t="s">
        <v>145</v>
      </c>
      <c r="G90" s="9" t="s">
        <v>103</v>
      </c>
      <c r="H90" s="9" t="s">
        <v>222</v>
      </c>
      <c r="I90" s="9" t="s">
        <v>222</v>
      </c>
      <c r="J90" s="9" t="s">
        <v>128</v>
      </c>
      <c r="K90" s="9" t="s">
        <v>222</v>
      </c>
      <c r="L90" s="9" t="s">
        <v>734</v>
      </c>
      <c r="M90" s="9" t="s">
        <v>154</v>
      </c>
      <c r="N90" s="9" t="s">
        <v>116</v>
      </c>
      <c r="O90" s="9" t="s">
        <v>181</v>
      </c>
    </row>
    <row r="91" spans="1:15" ht="15" thickBot="1" x14ac:dyDescent="0.35">
      <c r="A91" s="8" t="s">
        <v>225</v>
      </c>
      <c r="B91" s="9" t="s">
        <v>147</v>
      </c>
      <c r="C91" s="9" t="s">
        <v>227</v>
      </c>
      <c r="D91" s="9" t="s">
        <v>271</v>
      </c>
      <c r="E91" s="9" t="s">
        <v>227</v>
      </c>
      <c r="F91" s="9" t="s">
        <v>157</v>
      </c>
      <c r="G91" s="9" t="s">
        <v>118</v>
      </c>
      <c r="H91" s="9" t="s">
        <v>227</v>
      </c>
      <c r="I91" s="9" t="s">
        <v>227</v>
      </c>
      <c r="J91" s="9" t="s">
        <v>142</v>
      </c>
      <c r="K91" s="9" t="s">
        <v>227</v>
      </c>
      <c r="L91" s="9" t="s">
        <v>724</v>
      </c>
      <c r="M91" s="9" t="s">
        <v>165</v>
      </c>
      <c r="N91" s="9" t="s">
        <v>131</v>
      </c>
      <c r="O91" s="9" t="s">
        <v>182</v>
      </c>
    </row>
    <row r="92" spans="1:15" ht="15" thickBot="1" x14ac:dyDescent="0.35">
      <c r="A92" s="8" t="s">
        <v>229</v>
      </c>
      <c r="B92" s="9" t="s">
        <v>159</v>
      </c>
      <c r="C92" s="9" t="s">
        <v>231</v>
      </c>
      <c r="D92" s="9" t="s">
        <v>276</v>
      </c>
      <c r="E92" s="9" t="s">
        <v>231</v>
      </c>
      <c r="F92" s="9" t="s">
        <v>169</v>
      </c>
      <c r="G92" s="9" t="s">
        <v>133</v>
      </c>
      <c r="H92" s="9" t="s">
        <v>231</v>
      </c>
      <c r="I92" s="9" t="s">
        <v>231</v>
      </c>
      <c r="J92" s="9" t="s">
        <v>154</v>
      </c>
      <c r="K92" s="9" t="s">
        <v>231</v>
      </c>
      <c r="L92" s="9" t="s">
        <v>730</v>
      </c>
      <c r="M92" s="9" t="s">
        <v>177</v>
      </c>
      <c r="N92" s="9" t="s">
        <v>144</v>
      </c>
      <c r="O92" s="9" t="s">
        <v>193</v>
      </c>
    </row>
    <row r="93" spans="1:15" ht="15" thickBot="1" x14ac:dyDescent="0.35">
      <c r="A93" s="8" t="s">
        <v>236</v>
      </c>
      <c r="B93" s="9" t="s">
        <v>171</v>
      </c>
      <c r="C93" s="9" t="s">
        <v>238</v>
      </c>
      <c r="D93" s="9" t="s">
        <v>281</v>
      </c>
      <c r="E93" s="9" t="s">
        <v>238</v>
      </c>
      <c r="F93" s="9" t="s">
        <v>235</v>
      </c>
      <c r="G93" s="9" t="s">
        <v>146</v>
      </c>
      <c r="H93" s="9" t="s">
        <v>238</v>
      </c>
      <c r="I93" s="9" t="s">
        <v>238</v>
      </c>
      <c r="J93" s="9" t="s">
        <v>165</v>
      </c>
      <c r="K93" s="9" t="s">
        <v>238</v>
      </c>
      <c r="L93" s="9" t="s">
        <v>735</v>
      </c>
      <c r="M93" s="9" t="s">
        <v>188</v>
      </c>
      <c r="N93" s="9" t="s">
        <v>355</v>
      </c>
      <c r="O93" s="9" t="s">
        <v>203</v>
      </c>
    </row>
    <row r="94" spans="1:15" ht="15" thickBot="1" x14ac:dyDescent="0.35">
      <c r="A94" s="8" t="s">
        <v>243</v>
      </c>
      <c r="B94" s="9" t="s">
        <v>235</v>
      </c>
      <c r="C94" s="9" t="s">
        <v>244</v>
      </c>
      <c r="D94" s="9" t="s">
        <v>285</v>
      </c>
      <c r="E94" s="9" t="s">
        <v>244</v>
      </c>
      <c r="F94" s="9" t="s">
        <v>242</v>
      </c>
      <c r="G94" s="9" t="s">
        <v>158</v>
      </c>
      <c r="H94" s="9" t="s">
        <v>244</v>
      </c>
      <c r="I94" s="9" t="s">
        <v>244</v>
      </c>
      <c r="J94" s="9" t="s">
        <v>177</v>
      </c>
      <c r="K94" s="9" t="s">
        <v>244</v>
      </c>
      <c r="L94" s="9" t="s">
        <v>737</v>
      </c>
      <c r="M94" s="9" t="s">
        <v>198</v>
      </c>
      <c r="N94" s="9" t="s">
        <v>360</v>
      </c>
      <c r="O94" s="9" t="s">
        <v>209</v>
      </c>
    </row>
    <row r="95" spans="1:15" ht="15" thickBot="1" x14ac:dyDescent="0.35">
      <c r="A95" s="8" t="s">
        <v>249</v>
      </c>
      <c r="B95" s="9" t="s">
        <v>242</v>
      </c>
      <c r="C95" s="9" t="s">
        <v>250</v>
      </c>
      <c r="D95" s="9" t="s">
        <v>289</v>
      </c>
      <c r="E95" s="9" t="s">
        <v>250</v>
      </c>
      <c r="F95" s="9" t="s">
        <v>248</v>
      </c>
      <c r="G95" s="9" t="s">
        <v>170</v>
      </c>
      <c r="H95" s="9" t="s">
        <v>250</v>
      </c>
      <c r="I95" s="9" t="s">
        <v>250</v>
      </c>
      <c r="J95" s="9" t="s">
        <v>188</v>
      </c>
      <c r="K95" s="9" t="s">
        <v>250</v>
      </c>
      <c r="L95" s="9" t="s">
        <v>739</v>
      </c>
      <c r="M95" s="9" t="s">
        <v>206</v>
      </c>
      <c r="N95" s="9" t="s">
        <v>364</v>
      </c>
      <c r="O95" s="9" t="s">
        <v>292</v>
      </c>
    </row>
    <row r="96" spans="1:15" ht="15" thickBot="1" x14ac:dyDescent="0.35">
      <c r="A96" s="8" t="s">
        <v>254</v>
      </c>
      <c r="B96" s="9" t="s">
        <v>248</v>
      </c>
      <c r="C96" s="9" t="s">
        <v>255</v>
      </c>
      <c r="D96" s="9" t="s">
        <v>294</v>
      </c>
      <c r="E96" s="9" t="s">
        <v>255</v>
      </c>
      <c r="F96" s="9" t="s">
        <v>215</v>
      </c>
      <c r="G96" s="9" t="s">
        <v>181</v>
      </c>
      <c r="H96" s="9" t="s">
        <v>255</v>
      </c>
      <c r="I96" s="9" t="s">
        <v>255</v>
      </c>
      <c r="J96" s="9" t="s">
        <v>198</v>
      </c>
      <c r="K96" s="9" t="s">
        <v>255</v>
      </c>
      <c r="L96" s="9" t="s">
        <v>740</v>
      </c>
      <c r="M96" s="9" t="s">
        <v>212</v>
      </c>
      <c r="N96" s="9" t="s">
        <v>105</v>
      </c>
      <c r="O96" s="9" t="s">
        <v>297</v>
      </c>
    </row>
    <row r="97" spans="1:15" ht="15" thickBot="1" x14ac:dyDescent="0.35">
      <c r="A97" s="8" t="s">
        <v>259</v>
      </c>
      <c r="B97" s="9" t="s">
        <v>215</v>
      </c>
      <c r="C97" s="9" t="s">
        <v>260</v>
      </c>
      <c r="D97" s="9" t="s">
        <v>299</v>
      </c>
      <c r="E97" s="9" t="s">
        <v>260</v>
      </c>
      <c r="F97" s="9" t="s">
        <v>180</v>
      </c>
      <c r="G97" s="9" t="s">
        <v>192</v>
      </c>
      <c r="H97" s="9" t="s">
        <v>260</v>
      </c>
      <c r="I97" s="9" t="s">
        <v>260</v>
      </c>
      <c r="J97" s="9" t="s">
        <v>206</v>
      </c>
      <c r="K97" s="9" t="s">
        <v>260</v>
      </c>
      <c r="L97" s="9" t="s">
        <v>742</v>
      </c>
      <c r="M97" s="9" t="s">
        <v>218</v>
      </c>
      <c r="N97" s="9" t="s">
        <v>120</v>
      </c>
      <c r="O97" s="9" t="s">
        <v>302</v>
      </c>
    </row>
    <row r="98" spans="1:15" ht="15" thickBot="1" x14ac:dyDescent="0.35">
      <c r="A98" s="8" t="s">
        <v>264</v>
      </c>
      <c r="B98" s="9" t="s">
        <v>188</v>
      </c>
      <c r="C98" s="9" t="s">
        <v>265</v>
      </c>
      <c r="D98" s="9" t="s">
        <v>337</v>
      </c>
      <c r="E98" s="9" t="s">
        <v>265</v>
      </c>
      <c r="F98" s="9" t="s">
        <v>191</v>
      </c>
      <c r="G98" s="9" t="s">
        <v>202</v>
      </c>
      <c r="H98" s="9" t="s">
        <v>265</v>
      </c>
      <c r="I98" s="9" t="s">
        <v>265</v>
      </c>
      <c r="J98" s="9" t="s">
        <v>265</v>
      </c>
      <c r="K98" s="9" t="s">
        <v>265</v>
      </c>
      <c r="L98" s="9" t="s">
        <v>744</v>
      </c>
      <c r="M98" s="9" t="s">
        <v>265</v>
      </c>
      <c r="N98" s="9" t="s">
        <v>135</v>
      </c>
      <c r="O98" s="9" t="s">
        <v>183</v>
      </c>
    </row>
    <row r="99" spans="1:15" ht="15" thickBot="1" x14ac:dyDescent="0.35">
      <c r="A99" s="8" t="s">
        <v>269</v>
      </c>
      <c r="B99" s="9" t="s">
        <v>198</v>
      </c>
      <c r="C99" s="9" t="s">
        <v>270</v>
      </c>
      <c r="D99" s="9" t="s">
        <v>381</v>
      </c>
      <c r="E99" s="9" t="s">
        <v>270</v>
      </c>
      <c r="F99" s="9" t="s">
        <v>201</v>
      </c>
      <c r="G99" s="9" t="s">
        <v>270</v>
      </c>
      <c r="H99" s="9" t="s">
        <v>270</v>
      </c>
      <c r="I99" s="9" t="s">
        <v>270</v>
      </c>
      <c r="J99" s="9" t="s">
        <v>270</v>
      </c>
      <c r="K99" s="9" t="s">
        <v>270</v>
      </c>
      <c r="L99" s="9" t="s">
        <v>339</v>
      </c>
      <c r="M99" s="9" t="s">
        <v>270</v>
      </c>
      <c r="N99" s="9" t="s">
        <v>147</v>
      </c>
      <c r="O99" s="9" t="s">
        <v>194</v>
      </c>
    </row>
    <row r="100" spans="1:15" ht="15" thickBot="1" x14ac:dyDescent="0.35">
      <c r="A100" s="8" t="s">
        <v>274</v>
      </c>
      <c r="B100" s="9" t="s">
        <v>206</v>
      </c>
      <c r="C100" s="9" t="s">
        <v>275</v>
      </c>
      <c r="D100" s="9" t="s">
        <v>385</v>
      </c>
      <c r="E100" s="9" t="s">
        <v>275</v>
      </c>
      <c r="F100" s="9" t="s">
        <v>121</v>
      </c>
      <c r="G100" s="9" t="s">
        <v>275</v>
      </c>
      <c r="H100" s="9" t="s">
        <v>275</v>
      </c>
      <c r="I100" s="9" t="s">
        <v>275</v>
      </c>
      <c r="J100" s="9" t="s">
        <v>275</v>
      </c>
      <c r="K100" s="9" t="s">
        <v>275</v>
      </c>
      <c r="L100" s="9" t="s">
        <v>341</v>
      </c>
      <c r="M100" s="9" t="s">
        <v>275</v>
      </c>
      <c r="N100" s="9" t="s">
        <v>159</v>
      </c>
      <c r="O100" s="9" t="s">
        <v>156</v>
      </c>
    </row>
    <row r="101" spans="1:15" ht="15" thickBot="1" x14ac:dyDescent="0.35">
      <c r="A101" s="8" t="s">
        <v>279</v>
      </c>
      <c r="B101" s="9" t="s">
        <v>212</v>
      </c>
      <c r="C101" s="9" t="s">
        <v>280</v>
      </c>
      <c r="D101" s="9" t="s">
        <v>389</v>
      </c>
      <c r="E101" s="9" t="s">
        <v>280</v>
      </c>
      <c r="F101" s="9" t="s">
        <v>136</v>
      </c>
      <c r="G101" s="9" t="s">
        <v>280</v>
      </c>
      <c r="H101" s="9" t="s">
        <v>280</v>
      </c>
      <c r="I101" s="9" t="s">
        <v>280</v>
      </c>
      <c r="J101" s="9" t="s">
        <v>280</v>
      </c>
      <c r="K101" s="9" t="s">
        <v>280</v>
      </c>
      <c r="L101" s="9" t="s">
        <v>345</v>
      </c>
      <c r="M101" s="9" t="s">
        <v>280</v>
      </c>
      <c r="N101" s="9" t="s">
        <v>280</v>
      </c>
      <c r="O101" s="9" t="s">
        <v>168</v>
      </c>
    </row>
    <row r="102" spans="1:15" ht="15" thickBot="1" x14ac:dyDescent="0.35">
      <c r="A102" s="8" t="s">
        <v>283</v>
      </c>
      <c r="B102" s="9" t="s">
        <v>218</v>
      </c>
      <c r="C102" s="9" t="s">
        <v>284</v>
      </c>
      <c r="D102" s="9" t="s">
        <v>392</v>
      </c>
      <c r="E102" s="9" t="s">
        <v>284</v>
      </c>
      <c r="F102" s="9" t="s">
        <v>148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284</v>
      </c>
      <c r="L102" s="9" t="s">
        <v>350</v>
      </c>
      <c r="M102" s="9" t="s">
        <v>284</v>
      </c>
      <c r="N102" s="9" t="s">
        <v>284</v>
      </c>
      <c r="O102" s="9" t="s">
        <v>102</v>
      </c>
    </row>
    <row r="103" spans="1:15" ht="15" thickBot="1" x14ac:dyDescent="0.35">
      <c r="A103" s="8" t="s">
        <v>287</v>
      </c>
      <c r="B103" s="9" t="s">
        <v>222</v>
      </c>
      <c r="C103" s="9" t="s">
        <v>288</v>
      </c>
      <c r="D103" s="9" t="s">
        <v>394</v>
      </c>
      <c r="E103" s="9" t="s">
        <v>288</v>
      </c>
      <c r="F103" s="9" t="s">
        <v>288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288</v>
      </c>
      <c r="L103" s="9" t="s">
        <v>357</v>
      </c>
      <c r="M103" s="9" t="s">
        <v>288</v>
      </c>
      <c r="N103" s="9" t="s">
        <v>288</v>
      </c>
      <c r="O103" s="9" t="s">
        <v>117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396</v>
      </c>
      <c r="E104" s="9" t="s">
        <v>293</v>
      </c>
      <c r="F104" s="9" t="s">
        <v>293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361</v>
      </c>
      <c r="M104" s="9" t="s">
        <v>293</v>
      </c>
      <c r="N104" s="9" t="s">
        <v>293</v>
      </c>
      <c r="O104" s="9" t="s">
        <v>132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298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365</v>
      </c>
      <c r="M105" s="9" t="s">
        <v>298</v>
      </c>
      <c r="N105" s="9" t="s">
        <v>298</v>
      </c>
      <c r="O105" s="9" t="s">
        <v>145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100</v>
      </c>
      <c r="M106" s="9" t="s">
        <v>303</v>
      </c>
      <c r="N106" s="9" t="s">
        <v>303</v>
      </c>
      <c r="O106" s="9" t="s">
        <v>157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115</v>
      </c>
      <c r="M107" s="9" t="s">
        <v>306</v>
      </c>
      <c r="N107" s="9" t="s">
        <v>306</v>
      </c>
      <c r="O107" s="9" t="s">
        <v>169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130</v>
      </c>
      <c r="M108" s="9" t="s">
        <v>308</v>
      </c>
      <c r="N108" s="9" t="s">
        <v>308</v>
      </c>
      <c r="O108" s="9" t="s">
        <v>235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164</v>
      </c>
      <c r="C113" s="9">
        <v>216</v>
      </c>
      <c r="D113" s="9">
        <v>256</v>
      </c>
      <c r="E113" s="21">
        <v>32</v>
      </c>
      <c r="F113" s="9">
        <v>298</v>
      </c>
      <c r="G113" s="9">
        <v>217</v>
      </c>
      <c r="H113" s="9">
        <v>229</v>
      </c>
      <c r="I113" s="21">
        <v>32</v>
      </c>
      <c r="J113" s="9">
        <v>42</v>
      </c>
      <c r="K113" s="9">
        <v>216</v>
      </c>
      <c r="L113" s="9">
        <v>225</v>
      </c>
      <c r="M113" s="9">
        <v>286</v>
      </c>
      <c r="N113" s="9">
        <v>307</v>
      </c>
      <c r="O113" s="9">
        <v>331</v>
      </c>
      <c r="Q113">
        <f>COUNTIF(B113:O113,32)</f>
        <v>2</v>
      </c>
    </row>
    <row r="114" spans="1:17" ht="15" thickBot="1" x14ac:dyDescent="0.35">
      <c r="A114" s="8" t="s">
        <v>110</v>
      </c>
      <c r="B114" s="9">
        <v>156</v>
      </c>
      <c r="C114" s="9">
        <v>215</v>
      </c>
      <c r="D114" s="9">
        <v>255</v>
      </c>
      <c r="E114" s="9">
        <v>31</v>
      </c>
      <c r="F114" s="9">
        <v>297</v>
      </c>
      <c r="G114" s="9">
        <v>216</v>
      </c>
      <c r="H114" s="9">
        <v>63</v>
      </c>
      <c r="I114" s="9">
        <v>31</v>
      </c>
      <c r="J114" s="9">
        <v>41</v>
      </c>
      <c r="K114" s="9">
        <v>215</v>
      </c>
      <c r="L114" s="9">
        <v>224</v>
      </c>
      <c r="M114" s="9">
        <v>156</v>
      </c>
      <c r="N114" s="9">
        <v>258</v>
      </c>
      <c r="O114" s="9">
        <v>330</v>
      </c>
      <c r="Q114">
        <f>Q113</f>
        <v>2</v>
      </c>
    </row>
    <row r="115" spans="1:17" ht="15" thickBot="1" x14ac:dyDescent="0.35">
      <c r="A115" s="8" t="s">
        <v>125</v>
      </c>
      <c r="B115" s="9">
        <v>155</v>
      </c>
      <c r="C115" s="9">
        <v>214</v>
      </c>
      <c r="D115" s="9">
        <v>254</v>
      </c>
      <c r="E115" s="9">
        <v>30</v>
      </c>
      <c r="F115" s="9">
        <v>124</v>
      </c>
      <c r="G115" s="9">
        <v>215</v>
      </c>
      <c r="H115" s="9">
        <v>62</v>
      </c>
      <c r="I115" s="9">
        <v>30</v>
      </c>
      <c r="J115" s="9">
        <v>40</v>
      </c>
      <c r="K115" s="9">
        <v>30</v>
      </c>
      <c r="L115" s="9">
        <v>223</v>
      </c>
      <c r="M115" s="9">
        <v>155</v>
      </c>
      <c r="N115" s="9">
        <v>257</v>
      </c>
      <c r="O115" s="9">
        <v>329</v>
      </c>
    </row>
    <row r="116" spans="1:17" ht="15" thickBot="1" x14ac:dyDescent="0.35">
      <c r="A116" s="8" t="s">
        <v>140</v>
      </c>
      <c r="B116" s="9">
        <v>154</v>
      </c>
      <c r="C116" s="9">
        <v>29</v>
      </c>
      <c r="D116" s="9">
        <v>253</v>
      </c>
      <c r="E116" s="9">
        <v>29</v>
      </c>
      <c r="F116" s="9">
        <v>123</v>
      </c>
      <c r="G116" s="9">
        <v>167</v>
      </c>
      <c r="H116" s="9">
        <v>54</v>
      </c>
      <c r="I116" s="9">
        <v>29</v>
      </c>
      <c r="J116" s="9">
        <v>39</v>
      </c>
      <c r="K116" s="9">
        <v>29</v>
      </c>
      <c r="L116" s="9">
        <v>222</v>
      </c>
      <c r="M116" s="9">
        <v>154</v>
      </c>
      <c r="N116" s="9">
        <v>256</v>
      </c>
      <c r="O116" s="9">
        <v>328</v>
      </c>
    </row>
    <row r="117" spans="1:17" ht="15" thickBot="1" x14ac:dyDescent="0.35">
      <c r="A117" s="8" t="s">
        <v>152</v>
      </c>
      <c r="B117" s="9">
        <v>153</v>
      </c>
      <c r="C117" s="9">
        <v>28</v>
      </c>
      <c r="D117" s="9">
        <v>252</v>
      </c>
      <c r="E117" s="9">
        <v>28</v>
      </c>
      <c r="F117" s="9">
        <v>122</v>
      </c>
      <c r="G117" s="9">
        <v>166</v>
      </c>
      <c r="H117" s="9">
        <v>53</v>
      </c>
      <c r="I117" s="9">
        <v>28</v>
      </c>
      <c r="J117" s="9">
        <v>38</v>
      </c>
      <c r="K117" s="9">
        <v>28</v>
      </c>
      <c r="L117" s="9">
        <v>221</v>
      </c>
      <c r="M117" s="9">
        <v>153</v>
      </c>
      <c r="N117" s="9">
        <v>255</v>
      </c>
      <c r="O117" s="9">
        <v>307</v>
      </c>
    </row>
    <row r="118" spans="1:17" ht="15" thickBot="1" x14ac:dyDescent="0.35">
      <c r="A118" s="8" t="s">
        <v>163</v>
      </c>
      <c r="B118" s="9">
        <v>152</v>
      </c>
      <c r="C118" s="9">
        <v>27</v>
      </c>
      <c r="D118" s="9">
        <v>251</v>
      </c>
      <c r="E118" s="9">
        <v>27</v>
      </c>
      <c r="F118" s="9">
        <v>52</v>
      </c>
      <c r="G118" s="9">
        <v>113</v>
      </c>
      <c r="H118" s="9">
        <v>52</v>
      </c>
      <c r="I118" s="9">
        <v>27</v>
      </c>
      <c r="J118" s="9">
        <v>37</v>
      </c>
      <c r="K118" s="9">
        <v>27</v>
      </c>
      <c r="L118" s="9">
        <v>220</v>
      </c>
      <c r="M118" s="9">
        <v>152</v>
      </c>
      <c r="N118" s="9">
        <v>254</v>
      </c>
      <c r="O118" s="9">
        <v>213</v>
      </c>
    </row>
    <row r="119" spans="1:17" ht="15" thickBot="1" x14ac:dyDescent="0.35">
      <c r="A119" s="8" t="s">
        <v>175</v>
      </c>
      <c r="B119" s="9">
        <v>151</v>
      </c>
      <c r="C119" s="9">
        <v>26</v>
      </c>
      <c r="D119" s="9">
        <v>250</v>
      </c>
      <c r="E119" s="9">
        <v>26</v>
      </c>
      <c r="F119" s="9">
        <v>51</v>
      </c>
      <c r="G119" s="9">
        <v>112</v>
      </c>
      <c r="H119" s="9">
        <v>51</v>
      </c>
      <c r="I119" s="9">
        <v>26</v>
      </c>
      <c r="J119" s="9">
        <v>36</v>
      </c>
      <c r="K119" s="9">
        <v>26</v>
      </c>
      <c r="L119" s="9">
        <v>219</v>
      </c>
      <c r="M119" s="9">
        <v>112</v>
      </c>
      <c r="N119" s="9">
        <v>253</v>
      </c>
      <c r="O119" s="9">
        <v>106</v>
      </c>
    </row>
    <row r="120" spans="1:17" ht="15" thickBot="1" x14ac:dyDescent="0.35">
      <c r="A120" s="8" t="s">
        <v>186</v>
      </c>
      <c r="B120" s="9">
        <v>150</v>
      </c>
      <c r="C120" s="9">
        <v>25</v>
      </c>
      <c r="D120" s="9">
        <v>249</v>
      </c>
      <c r="E120" s="9">
        <v>25</v>
      </c>
      <c r="F120" s="9">
        <v>50</v>
      </c>
      <c r="G120" s="9">
        <v>111</v>
      </c>
      <c r="H120" s="9">
        <v>50</v>
      </c>
      <c r="I120" s="9">
        <v>25</v>
      </c>
      <c r="J120" s="9">
        <v>35</v>
      </c>
      <c r="K120" s="9">
        <v>25</v>
      </c>
      <c r="L120" s="9">
        <v>218</v>
      </c>
      <c r="M120" s="9">
        <v>111</v>
      </c>
      <c r="N120" s="9">
        <v>76</v>
      </c>
      <c r="O120" s="9">
        <v>105</v>
      </c>
    </row>
    <row r="121" spans="1:17" ht="15" thickBot="1" x14ac:dyDescent="0.35">
      <c r="A121" s="8" t="s">
        <v>196</v>
      </c>
      <c r="B121" s="9">
        <v>149</v>
      </c>
      <c r="C121" s="9">
        <v>24</v>
      </c>
      <c r="D121" s="9">
        <v>248</v>
      </c>
      <c r="E121" s="9">
        <v>24</v>
      </c>
      <c r="F121" s="9">
        <v>49</v>
      </c>
      <c r="G121" s="9">
        <v>110</v>
      </c>
      <c r="H121" s="9">
        <v>49</v>
      </c>
      <c r="I121" s="9">
        <v>24</v>
      </c>
      <c r="J121" s="9">
        <v>34</v>
      </c>
      <c r="K121" s="9">
        <v>24</v>
      </c>
      <c r="L121" s="9">
        <v>217</v>
      </c>
      <c r="M121" s="9">
        <v>69</v>
      </c>
      <c r="N121" s="9">
        <v>75</v>
      </c>
      <c r="O121" s="9">
        <v>104</v>
      </c>
    </row>
    <row r="122" spans="1:17" ht="15" thickBot="1" x14ac:dyDescent="0.35">
      <c r="A122" s="8" t="s">
        <v>205</v>
      </c>
      <c r="B122" s="9">
        <v>66</v>
      </c>
      <c r="C122" s="9">
        <v>23</v>
      </c>
      <c r="D122" s="9">
        <v>247</v>
      </c>
      <c r="E122" s="9">
        <v>23</v>
      </c>
      <c r="F122" s="9">
        <v>48</v>
      </c>
      <c r="G122" s="9">
        <v>109</v>
      </c>
      <c r="H122" s="9">
        <v>48</v>
      </c>
      <c r="I122" s="9">
        <v>23</v>
      </c>
      <c r="J122" s="9">
        <v>33</v>
      </c>
      <c r="K122" s="9">
        <v>23</v>
      </c>
      <c r="L122" s="9">
        <v>216</v>
      </c>
      <c r="M122" s="9">
        <v>68</v>
      </c>
      <c r="N122" s="9">
        <v>74</v>
      </c>
      <c r="O122" s="9">
        <v>103</v>
      </c>
    </row>
    <row r="123" spans="1:17" ht="15" thickBot="1" x14ac:dyDescent="0.35">
      <c r="A123" s="8" t="s">
        <v>211</v>
      </c>
      <c r="B123" s="9">
        <v>65</v>
      </c>
      <c r="C123" s="9">
        <v>22</v>
      </c>
      <c r="D123" s="9">
        <v>246</v>
      </c>
      <c r="E123" s="9">
        <v>22</v>
      </c>
      <c r="F123" s="9">
        <v>47</v>
      </c>
      <c r="G123" s="9">
        <v>108</v>
      </c>
      <c r="H123" s="9">
        <v>47</v>
      </c>
      <c r="I123" s="9">
        <v>22</v>
      </c>
      <c r="J123" s="9">
        <v>32</v>
      </c>
      <c r="K123" s="9">
        <v>22</v>
      </c>
      <c r="L123" s="9">
        <v>215</v>
      </c>
      <c r="M123" s="9">
        <v>67</v>
      </c>
      <c r="N123" s="9">
        <v>73</v>
      </c>
      <c r="O123" s="9">
        <v>102</v>
      </c>
    </row>
    <row r="124" spans="1:17" ht="15" thickBot="1" x14ac:dyDescent="0.35">
      <c r="A124" s="8" t="s">
        <v>217</v>
      </c>
      <c r="B124" s="9">
        <v>64</v>
      </c>
      <c r="C124" s="9">
        <v>21</v>
      </c>
      <c r="D124" s="9">
        <v>245</v>
      </c>
      <c r="E124" s="9">
        <v>21</v>
      </c>
      <c r="F124" s="9">
        <v>46</v>
      </c>
      <c r="G124" s="9">
        <v>107</v>
      </c>
      <c r="H124" s="9">
        <v>21</v>
      </c>
      <c r="I124" s="9">
        <v>21</v>
      </c>
      <c r="J124" s="9">
        <v>31</v>
      </c>
      <c r="K124" s="9">
        <v>21</v>
      </c>
      <c r="L124" s="9">
        <v>214</v>
      </c>
      <c r="M124" s="9">
        <v>66</v>
      </c>
      <c r="N124" s="9">
        <v>72</v>
      </c>
      <c r="O124" s="9">
        <v>101</v>
      </c>
    </row>
    <row r="125" spans="1:17" ht="15" thickBot="1" x14ac:dyDescent="0.35">
      <c r="A125" s="8" t="s">
        <v>221</v>
      </c>
      <c r="B125" s="9">
        <v>63</v>
      </c>
      <c r="C125" s="9">
        <v>20</v>
      </c>
      <c r="D125" s="9">
        <v>244</v>
      </c>
      <c r="E125" s="9">
        <v>20</v>
      </c>
      <c r="F125" s="9">
        <v>45</v>
      </c>
      <c r="G125" s="9">
        <v>106</v>
      </c>
      <c r="H125" s="9">
        <v>20</v>
      </c>
      <c r="I125" s="9">
        <v>20</v>
      </c>
      <c r="J125" s="9">
        <v>30</v>
      </c>
      <c r="K125" s="9">
        <v>20</v>
      </c>
      <c r="L125" s="9">
        <v>213</v>
      </c>
      <c r="M125" s="9">
        <v>28</v>
      </c>
      <c r="N125" s="9">
        <v>71</v>
      </c>
      <c r="O125" s="9">
        <v>100</v>
      </c>
    </row>
    <row r="126" spans="1:17" ht="15" thickBot="1" x14ac:dyDescent="0.35">
      <c r="A126" s="8" t="s">
        <v>225</v>
      </c>
      <c r="B126" s="9">
        <v>62</v>
      </c>
      <c r="C126" s="9">
        <v>19</v>
      </c>
      <c r="D126" s="9">
        <v>243</v>
      </c>
      <c r="E126" s="9">
        <v>19</v>
      </c>
      <c r="F126" s="9">
        <v>44</v>
      </c>
      <c r="G126" s="9">
        <v>105</v>
      </c>
      <c r="H126" s="9">
        <v>19</v>
      </c>
      <c r="I126" s="9">
        <v>19</v>
      </c>
      <c r="J126" s="9">
        <v>29</v>
      </c>
      <c r="K126" s="9">
        <v>19</v>
      </c>
      <c r="L126" s="9">
        <v>212</v>
      </c>
      <c r="M126" s="9">
        <v>27</v>
      </c>
      <c r="N126" s="9">
        <v>70</v>
      </c>
      <c r="O126" s="9">
        <v>59</v>
      </c>
    </row>
    <row r="127" spans="1:17" ht="15" thickBot="1" x14ac:dyDescent="0.35">
      <c r="A127" s="8" t="s">
        <v>229</v>
      </c>
      <c r="B127" s="9">
        <v>61</v>
      </c>
      <c r="C127" s="9">
        <v>18</v>
      </c>
      <c r="D127" s="9">
        <v>242</v>
      </c>
      <c r="E127" s="9">
        <v>18</v>
      </c>
      <c r="F127" s="9">
        <v>43</v>
      </c>
      <c r="G127" s="9">
        <v>104</v>
      </c>
      <c r="H127" s="9">
        <v>18</v>
      </c>
      <c r="I127" s="9">
        <v>18</v>
      </c>
      <c r="J127" s="9">
        <v>28</v>
      </c>
      <c r="K127" s="9">
        <v>18</v>
      </c>
      <c r="L127" s="9">
        <v>211</v>
      </c>
      <c r="M127" s="9">
        <v>26</v>
      </c>
      <c r="N127" s="9">
        <v>69</v>
      </c>
      <c r="O127" s="9">
        <v>58</v>
      </c>
    </row>
    <row r="128" spans="1:17" ht="15" thickBot="1" x14ac:dyDescent="0.35">
      <c r="A128" s="8" t="s">
        <v>236</v>
      </c>
      <c r="B128" s="9">
        <v>60</v>
      </c>
      <c r="C128" s="9">
        <v>17</v>
      </c>
      <c r="D128" s="9">
        <v>241</v>
      </c>
      <c r="E128" s="9">
        <v>17</v>
      </c>
      <c r="F128" s="9">
        <v>42</v>
      </c>
      <c r="G128" s="9">
        <v>103</v>
      </c>
      <c r="H128" s="9">
        <v>17</v>
      </c>
      <c r="I128" s="9">
        <v>17</v>
      </c>
      <c r="J128" s="9">
        <v>27</v>
      </c>
      <c r="K128" s="9">
        <v>17</v>
      </c>
      <c r="L128" s="9">
        <v>210</v>
      </c>
      <c r="M128" s="9">
        <v>25</v>
      </c>
      <c r="N128" s="9">
        <v>68</v>
      </c>
      <c r="O128" s="9">
        <v>57</v>
      </c>
    </row>
    <row r="129" spans="1:15" ht="15" thickBot="1" x14ac:dyDescent="0.35">
      <c r="A129" s="8" t="s">
        <v>243</v>
      </c>
      <c r="B129" s="9">
        <v>42</v>
      </c>
      <c r="C129" s="9">
        <v>16</v>
      </c>
      <c r="D129" s="9">
        <v>240</v>
      </c>
      <c r="E129" s="9">
        <v>16</v>
      </c>
      <c r="F129" s="9">
        <v>41</v>
      </c>
      <c r="G129" s="9">
        <v>102</v>
      </c>
      <c r="H129" s="9">
        <v>16</v>
      </c>
      <c r="I129" s="9">
        <v>16</v>
      </c>
      <c r="J129" s="9">
        <v>26</v>
      </c>
      <c r="K129" s="9">
        <v>16</v>
      </c>
      <c r="L129" s="9">
        <v>209</v>
      </c>
      <c r="M129" s="9">
        <v>24</v>
      </c>
      <c r="N129" s="9">
        <v>67</v>
      </c>
      <c r="O129" s="9">
        <v>56</v>
      </c>
    </row>
    <row r="130" spans="1:15" ht="15" thickBot="1" x14ac:dyDescent="0.35">
      <c r="A130" s="8" t="s">
        <v>249</v>
      </c>
      <c r="B130" s="9">
        <v>41</v>
      </c>
      <c r="C130" s="9">
        <v>15</v>
      </c>
      <c r="D130" s="9">
        <v>239</v>
      </c>
      <c r="E130" s="9">
        <v>15</v>
      </c>
      <c r="F130" s="9">
        <v>40</v>
      </c>
      <c r="G130" s="9">
        <v>101</v>
      </c>
      <c r="H130" s="9">
        <v>15</v>
      </c>
      <c r="I130" s="9">
        <v>15</v>
      </c>
      <c r="J130" s="9">
        <v>25</v>
      </c>
      <c r="K130" s="9">
        <v>15</v>
      </c>
      <c r="L130" s="9">
        <v>208</v>
      </c>
      <c r="M130" s="9">
        <v>23</v>
      </c>
      <c r="N130" s="9">
        <v>66</v>
      </c>
      <c r="O130" s="9">
        <v>55</v>
      </c>
    </row>
    <row r="131" spans="1:15" ht="15" thickBot="1" x14ac:dyDescent="0.35">
      <c r="A131" s="8" t="s">
        <v>254</v>
      </c>
      <c r="B131" s="9">
        <v>40</v>
      </c>
      <c r="C131" s="9">
        <v>14</v>
      </c>
      <c r="D131" s="9">
        <v>238</v>
      </c>
      <c r="E131" s="9">
        <v>14</v>
      </c>
      <c r="F131" s="9">
        <v>39</v>
      </c>
      <c r="G131" s="9">
        <v>100</v>
      </c>
      <c r="H131" s="9">
        <v>14</v>
      </c>
      <c r="I131" s="9">
        <v>14</v>
      </c>
      <c r="J131" s="9">
        <v>24</v>
      </c>
      <c r="K131" s="9">
        <v>14</v>
      </c>
      <c r="L131" s="9">
        <v>207</v>
      </c>
      <c r="M131" s="9">
        <v>22</v>
      </c>
      <c r="N131" s="9">
        <v>65</v>
      </c>
      <c r="O131" s="9">
        <v>54</v>
      </c>
    </row>
    <row r="132" spans="1:15" ht="15" thickBot="1" x14ac:dyDescent="0.35">
      <c r="A132" s="8" t="s">
        <v>259</v>
      </c>
      <c r="B132" s="9">
        <v>39</v>
      </c>
      <c r="C132" s="9">
        <v>13</v>
      </c>
      <c r="D132" s="9">
        <v>237</v>
      </c>
      <c r="E132" s="9">
        <v>13</v>
      </c>
      <c r="F132" s="9">
        <v>38</v>
      </c>
      <c r="G132" s="9">
        <v>99</v>
      </c>
      <c r="H132" s="9">
        <v>13</v>
      </c>
      <c r="I132" s="9">
        <v>13</v>
      </c>
      <c r="J132" s="9">
        <v>23</v>
      </c>
      <c r="K132" s="9">
        <v>13</v>
      </c>
      <c r="L132" s="9">
        <v>206</v>
      </c>
      <c r="M132" s="9">
        <v>21</v>
      </c>
      <c r="N132" s="9">
        <v>64</v>
      </c>
      <c r="O132" s="9">
        <v>53</v>
      </c>
    </row>
    <row r="133" spans="1:15" ht="15" thickBot="1" x14ac:dyDescent="0.35">
      <c r="A133" s="8" t="s">
        <v>264</v>
      </c>
      <c r="B133" s="9">
        <v>25</v>
      </c>
      <c r="C133" s="9">
        <v>12</v>
      </c>
      <c r="D133" s="9">
        <v>190</v>
      </c>
      <c r="E133" s="9">
        <v>12</v>
      </c>
      <c r="F133" s="9">
        <v>37</v>
      </c>
      <c r="G133" s="9">
        <v>98</v>
      </c>
      <c r="H133" s="9">
        <v>12</v>
      </c>
      <c r="I133" s="9">
        <v>12</v>
      </c>
      <c r="J133" s="9">
        <v>12</v>
      </c>
      <c r="K133" s="9">
        <v>12</v>
      </c>
      <c r="L133" s="9">
        <v>205</v>
      </c>
      <c r="M133" s="9">
        <v>12</v>
      </c>
      <c r="N133" s="9">
        <v>63</v>
      </c>
      <c r="O133" s="9">
        <v>52</v>
      </c>
    </row>
    <row r="134" spans="1:15" ht="15" thickBot="1" x14ac:dyDescent="0.35">
      <c r="A134" s="8" t="s">
        <v>269</v>
      </c>
      <c r="B134" s="9">
        <v>24</v>
      </c>
      <c r="C134" s="9">
        <v>11</v>
      </c>
      <c r="D134" s="9">
        <v>189</v>
      </c>
      <c r="E134" s="9">
        <v>11</v>
      </c>
      <c r="F134" s="9">
        <v>36</v>
      </c>
      <c r="G134" s="9">
        <v>11</v>
      </c>
      <c r="H134" s="9">
        <v>11</v>
      </c>
      <c r="I134" s="9">
        <v>11</v>
      </c>
      <c r="J134" s="9">
        <v>11</v>
      </c>
      <c r="K134" s="9">
        <v>11</v>
      </c>
      <c r="L134" s="9">
        <v>204</v>
      </c>
      <c r="M134" s="9">
        <v>11</v>
      </c>
      <c r="N134" s="9">
        <v>62</v>
      </c>
      <c r="O134" s="9">
        <v>51</v>
      </c>
    </row>
    <row r="135" spans="1:15" ht="15" thickBot="1" x14ac:dyDescent="0.35">
      <c r="A135" s="8" t="s">
        <v>274</v>
      </c>
      <c r="B135" s="9">
        <v>23</v>
      </c>
      <c r="C135" s="9">
        <v>10</v>
      </c>
      <c r="D135" s="9">
        <v>188</v>
      </c>
      <c r="E135" s="9">
        <v>10</v>
      </c>
      <c r="F135" s="9">
        <v>35</v>
      </c>
      <c r="G135" s="9">
        <v>10</v>
      </c>
      <c r="H135" s="9">
        <v>10</v>
      </c>
      <c r="I135" s="9">
        <v>10</v>
      </c>
      <c r="J135" s="9">
        <v>10</v>
      </c>
      <c r="K135" s="9">
        <v>10</v>
      </c>
      <c r="L135" s="9">
        <v>203</v>
      </c>
      <c r="M135" s="9">
        <v>10</v>
      </c>
      <c r="N135" s="9">
        <v>61</v>
      </c>
      <c r="O135" s="9">
        <v>50</v>
      </c>
    </row>
    <row r="136" spans="1:15" ht="15" thickBot="1" x14ac:dyDescent="0.35">
      <c r="A136" s="8" t="s">
        <v>279</v>
      </c>
      <c r="B136" s="9">
        <v>22</v>
      </c>
      <c r="C136" s="9">
        <v>9</v>
      </c>
      <c r="D136" s="9">
        <v>187</v>
      </c>
      <c r="E136" s="9">
        <v>9</v>
      </c>
      <c r="F136" s="9">
        <v>34</v>
      </c>
      <c r="G136" s="9">
        <v>9</v>
      </c>
      <c r="H136" s="9">
        <v>9</v>
      </c>
      <c r="I136" s="9">
        <v>9</v>
      </c>
      <c r="J136" s="9">
        <v>9</v>
      </c>
      <c r="K136" s="9">
        <v>9</v>
      </c>
      <c r="L136" s="9">
        <v>202</v>
      </c>
      <c r="M136" s="9">
        <v>9</v>
      </c>
      <c r="N136" s="9">
        <v>9</v>
      </c>
      <c r="O136" s="9">
        <v>49</v>
      </c>
    </row>
    <row r="137" spans="1:15" ht="15" thickBot="1" x14ac:dyDescent="0.35">
      <c r="A137" s="8" t="s">
        <v>283</v>
      </c>
      <c r="B137" s="9">
        <v>21</v>
      </c>
      <c r="C137" s="9">
        <v>8</v>
      </c>
      <c r="D137" s="9">
        <v>186</v>
      </c>
      <c r="E137" s="9">
        <v>8</v>
      </c>
      <c r="F137" s="9">
        <v>33</v>
      </c>
      <c r="G137" s="9">
        <v>8</v>
      </c>
      <c r="H137" s="9">
        <v>8</v>
      </c>
      <c r="I137" s="9">
        <v>8</v>
      </c>
      <c r="J137" s="9">
        <v>8</v>
      </c>
      <c r="K137" s="9">
        <v>8</v>
      </c>
      <c r="L137" s="9">
        <v>201</v>
      </c>
      <c r="M137" s="9">
        <v>8</v>
      </c>
      <c r="N137" s="9">
        <v>8</v>
      </c>
      <c r="O137" s="9">
        <v>48</v>
      </c>
    </row>
    <row r="138" spans="1:15" ht="15" thickBot="1" x14ac:dyDescent="0.35">
      <c r="A138" s="8" t="s">
        <v>287</v>
      </c>
      <c r="B138" s="9">
        <v>20</v>
      </c>
      <c r="C138" s="9">
        <v>7</v>
      </c>
      <c r="D138" s="9">
        <v>185</v>
      </c>
      <c r="E138" s="9">
        <v>7</v>
      </c>
      <c r="F138" s="9">
        <v>7</v>
      </c>
      <c r="G138" s="9">
        <v>7</v>
      </c>
      <c r="H138" s="9">
        <v>7</v>
      </c>
      <c r="I138" s="9">
        <v>7</v>
      </c>
      <c r="J138" s="9">
        <v>7</v>
      </c>
      <c r="K138" s="9">
        <v>7</v>
      </c>
      <c r="L138" s="9">
        <v>200</v>
      </c>
      <c r="M138" s="9">
        <v>7</v>
      </c>
      <c r="N138" s="9">
        <v>7</v>
      </c>
      <c r="O138" s="9">
        <v>47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184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199</v>
      </c>
      <c r="M139" s="9">
        <v>6</v>
      </c>
      <c r="N139" s="9">
        <v>6</v>
      </c>
      <c r="O139" s="9">
        <v>46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5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198</v>
      </c>
      <c r="M140" s="9">
        <v>5</v>
      </c>
      <c r="N140" s="9">
        <v>5</v>
      </c>
      <c r="O140" s="9">
        <v>45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197</v>
      </c>
      <c r="M141" s="9">
        <v>4</v>
      </c>
      <c r="N141" s="9">
        <v>4</v>
      </c>
      <c r="O141" s="9">
        <v>44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196</v>
      </c>
      <c r="M142" s="9">
        <v>3</v>
      </c>
      <c r="N142" s="9">
        <v>3</v>
      </c>
      <c r="O142" s="9">
        <v>43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195</v>
      </c>
      <c r="M143" s="9">
        <v>2</v>
      </c>
      <c r="N143" s="9">
        <v>2</v>
      </c>
      <c r="O143" s="9">
        <v>42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164</v>
      </c>
      <c r="C148" s="9">
        <v>29</v>
      </c>
      <c r="D148" s="9">
        <v>240</v>
      </c>
      <c r="E148" s="9">
        <v>2</v>
      </c>
      <c r="F148" s="9">
        <v>40</v>
      </c>
      <c r="G148" s="9">
        <v>103</v>
      </c>
      <c r="H148" s="9">
        <v>0</v>
      </c>
      <c r="I148" s="9">
        <v>6</v>
      </c>
      <c r="J148" s="9">
        <v>38</v>
      </c>
      <c r="K148" s="9">
        <v>9</v>
      </c>
      <c r="L148" s="9">
        <v>197</v>
      </c>
      <c r="M148" s="9">
        <v>66</v>
      </c>
      <c r="N148" s="9">
        <v>2</v>
      </c>
      <c r="O148" s="9">
        <v>103</v>
      </c>
      <c r="P148" s="33">
        <v>999</v>
      </c>
      <c r="Q148" s="9">
        <v>1000</v>
      </c>
      <c r="R148" s="9">
        <v>1</v>
      </c>
      <c r="S148" s="9">
        <v>0.1</v>
      </c>
    </row>
    <row r="149" spans="1:19" ht="15" thickBot="1" x14ac:dyDescent="0.35">
      <c r="A149" s="8" t="s">
        <v>61</v>
      </c>
      <c r="B149" s="9">
        <v>63</v>
      </c>
      <c r="C149" s="9">
        <v>216</v>
      </c>
      <c r="D149" s="9">
        <v>1</v>
      </c>
      <c r="E149" s="9">
        <v>18</v>
      </c>
      <c r="F149" s="9">
        <v>1</v>
      </c>
      <c r="G149" s="9">
        <v>105</v>
      </c>
      <c r="H149" s="9">
        <v>10</v>
      </c>
      <c r="I149" s="9">
        <v>32</v>
      </c>
      <c r="J149" s="9">
        <v>3</v>
      </c>
      <c r="K149" s="9">
        <v>216</v>
      </c>
      <c r="L149" s="9">
        <v>211</v>
      </c>
      <c r="M149" s="9">
        <v>10</v>
      </c>
      <c r="N149" s="9">
        <v>67</v>
      </c>
      <c r="O149" s="9">
        <v>47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249</v>
      </c>
      <c r="E150" s="9">
        <v>8</v>
      </c>
      <c r="F150" s="9">
        <v>297</v>
      </c>
      <c r="G150" s="9">
        <v>0</v>
      </c>
      <c r="H150" s="9">
        <v>3</v>
      </c>
      <c r="I150" s="9">
        <v>26</v>
      </c>
      <c r="J150" s="9">
        <v>37</v>
      </c>
      <c r="K150" s="9">
        <v>26</v>
      </c>
      <c r="L150" s="9">
        <v>211</v>
      </c>
      <c r="M150" s="9">
        <v>24</v>
      </c>
      <c r="N150" s="9">
        <v>62</v>
      </c>
      <c r="O150" s="9">
        <v>54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253</v>
      </c>
      <c r="E151" s="9">
        <v>14</v>
      </c>
      <c r="F151" s="9">
        <v>44</v>
      </c>
      <c r="G151" s="9">
        <v>8</v>
      </c>
      <c r="H151" s="9">
        <v>12</v>
      </c>
      <c r="I151" s="9">
        <v>0</v>
      </c>
      <c r="J151" s="9">
        <v>25</v>
      </c>
      <c r="K151" s="9">
        <v>215</v>
      </c>
      <c r="L151" s="9">
        <v>219</v>
      </c>
      <c r="M151" s="9">
        <v>25</v>
      </c>
      <c r="N151" s="9">
        <v>70</v>
      </c>
      <c r="O151" s="9">
        <v>101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189</v>
      </c>
      <c r="E152" s="9">
        <v>32</v>
      </c>
      <c r="F152" s="9">
        <v>0</v>
      </c>
      <c r="G152" s="9">
        <v>110</v>
      </c>
      <c r="H152" s="9">
        <v>7</v>
      </c>
      <c r="I152" s="9">
        <v>17</v>
      </c>
      <c r="J152" s="9">
        <v>0</v>
      </c>
      <c r="K152" s="9">
        <v>17</v>
      </c>
      <c r="L152" s="9">
        <v>206</v>
      </c>
      <c r="M152" s="9">
        <v>69</v>
      </c>
      <c r="N152" s="9">
        <v>0</v>
      </c>
      <c r="O152" s="9">
        <v>331</v>
      </c>
      <c r="P152" s="33">
        <v>999</v>
      </c>
      <c r="Q152" s="9">
        <v>1000</v>
      </c>
      <c r="R152" s="9">
        <v>1</v>
      </c>
      <c r="S152" s="9">
        <v>0.1</v>
      </c>
    </row>
    <row r="153" spans="1:19" ht="15" thickBot="1" x14ac:dyDescent="0.35">
      <c r="A153" s="8" t="s">
        <v>65</v>
      </c>
      <c r="B153" s="9">
        <v>152</v>
      </c>
      <c r="C153" s="9">
        <v>9</v>
      </c>
      <c r="D153" s="9">
        <v>0</v>
      </c>
      <c r="E153" s="9">
        <v>18</v>
      </c>
      <c r="F153" s="9">
        <v>48</v>
      </c>
      <c r="G153" s="9">
        <v>107</v>
      </c>
      <c r="H153" s="9">
        <v>20</v>
      </c>
      <c r="I153" s="9">
        <v>9</v>
      </c>
      <c r="J153" s="9">
        <v>39</v>
      </c>
      <c r="K153" s="9">
        <v>23</v>
      </c>
      <c r="L153" s="9">
        <v>213</v>
      </c>
      <c r="M153" s="9">
        <v>26</v>
      </c>
      <c r="N153" s="9">
        <v>5</v>
      </c>
      <c r="O153" s="9">
        <v>330</v>
      </c>
      <c r="P153" s="33">
        <v>999</v>
      </c>
      <c r="Q153" s="9">
        <v>1000</v>
      </c>
      <c r="R153" s="9">
        <v>1</v>
      </c>
      <c r="S153" s="9">
        <v>0.1</v>
      </c>
    </row>
    <row r="154" spans="1:19" ht="15" thickBot="1" x14ac:dyDescent="0.35">
      <c r="A154" s="8" t="s">
        <v>66</v>
      </c>
      <c r="B154" s="9">
        <v>154</v>
      </c>
      <c r="C154" s="9">
        <v>22</v>
      </c>
      <c r="D154" s="9">
        <v>240</v>
      </c>
      <c r="E154" s="9">
        <v>32</v>
      </c>
      <c r="F154" s="9">
        <v>5</v>
      </c>
      <c r="G154" s="9">
        <v>217</v>
      </c>
      <c r="H154" s="9">
        <v>5</v>
      </c>
      <c r="I154" s="9">
        <v>3</v>
      </c>
      <c r="J154" s="9">
        <v>31</v>
      </c>
      <c r="K154" s="9">
        <v>15</v>
      </c>
      <c r="L154" s="9">
        <v>212</v>
      </c>
      <c r="M154" s="9">
        <v>1</v>
      </c>
      <c r="N154" s="9">
        <v>8</v>
      </c>
      <c r="O154" s="9">
        <v>55</v>
      </c>
      <c r="P154" s="33">
        <v>1000</v>
      </c>
      <c r="Q154" s="9">
        <v>1000</v>
      </c>
      <c r="R154" s="9">
        <v>0</v>
      </c>
      <c r="S154" s="9">
        <v>0</v>
      </c>
    </row>
    <row r="155" spans="1:19" ht="15" thickBot="1" x14ac:dyDescent="0.35">
      <c r="A155" s="8" t="s">
        <v>67</v>
      </c>
      <c r="B155" s="9">
        <v>156</v>
      </c>
      <c r="C155" s="9">
        <v>28</v>
      </c>
      <c r="D155" s="9">
        <v>256</v>
      </c>
      <c r="E155" s="9">
        <v>29</v>
      </c>
      <c r="F155" s="9">
        <v>2</v>
      </c>
      <c r="G155" s="9">
        <v>167</v>
      </c>
      <c r="H155" s="9">
        <v>6</v>
      </c>
      <c r="I155" s="9">
        <v>6</v>
      </c>
      <c r="J155" s="9">
        <v>42</v>
      </c>
      <c r="K155" s="9">
        <v>4</v>
      </c>
      <c r="L155" s="9">
        <v>205</v>
      </c>
      <c r="M155" s="9">
        <v>27</v>
      </c>
      <c r="N155" s="9">
        <v>72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214</v>
      </c>
      <c r="D156" s="9">
        <v>186</v>
      </c>
      <c r="E156" s="9">
        <v>23</v>
      </c>
      <c r="F156" s="9">
        <v>45</v>
      </c>
      <c r="G156" s="9">
        <v>98</v>
      </c>
      <c r="H156" s="9">
        <v>48</v>
      </c>
      <c r="I156" s="9">
        <v>8</v>
      </c>
      <c r="J156" s="9">
        <v>23</v>
      </c>
      <c r="K156" s="9">
        <v>19</v>
      </c>
      <c r="L156" s="9">
        <v>214</v>
      </c>
      <c r="M156" s="9">
        <v>7</v>
      </c>
      <c r="N156" s="9">
        <v>6</v>
      </c>
      <c r="O156" s="9">
        <v>105</v>
      </c>
      <c r="P156" s="33">
        <v>999</v>
      </c>
      <c r="Q156" s="9">
        <v>1000</v>
      </c>
      <c r="R156" s="9">
        <v>1</v>
      </c>
      <c r="S156" s="9">
        <v>0.1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242</v>
      </c>
      <c r="E157" s="9">
        <v>4</v>
      </c>
      <c r="F157" s="9">
        <v>6</v>
      </c>
      <c r="G157" s="9">
        <v>102</v>
      </c>
      <c r="H157" s="9">
        <v>13</v>
      </c>
      <c r="I157" s="9">
        <v>26</v>
      </c>
      <c r="J157" s="9">
        <v>29</v>
      </c>
      <c r="K157" s="9">
        <v>7</v>
      </c>
      <c r="L157" s="9">
        <v>222</v>
      </c>
      <c r="M157" s="9">
        <v>286</v>
      </c>
      <c r="N157" s="9">
        <v>5</v>
      </c>
      <c r="O157" s="9">
        <v>51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70</v>
      </c>
      <c r="B158" s="9">
        <v>62</v>
      </c>
      <c r="C158" s="9">
        <v>26</v>
      </c>
      <c r="D158" s="9">
        <v>189</v>
      </c>
      <c r="E158" s="9">
        <v>28</v>
      </c>
      <c r="F158" s="9">
        <v>52</v>
      </c>
      <c r="G158" s="9">
        <v>107</v>
      </c>
      <c r="H158" s="9">
        <v>54</v>
      </c>
      <c r="I158" s="9">
        <v>22</v>
      </c>
      <c r="J158" s="9">
        <v>12</v>
      </c>
      <c r="K158" s="9">
        <v>12</v>
      </c>
      <c r="L158" s="9">
        <v>223</v>
      </c>
      <c r="M158" s="9">
        <v>154</v>
      </c>
      <c r="N158" s="9">
        <v>9</v>
      </c>
      <c r="O158" s="9">
        <v>50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21</v>
      </c>
      <c r="C159" s="9">
        <v>19</v>
      </c>
      <c r="D159" s="9">
        <v>255</v>
      </c>
      <c r="E159" s="9">
        <v>16</v>
      </c>
      <c r="F159" s="9">
        <v>3</v>
      </c>
      <c r="G159" s="9">
        <v>100</v>
      </c>
      <c r="H159" s="9">
        <v>5</v>
      </c>
      <c r="I159" s="9">
        <v>27</v>
      </c>
      <c r="J159" s="9">
        <v>6</v>
      </c>
      <c r="K159" s="9">
        <v>14</v>
      </c>
      <c r="L159" s="9">
        <v>218</v>
      </c>
      <c r="M159" s="9">
        <v>152</v>
      </c>
      <c r="N159" s="9">
        <v>62</v>
      </c>
      <c r="O159" s="9">
        <v>102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42</v>
      </c>
      <c r="C160" s="9">
        <v>9</v>
      </c>
      <c r="D160" s="9">
        <v>249</v>
      </c>
      <c r="E160" s="9">
        <v>27</v>
      </c>
      <c r="F160" s="9">
        <v>50</v>
      </c>
      <c r="G160" s="9">
        <v>4</v>
      </c>
      <c r="H160" s="9">
        <v>17</v>
      </c>
      <c r="I160" s="9">
        <v>16</v>
      </c>
      <c r="J160" s="9">
        <v>2</v>
      </c>
      <c r="K160" s="9">
        <v>6</v>
      </c>
      <c r="L160" s="9">
        <v>215</v>
      </c>
      <c r="M160" s="9">
        <v>1</v>
      </c>
      <c r="N160" s="9">
        <v>257</v>
      </c>
      <c r="O160" s="9">
        <v>104</v>
      </c>
      <c r="P160" s="33">
        <v>999</v>
      </c>
      <c r="Q160" s="9">
        <v>1000</v>
      </c>
      <c r="R160" s="9">
        <v>1</v>
      </c>
      <c r="S160" s="9">
        <v>0.1</v>
      </c>
    </row>
    <row r="161" spans="1:19" ht="15" thickBot="1" x14ac:dyDescent="0.35">
      <c r="A161" s="8" t="s">
        <v>73</v>
      </c>
      <c r="B161" s="9">
        <v>156</v>
      </c>
      <c r="C161" s="9">
        <v>10</v>
      </c>
      <c r="D161" s="9">
        <v>247</v>
      </c>
      <c r="E161" s="9">
        <v>10</v>
      </c>
      <c r="F161" s="9">
        <v>124</v>
      </c>
      <c r="G161" s="9">
        <v>9</v>
      </c>
      <c r="H161" s="9">
        <v>20</v>
      </c>
      <c r="I161" s="9">
        <v>29</v>
      </c>
      <c r="J161" s="9">
        <v>28</v>
      </c>
      <c r="K161" s="9">
        <v>23</v>
      </c>
      <c r="L161" s="9">
        <v>220</v>
      </c>
      <c r="M161" s="9">
        <v>3</v>
      </c>
      <c r="N161" s="9">
        <v>76</v>
      </c>
      <c r="O161" s="9">
        <v>45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150</v>
      </c>
      <c r="C162" s="9">
        <v>12</v>
      </c>
      <c r="D162" s="9">
        <v>187</v>
      </c>
      <c r="E162" s="9">
        <v>6</v>
      </c>
      <c r="F162" s="9">
        <v>46</v>
      </c>
      <c r="G162" s="9">
        <v>6</v>
      </c>
      <c r="H162" s="9">
        <v>21</v>
      </c>
      <c r="I162" s="9">
        <v>20</v>
      </c>
      <c r="J162" s="9">
        <v>35</v>
      </c>
      <c r="K162" s="9">
        <v>11</v>
      </c>
      <c r="L162" s="9">
        <v>208</v>
      </c>
      <c r="M162" s="9">
        <v>11</v>
      </c>
      <c r="N162" s="9">
        <v>73</v>
      </c>
      <c r="O162" s="9">
        <v>213</v>
      </c>
      <c r="P162" s="33">
        <v>999</v>
      </c>
      <c r="Q162" s="9">
        <v>1000</v>
      </c>
      <c r="R162" s="9">
        <v>1</v>
      </c>
      <c r="S162" s="9">
        <v>0.1</v>
      </c>
    </row>
    <row r="163" spans="1:19" ht="15" thickBot="1" x14ac:dyDescent="0.35">
      <c r="A163" s="8" t="s">
        <v>75</v>
      </c>
      <c r="B163" s="9">
        <v>154</v>
      </c>
      <c r="C163" s="9">
        <v>27</v>
      </c>
      <c r="D163" s="9">
        <v>254</v>
      </c>
      <c r="E163" s="9">
        <v>11</v>
      </c>
      <c r="F163" s="9">
        <v>37</v>
      </c>
      <c r="G163" s="9">
        <v>105</v>
      </c>
      <c r="H163" s="9">
        <v>53</v>
      </c>
      <c r="I163" s="9">
        <v>24</v>
      </c>
      <c r="J163" s="9">
        <v>6</v>
      </c>
      <c r="K163" s="9">
        <v>0</v>
      </c>
      <c r="L163" s="9">
        <v>198</v>
      </c>
      <c r="M163" s="9">
        <v>7</v>
      </c>
      <c r="N163" s="9">
        <v>70</v>
      </c>
      <c r="O163" s="9">
        <v>54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238</v>
      </c>
      <c r="E164" s="9">
        <v>0</v>
      </c>
      <c r="F164" s="9">
        <v>49</v>
      </c>
      <c r="G164" s="9">
        <v>2</v>
      </c>
      <c r="H164" s="9">
        <v>50</v>
      </c>
      <c r="I164" s="9">
        <v>7</v>
      </c>
      <c r="J164" s="9">
        <v>10</v>
      </c>
      <c r="K164" s="9">
        <v>14</v>
      </c>
      <c r="L164" s="9">
        <v>196</v>
      </c>
      <c r="M164" s="9">
        <v>67</v>
      </c>
      <c r="N164" s="9">
        <v>307</v>
      </c>
      <c r="O164" s="9">
        <v>47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40</v>
      </c>
      <c r="C165" s="9">
        <v>23</v>
      </c>
      <c r="D165" s="9">
        <v>252</v>
      </c>
      <c r="E165" s="9">
        <v>8</v>
      </c>
      <c r="F165" s="9">
        <v>7</v>
      </c>
      <c r="G165" s="9">
        <v>3</v>
      </c>
      <c r="H165" s="9">
        <v>229</v>
      </c>
      <c r="I165" s="9">
        <v>18</v>
      </c>
      <c r="J165" s="9">
        <v>6</v>
      </c>
      <c r="K165" s="9">
        <v>25</v>
      </c>
      <c r="L165" s="9">
        <v>203</v>
      </c>
      <c r="M165" s="9">
        <v>21</v>
      </c>
      <c r="N165" s="9">
        <v>64</v>
      </c>
      <c r="O165" s="9">
        <v>100</v>
      </c>
      <c r="P165" s="33">
        <v>999</v>
      </c>
      <c r="Q165" s="9">
        <v>1000</v>
      </c>
      <c r="R165" s="9">
        <v>1</v>
      </c>
      <c r="S165" s="9">
        <v>0.1</v>
      </c>
    </row>
    <row r="166" spans="1:19" ht="15" thickBot="1" x14ac:dyDescent="0.35">
      <c r="A166" s="8" t="s">
        <v>78</v>
      </c>
      <c r="B166" s="9">
        <v>65</v>
      </c>
      <c r="C166" s="9">
        <v>15</v>
      </c>
      <c r="D166" s="9">
        <v>190</v>
      </c>
      <c r="E166" s="9">
        <v>6</v>
      </c>
      <c r="F166" s="9">
        <v>36</v>
      </c>
      <c r="G166" s="9">
        <v>216</v>
      </c>
      <c r="H166" s="9">
        <v>49</v>
      </c>
      <c r="I166" s="9">
        <v>14</v>
      </c>
      <c r="J166" s="9">
        <v>12</v>
      </c>
      <c r="K166" s="9">
        <v>21</v>
      </c>
      <c r="L166" s="9">
        <v>225</v>
      </c>
      <c r="M166" s="9">
        <v>28</v>
      </c>
      <c r="N166" s="9">
        <v>65</v>
      </c>
      <c r="O166" s="9">
        <v>58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149</v>
      </c>
      <c r="C167" s="9">
        <v>13</v>
      </c>
      <c r="D167" s="9">
        <v>245</v>
      </c>
      <c r="E167" s="9">
        <v>3</v>
      </c>
      <c r="F167" s="9">
        <v>38</v>
      </c>
      <c r="G167" s="9">
        <v>166</v>
      </c>
      <c r="H167" s="9">
        <v>3</v>
      </c>
      <c r="I167" s="9">
        <v>15</v>
      </c>
      <c r="J167" s="9">
        <v>25</v>
      </c>
      <c r="K167" s="9">
        <v>19</v>
      </c>
      <c r="L167" s="9">
        <v>216</v>
      </c>
      <c r="M167" s="9">
        <v>2</v>
      </c>
      <c r="N167" s="9">
        <v>5</v>
      </c>
      <c r="O167" s="9">
        <v>100</v>
      </c>
      <c r="P167" s="33">
        <v>999</v>
      </c>
      <c r="Q167" s="9">
        <v>1000</v>
      </c>
      <c r="R167" s="9">
        <v>1</v>
      </c>
      <c r="S167" s="9">
        <v>0.1</v>
      </c>
    </row>
    <row r="168" spans="1:19" ht="15" thickBot="1" x14ac:dyDescent="0.35">
      <c r="A168" s="8" t="s">
        <v>80</v>
      </c>
      <c r="B168" s="9">
        <v>66</v>
      </c>
      <c r="C168" s="9">
        <v>24</v>
      </c>
      <c r="D168" s="9">
        <v>3</v>
      </c>
      <c r="E168" s="9">
        <v>21</v>
      </c>
      <c r="F168" s="9">
        <v>39</v>
      </c>
      <c r="G168" s="9">
        <v>113</v>
      </c>
      <c r="H168" s="9">
        <v>63</v>
      </c>
      <c r="I168" s="9">
        <v>13</v>
      </c>
      <c r="J168" s="9">
        <v>36</v>
      </c>
      <c r="K168" s="9">
        <v>30</v>
      </c>
      <c r="L168" s="9">
        <v>221</v>
      </c>
      <c r="M168" s="9">
        <v>8</v>
      </c>
      <c r="N168" s="9">
        <v>257</v>
      </c>
      <c r="O168" s="9">
        <v>106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41</v>
      </c>
      <c r="C169" s="9">
        <v>20</v>
      </c>
      <c r="D169" s="9">
        <v>247</v>
      </c>
      <c r="E169" s="9">
        <v>26</v>
      </c>
      <c r="F169" s="9">
        <v>41</v>
      </c>
      <c r="G169" s="9">
        <v>5</v>
      </c>
      <c r="H169" s="9">
        <v>53</v>
      </c>
      <c r="I169" s="9">
        <v>31</v>
      </c>
      <c r="J169" s="9">
        <v>40</v>
      </c>
      <c r="K169" s="9">
        <v>29</v>
      </c>
      <c r="L169" s="9">
        <v>0</v>
      </c>
      <c r="M169" s="9">
        <v>156</v>
      </c>
      <c r="N169" s="9">
        <v>254</v>
      </c>
      <c r="O169" s="9">
        <v>58</v>
      </c>
      <c r="P169" s="33">
        <v>1001</v>
      </c>
      <c r="Q169" s="9">
        <v>1000</v>
      </c>
      <c r="R169" s="9">
        <v>-1</v>
      </c>
      <c r="S169" s="9">
        <v>-0.1</v>
      </c>
    </row>
    <row r="170" spans="1:19" ht="15" thickBot="1" x14ac:dyDescent="0.35">
      <c r="A170" s="8" t="s">
        <v>82</v>
      </c>
      <c r="B170" s="9">
        <v>60</v>
      </c>
      <c r="C170" s="9">
        <v>0</v>
      </c>
      <c r="D170" s="9">
        <v>244</v>
      </c>
      <c r="E170" s="9">
        <v>1</v>
      </c>
      <c r="F170" s="9">
        <v>42</v>
      </c>
      <c r="G170" s="9">
        <v>102</v>
      </c>
      <c r="H170" s="9">
        <v>48</v>
      </c>
      <c r="I170" s="9">
        <v>2</v>
      </c>
      <c r="J170" s="9">
        <v>27</v>
      </c>
      <c r="K170" s="9">
        <v>11</v>
      </c>
      <c r="L170" s="9">
        <v>199</v>
      </c>
      <c r="M170" s="9">
        <v>154</v>
      </c>
      <c r="N170" s="9">
        <v>63</v>
      </c>
      <c r="O170" s="9">
        <v>48</v>
      </c>
      <c r="P170" s="33">
        <v>1001</v>
      </c>
      <c r="Q170" s="9">
        <v>1000</v>
      </c>
      <c r="R170" s="9">
        <v>-1</v>
      </c>
      <c r="S170" s="9">
        <v>-0.1</v>
      </c>
    </row>
    <row r="171" spans="1:19" ht="15" thickBot="1" x14ac:dyDescent="0.35">
      <c r="A171" s="8" t="s">
        <v>83</v>
      </c>
      <c r="B171" s="9">
        <v>39</v>
      </c>
      <c r="C171" s="9">
        <v>18</v>
      </c>
      <c r="D171" s="9">
        <v>2</v>
      </c>
      <c r="E171" s="9">
        <v>24</v>
      </c>
      <c r="F171" s="9">
        <v>123</v>
      </c>
      <c r="G171" s="9">
        <v>110</v>
      </c>
      <c r="H171" s="9">
        <v>9</v>
      </c>
      <c r="I171" s="9">
        <v>28</v>
      </c>
      <c r="J171" s="9">
        <v>34</v>
      </c>
      <c r="K171" s="9">
        <v>4</v>
      </c>
      <c r="L171" s="9">
        <v>209</v>
      </c>
      <c r="M171" s="9">
        <v>5</v>
      </c>
      <c r="N171" s="9">
        <v>67</v>
      </c>
      <c r="O171" s="9">
        <v>328</v>
      </c>
      <c r="P171" s="33">
        <v>1000</v>
      </c>
      <c r="Q171" s="9">
        <v>1000</v>
      </c>
      <c r="R171" s="9">
        <v>0</v>
      </c>
      <c r="S171" s="9">
        <v>0</v>
      </c>
    </row>
    <row r="172" spans="1:19" ht="15" thickBot="1" x14ac:dyDescent="0.35">
      <c r="A172" s="8" t="s">
        <v>84</v>
      </c>
      <c r="B172" s="9">
        <v>23</v>
      </c>
      <c r="C172" s="9">
        <v>25</v>
      </c>
      <c r="D172" s="9">
        <v>250</v>
      </c>
      <c r="E172" s="9">
        <v>22</v>
      </c>
      <c r="F172" s="9">
        <v>51</v>
      </c>
      <c r="G172" s="9">
        <v>113</v>
      </c>
      <c r="H172" s="9">
        <v>15</v>
      </c>
      <c r="I172" s="9">
        <v>4</v>
      </c>
      <c r="J172" s="9">
        <v>41</v>
      </c>
      <c r="K172" s="9">
        <v>24</v>
      </c>
      <c r="L172" s="9">
        <v>201</v>
      </c>
      <c r="M172" s="9">
        <v>112</v>
      </c>
      <c r="N172" s="9">
        <v>76</v>
      </c>
      <c r="O172" s="9">
        <v>43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25</v>
      </c>
      <c r="C173" s="9">
        <v>215</v>
      </c>
      <c r="D173" s="9">
        <v>5</v>
      </c>
      <c r="E173" s="9">
        <v>30</v>
      </c>
      <c r="F173" s="9">
        <v>43</v>
      </c>
      <c r="G173" s="9">
        <v>216</v>
      </c>
      <c r="H173" s="9">
        <v>9</v>
      </c>
      <c r="I173" s="9">
        <v>1</v>
      </c>
      <c r="J173" s="9">
        <v>32</v>
      </c>
      <c r="K173" s="9">
        <v>28</v>
      </c>
      <c r="L173" s="9">
        <v>207</v>
      </c>
      <c r="M173" s="9">
        <v>68</v>
      </c>
      <c r="N173" s="9">
        <v>72</v>
      </c>
      <c r="O173" s="9">
        <v>49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24</v>
      </c>
      <c r="C174" s="9">
        <v>5</v>
      </c>
      <c r="D174" s="9">
        <v>241</v>
      </c>
      <c r="E174" s="9">
        <v>15</v>
      </c>
      <c r="F174" s="9">
        <v>298</v>
      </c>
      <c r="G174" s="9">
        <v>99</v>
      </c>
      <c r="H174" s="9">
        <v>14</v>
      </c>
      <c r="I174" s="9">
        <v>11</v>
      </c>
      <c r="J174" s="9">
        <v>7</v>
      </c>
      <c r="K174" s="9">
        <v>1</v>
      </c>
      <c r="L174" s="9">
        <v>204</v>
      </c>
      <c r="M174" s="9">
        <v>12</v>
      </c>
      <c r="N174" s="9">
        <v>68</v>
      </c>
      <c r="O174" s="9">
        <v>1</v>
      </c>
      <c r="P174" s="33">
        <v>1000</v>
      </c>
      <c r="Q174" s="9">
        <v>1000</v>
      </c>
      <c r="R174" s="9">
        <v>0</v>
      </c>
      <c r="S174" s="9">
        <v>0</v>
      </c>
    </row>
    <row r="175" spans="1:19" ht="15" thickBot="1" x14ac:dyDescent="0.35">
      <c r="A175" s="8" t="s">
        <v>87</v>
      </c>
      <c r="B175" s="9">
        <v>22</v>
      </c>
      <c r="C175" s="9">
        <v>17</v>
      </c>
      <c r="D175" s="9">
        <v>243</v>
      </c>
      <c r="E175" s="9">
        <v>21</v>
      </c>
      <c r="F175" s="9">
        <v>35</v>
      </c>
      <c r="G175" s="9">
        <v>2</v>
      </c>
      <c r="H175" s="9">
        <v>51</v>
      </c>
      <c r="I175" s="9">
        <v>21</v>
      </c>
      <c r="J175" s="9">
        <v>26</v>
      </c>
      <c r="K175" s="9">
        <v>9</v>
      </c>
      <c r="L175" s="9">
        <v>195</v>
      </c>
      <c r="M175" s="9">
        <v>22</v>
      </c>
      <c r="N175" s="9">
        <v>7</v>
      </c>
      <c r="O175" s="9">
        <v>329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151</v>
      </c>
      <c r="C176" s="9">
        <v>14</v>
      </c>
      <c r="D176" s="9">
        <v>5</v>
      </c>
      <c r="E176" s="9">
        <v>19</v>
      </c>
      <c r="F176" s="9">
        <v>33</v>
      </c>
      <c r="G176" s="9">
        <v>98</v>
      </c>
      <c r="H176" s="9">
        <v>17</v>
      </c>
      <c r="I176" s="9">
        <v>10</v>
      </c>
      <c r="J176" s="9">
        <v>9</v>
      </c>
      <c r="K176" s="9">
        <v>2</v>
      </c>
      <c r="L176" s="9">
        <v>217</v>
      </c>
      <c r="M176" s="9">
        <v>111</v>
      </c>
      <c r="N176" s="9">
        <v>255</v>
      </c>
      <c r="O176" s="9">
        <v>58</v>
      </c>
      <c r="P176" s="33">
        <v>999</v>
      </c>
      <c r="Q176" s="9">
        <v>1000</v>
      </c>
      <c r="R176" s="9">
        <v>1</v>
      </c>
      <c r="S176" s="9">
        <v>0.1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251</v>
      </c>
      <c r="E177" s="9">
        <v>10</v>
      </c>
      <c r="F177" s="9">
        <v>48</v>
      </c>
      <c r="G177" s="9">
        <v>98</v>
      </c>
      <c r="H177" s="9">
        <v>12</v>
      </c>
      <c r="I177" s="9">
        <v>19</v>
      </c>
      <c r="J177" s="9">
        <v>8</v>
      </c>
      <c r="K177" s="9">
        <v>6</v>
      </c>
      <c r="L177" s="9">
        <v>224</v>
      </c>
      <c r="M177" s="9">
        <v>9</v>
      </c>
      <c r="N177" s="9">
        <v>2</v>
      </c>
      <c r="O177" s="9">
        <v>307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20</v>
      </c>
      <c r="C178" s="9">
        <v>1</v>
      </c>
      <c r="D178" s="9">
        <v>186</v>
      </c>
      <c r="E178" s="9">
        <v>25</v>
      </c>
      <c r="F178" s="9">
        <v>4</v>
      </c>
      <c r="G178" s="9">
        <v>7</v>
      </c>
      <c r="H178" s="9">
        <v>3</v>
      </c>
      <c r="I178" s="9">
        <v>30</v>
      </c>
      <c r="J178" s="9">
        <v>31</v>
      </c>
      <c r="K178" s="9">
        <v>27</v>
      </c>
      <c r="L178" s="9">
        <v>200</v>
      </c>
      <c r="M178" s="9">
        <v>156</v>
      </c>
      <c r="N178" s="9">
        <v>258</v>
      </c>
      <c r="O178" s="9">
        <v>52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64</v>
      </c>
      <c r="C179" s="9">
        <v>21</v>
      </c>
      <c r="D179" s="9">
        <v>237</v>
      </c>
      <c r="E179" s="9">
        <v>14</v>
      </c>
      <c r="F179" s="9">
        <v>123</v>
      </c>
      <c r="G179" s="9">
        <v>111</v>
      </c>
      <c r="H179" s="9">
        <v>18</v>
      </c>
      <c r="I179" s="9">
        <v>23</v>
      </c>
      <c r="J179" s="9">
        <v>33</v>
      </c>
      <c r="K179" s="9">
        <v>20</v>
      </c>
      <c r="L179" s="9">
        <v>195</v>
      </c>
      <c r="M179" s="9">
        <v>23</v>
      </c>
      <c r="N179" s="9">
        <v>74</v>
      </c>
      <c r="O179" s="9">
        <v>45</v>
      </c>
      <c r="P179" s="33">
        <v>1001</v>
      </c>
      <c r="Q179" s="9">
        <v>1000</v>
      </c>
      <c r="R179" s="9">
        <v>-1</v>
      </c>
      <c r="S179" s="9">
        <v>-0.1</v>
      </c>
    </row>
    <row r="180" spans="1:19" ht="15" thickBot="1" x14ac:dyDescent="0.35">
      <c r="A180" s="8" t="s">
        <v>92</v>
      </c>
      <c r="B180" s="9">
        <v>61</v>
      </c>
      <c r="C180" s="9">
        <v>6</v>
      </c>
      <c r="D180" s="9">
        <v>184</v>
      </c>
      <c r="E180" s="9">
        <v>14</v>
      </c>
      <c r="F180" s="9">
        <v>34</v>
      </c>
      <c r="G180" s="9">
        <v>108</v>
      </c>
      <c r="H180" s="9">
        <v>62</v>
      </c>
      <c r="I180" s="9">
        <v>12</v>
      </c>
      <c r="J180" s="9">
        <v>1</v>
      </c>
      <c r="K180" s="9">
        <v>16</v>
      </c>
      <c r="L180" s="9">
        <v>203</v>
      </c>
      <c r="M180" s="9">
        <v>4</v>
      </c>
      <c r="N180" s="9">
        <v>253</v>
      </c>
      <c r="O180" s="9">
        <v>42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2851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32993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-7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2" x14ac:dyDescent="0.3">
      <c r="A193" s="12" t="s">
        <v>405</v>
      </c>
    </row>
    <row r="194" spans="1:12" x14ac:dyDescent="0.3">
      <c r="A194" s="12" t="s">
        <v>1111</v>
      </c>
    </row>
    <row r="198" spans="1:12" ht="18" x14ac:dyDescent="0.3">
      <c r="A198" s="4"/>
    </row>
    <row r="199" spans="1:12" x14ac:dyDescent="0.3">
      <c r="A199" s="5"/>
    </row>
    <row r="202" spans="1:12" ht="18" x14ac:dyDescent="0.3">
      <c r="A202" s="24" t="s">
        <v>36</v>
      </c>
      <c r="B202" s="25">
        <v>8287191</v>
      </c>
      <c r="C202" s="24" t="s">
        <v>37</v>
      </c>
      <c r="D202" s="25">
        <v>33</v>
      </c>
      <c r="E202" s="24" t="s">
        <v>38</v>
      </c>
      <c r="F202" s="25">
        <v>2</v>
      </c>
      <c r="G202" s="24" t="s">
        <v>39</v>
      </c>
      <c r="H202" s="25">
        <v>33</v>
      </c>
      <c r="I202" s="24" t="s">
        <v>40</v>
      </c>
      <c r="J202" s="25">
        <v>0</v>
      </c>
      <c r="K202" s="24" t="s">
        <v>41</v>
      </c>
      <c r="L202" s="25" t="s">
        <v>1694</v>
      </c>
    </row>
    <row r="203" spans="1:12" ht="18.600000000000001" thickBot="1" x14ac:dyDescent="0.35">
      <c r="A203" s="4"/>
    </row>
    <row r="204" spans="1:12" ht="15" thickBot="1" x14ac:dyDescent="0.35">
      <c r="A204" s="8" t="s">
        <v>43</v>
      </c>
      <c r="B204" s="8" t="s">
        <v>44</v>
      </c>
      <c r="C204" s="8" t="s">
        <v>45</v>
      </c>
      <c r="D204" s="8" t="s">
        <v>1626</v>
      </c>
    </row>
    <row r="205" spans="1:12" ht="15" thickBot="1" x14ac:dyDescent="0.35">
      <c r="A205" s="8" t="s">
        <v>60</v>
      </c>
      <c r="B205" s="9">
        <v>31</v>
      </c>
      <c r="C205" s="9">
        <v>27</v>
      </c>
      <c r="D205" s="9">
        <v>1000</v>
      </c>
    </row>
    <row r="206" spans="1:12" ht="15" thickBot="1" x14ac:dyDescent="0.35">
      <c r="A206" s="8" t="s">
        <v>61</v>
      </c>
      <c r="B206" s="9">
        <v>15</v>
      </c>
      <c r="C206" s="9">
        <v>1</v>
      </c>
      <c r="D206" s="9">
        <v>1000</v>
      </c>
    </row>
    <row r="207" spans="1:12" ht="15" thickBot="1" x14ac:dyDescent="0.35">
      <c r="A207" s="8" t="s">
        <v>62</v>
      </c>
      <c r="B207" s="9">
        <v>25</v>
      </c>
      <c r="C207" s="9">
        <v>7</v>
      </c>
      <c r="D207" s="9">
        <v>1000</v>
      </c>
    </row>
    <row r="208" spans="1:12" ht="15" thickBot="1" x14ac:dyDescent="0.35">
      <c r="A208" s="8" t="s">
        <v>63</v>
      </c>
      <c r="B208" s="9">
        <v>19</v>
      </c>
      <c r="C208" s="9">
        <v>33</v>
      </c>
      <c r="D208" s="9">
        <v>1000</v>
      </c>
    </row>
    <row r="209" spans="1:4" ht="15" thickBot="1" x14ac:dyDescent="0.35">
      <c r="A209" s="8" t="s">
        <v>64</v>
      </c>
      <c r="B209" s="9">
        <v>1</v>
      </c>
      <c r="C209" s="9">
        <v>16</v>
      </c>
      <c r="D209" s="9">
        <v>1000</v>
      </c>
    </row>
    <row r="210" spans="1:4" ht="15" thickBot="1" x14ac:dyDescent="0.35">
      <c r="A210" s="8" t="s">
        <v>65</v>
      </c>
      <c r="B210" s="9">
        <v>15</v>
      </c>
      <c r="C210" s="9">
        <v>24</v>
      </c>
      <c r="D210" s="9">
        <v>1000</v>
      </c>
    </row>
    <row r="211" spans="1:4" ht="15" thickBot="1" x14ac:dyDescent="0.35">
      <c r="A211" s="8" t="s">
        <v>66</v>
      </c>
      <c r="B211" s="9">
        <v>1</v>
      </c>
      <c r="C211" s="9">
        <v>30</v>
      </c>
      <c r="D211" s="9">
        <v>1000</v>
      </c>
    </row>
    <row r="212" spans="1:4" ht="15" thickBot="1" x14ac:dyDescent="0.35">
      <c r="A212" s="8" t="s">
        <v>67</v>
      </c>
      <c r="B212" s="9">
        <v>4</v>
      </c>
      <c r="C212" s="9">
        <v>27</v>
      </c>
      <c r="D212" s="9">
        <v>1000</v>
      </c>
    </row>
    <row r="213" spans="1:4" ht="15" thickBot="1" x14ac:dyDescent="0.35">
      <c r="A213" s="8" t="s">
        <v>68</v>
      </c>
      <c r="B213" s="9">
        <v>10</v>
      </c>
      <c r="C213" s="9">
        <v>25</v>
      </c>
      <c r="D213" s="9">
        <v>1000</v>
      </c>
    </row>
    <row r="214" spans="1:4" ht="15" thickBot="1" x14ac:dyDescent="0.35">
      <c r="A214" s="8" t="s">
        <v>69</v>
      </c>
      <c r="B214" s="9">
        <v>29</v>
      </c>
      <c r="C214" s="9">
        <v>7</v>
      </c>
      <c r="D214" s="9">
        <v>1000</v>
      </c>
    </row>
    <row r="215" spans="1:4" ht="15" thickBot="1" x14ac:dyDescent="0.35">
      <c r="A215" s="8" t="s">
        <v>70</v>
      </c>
      <c r="B215" s="9">
        <v>5</v>
      </c>
      <c r="C215" s="9">
        <v>11</v>
      </c>
      <c r="D215" s="9">
        <v>1000</v>
      </c>
    </row>
    <row r="216" spans="1:4" ht="15" thickBot="1" x14ac:dyDescent="0.35">
      <c r="A216" s="8" t="s">
        <v>71</v>
      </c>
      <c r="B216" s="9">
        <v>17</v>
      </c>
      <c r="C216" s="9">
        <v>6</v>
      </c>
      <c r="D216" s="9">
        <v>1000</v>
      </c>
    </row>
    <row r="217" spans="1:4" ht="15" thickBot="1" x14ac:dyDescent="0.35">
      <c r="A217" s="8" t="s">
        <v>72</v>
      </c>
      <c r="B217" s="9">
        <v>6</v>
      </c>
      <c r="C217" s="9">
        <v>17</v>
      </c>
      <c r="D217" s="9">
        <v>1000</v>
      </c>
    </row>
    <row r="218" spans="1:4" ht="15" thickBot="1" x14ac:dyDescent="0.35">
      <c r="A218" s="8" t="s">
        <v>73</v>
      </c>
      <c r="B218" s="9">
        <v>23</v>
      </c>
      <c r="C218" s="9">
        <v>4</v>
      </c>
      <c r="D218" s="9">
        <v>1000</v>
      </c>
    </row>
    <row r="219" spans="1:4" ht="15" thickBot="1" x14ac:dyDescent="0.35">
      <c r="A219" s="8" t="s">
        <v>74</v>
      </c>
      <c r="B219" s="9">
        <v>27</v>
      </c>
      <c r="C219" s="9">
        <v>13</v>
      </c>
      <c r="D219" s="9">
        <v>1000</v>
      </c>
    </row>
    <row r="220" spans="1:4" ht="15" thickBot="1" x14ac:dyDescent="0.35">
      <c r="A220" s="8" t="s">
        <v>75</v>
      </c>
      <c r="B220" s="9">
        <v>22</v>
      </c>
      <c r="C220" s="9">
        <v>9</v>
      </c>
      <c r="D220" s="9">
        <v>1000</v>
      </c>
    </row>
    <row r="221" spans="1:4" ht="15" thickBot="1" x14ac:dyDescent="0.35">
      <c r="A221" s="8" t="s">
        <v>76</v>
      </c>
      <c r="B221" s="9">
        <v>33</v>
      </c>
      <c r="C221" s="9">
        <v>26</v>
      </c>
      <c r="D221" s="9">
        <v>1000</v>
      </c>
    </row>
    <row r="222" spans="1:4" ht="15" thickBot="1" x14ac:dyDescent="0.35">
      <c r="A222" s="8" t="s">
        <v>77</v>
      </c>
      <c r="B222" s="9">
        <v>25</v>
      </c>
      <c r="C222" s="9">
        <v>15</v>
      </c>
      <c r="D222" s="9">
        <v>1000</v>
      </c>
    </row>
    <row r="223" spans="1:4" ht="15" thickBot="1" x14ac:dyDescent="0.35">
      <c r="A223" s="8" t="s">
        <v>78</v>
      </c>
      <c r="B223" s="9">
        <v>27</v>
      </c>
      <c r="C223" s="9">
        <v>19</v>
      </c>
      <c r="D223" s="9">
        <v>1000</v>
      </c>
    </row>
    <row r="224" spans="1:4" ht="15" thickBot="1" x14ac:dyDescent="0.35">
      <c r="A224" s="8" t="s">
        <v>79</v>
      </c>
      <c r="B224" s="9">
        <v>30</v>
      </c>
      <c r="C224" s="9">
        <v>18</v>
      </c>
      <c r="D224" s="9">
        <v>1000</v>
      </c>
    </row>
    <row r="225" spans="1:4" ht="15" thickBot="1" x14ac:dyDescent="0.35">
      <c r="A225" s="8" t="s">
        <v>80</v>
      </c>
      <c r="B225" s="9">
        <v>12</v>
      </c>
      <c r="C225" s="9">
        <v>20</v>
      </c>
      <c r="D225" s="9">
        <v>1000</v>
      </c>
    </row>
    <row r="226" spans="1:4" ht="15" thickBot="1" x14ac:dyDescent="0.35">
      <c r="A226" s="8" t="s">
        <v>81</v>
      </c>
      <c r="B226" s="9">
        <v>7</v>
      </c>
      <c r="C226" s="9">
        <v>2</v>
      </c>
      <c r="D226" s="9">
        <v>1000</v>
      </c>
    </row>
    <row r="227" spans="1:4" ht="15" thickBot="1" x14ac:dyDescent="0.35">
      <c r="A227" s="8" t="s">
        <v>82</v>
      </c>
      <c r="B227" s="9">
        <v>32</v>
      </c>
      <c r="C227" s="9">
        <v>31</v>
      </c>
      <c r="D227" s="9">
        <v>1000</v>
      </c>
    </row>
    <row r="228" spans="1:4" ht="15" thickBot="1" x14ac:dyDescent="0.35">
      <c r="A228" s="8" t="s">
        <v>83</v>
      </c>
      <c r="B228" s="9">
        <v>9</v>
      </c>
      <c r="C228" s="9">
        <v>5</v>
      </c>
      <c r="D228" s="9">
        <v>1000</v>
      </c>
    </row>
    <row r="229" spans="1:4" ht="15" thickBot="1" x14ac:dyDescent="0.35">
      <c r="A229" s="8" t="s">
        <v>84</v>
      </c>
      <c r="B229" s="9">
        <v>11</v>
      </c>
      <c r="C229" s="9">
        <v>29</v>
      </c>
      <c r="D229" s="9">
        <v>1000</v>
      </c>
    </row>
    <row r="230" spans="1:4" ht="15" thickBot="1" x14ac:dyDescent="0.35">
      <c r="A230" s="8" t="s">
        <v>85</v>
      </c>
      <c r="B230" s="9">
        <v>3</v>
      </c>
      <c r="C230" s="9">
        <v>32</v>
      </c>
      <c r="D230" s="9">
        <v>1000</v>
      </c>
    </row>
    <row r="231" spans="1:4" ht="15" thickBot="1" x14ac:dyDescent="0.35">
      <c r="A231" s="8" t="s">
        <v>86</v>
      </c>
      <c r="B231" s="9">
        <v>18</v>
      </c>
      <c r="C231" s="9">
        <v>22</v>
      </c>
      <c r="D231" s="9">
        <v>1000</v>
      </c>
    </row>
    <row r="232" spans="1:4" ht="15" thickBot="1" x14ac:dyDescent="0.35">
      <c r="A232" s="8" t="s">
        <v>87</v>
      </c>
      <c r="B232" s="9">
        <v>12</v>
      </c>
      <c r="C232" s="9">
        <v>12</v>
      </c>
      <c r="D232" s="9">
        <v>1000</v>
      </c>
    </row>
    <row r="233" spans="1:4" ht="15" thickBot="1" x14ac:dyDescent="0.35">
      <c r="A233" s="8" t="s">
        <v>88</v>
      </c>
      <c r="B233" s="9">
        <v>14</v>
      </c>
      <c r="C233" s="9">
        <v>23</v>
      </c>
      <c r="D233" s="9">
        <v>1000</v>
      </c>
    </row>
    <row r="234" spans="1:4" ht="15" thickBot="1" x14ac:dyDescent="0.35">
      <c r="A234" s="8" t="s">
        <v>89</v>
      </c>
      <c r="B234" s="9">
        <v>23</v>
      </c>
      <c r="C234" s="9">
        <v>14</v>
      </c>
      <c r="D234" s="9">
        <v>1000</v>
      </c>
    </row>
    <row r="235" spans="1:4" ht="15" thickBot="1" x14ac:dyDescent="0.35">
      <c r="A235" s="8" t="s">
        <v>90</v>
      </c>
      <c r="B235" s="9">
        <v>8</v>
      </c>
      <c r="C235" s="9">
        <v>3</v>
      </c>
      <c r="D235" s="9">
        <v>1000</v>
      </c>
    </row>
    <row r="236" spans="1:4" ht="15" thickBot="1" x14ac:dyDescent="0.35">
      <c r="A236" s="8" t="s">
        <v>91</v>
      </c>
      <c r="B236" s="9">
        <v>19</v>
      </c>
      <c r="C236" s="9">
        <v>10</v>
      </c>
      <c r="D236" s="9">
        <v>1000</v>
      </c>
    </row>
    <row r="237" spans="1:4" ht="15" thickBot="1" x14ac:dyDescent="0.35">
      <c r="A237" s="8" t="s">
        <v>92</v>
      </c>
      <c r="B237" s="9">
        <v>19</v>
      </c>
      <c r="C237" s="9">
        <v>21</v>
      </c>
      <c r="D237" s="9">
        <v>1000</v>
      </c>
    </row>
    <row r="238" spans="1:4" ht="18.600000000000001" thickBot="1" x14ac:dyDescent="0.35">
      <c r="A238" s="4"/>
    </row>
    <row r="239" spans="1:4" ht="15" thickBot="1" x14ac:dyDescent="0.35">
      <c r="A239" s="8" t="s">
        <v>93</v>
      </c>
      <c r="B239" s="8" t="s">
        <v>44</v>
      </c>
      <c r="C239" s="8" t="s">
        <v>45</v>
      </c>
    </row>
    <row r="240" spans="1:4" ht="15" thickBot="1" x14ac:dyDescent="0.35">
      <c r="A240" s="8" t="s">
        <v>94</v>
      </c>
      <c r="B240" s="9" t="s">
        <v>1695</v>
      </c>
      <c r="C240" s="9" t="s">
        <v>1696</v>
      </c>
    </row>
    <row r="241" spans="1:3" ht="15" thickBot="1" x14ac:dyDescent="0.35">
      <c r="A241" s="8" t="s">
        <v>110</v>
      </c>
      <c r="B241" s="9" t="s">
        <v>1697</v>
      </c>
      <c r="C241" s="9" t="s">
        <v>1698</v>
      </c>
    </row>
    <row r="242" spans="1:3" ht="15" thickBot="1" x14ac:dyDescent="0.35">
      <c r="A242" s="8" t="s">
        <v>125</v>
      </c>
      <c r="B242" s="9" t="s">
        <v>1699</v>
      </c>
      <c r="C242" s="9" t="s">
        <v>1700</v>
      </c>
    </row>
    <row r="243" spans="1:3" ht="15" thickBot="1" x14ac:dyDescent="0.35">
      <c r="A243" s="8" t="s">
        <v>140</v>
      </c>
      <c r="B243" s="9" t="s">
        <v>1701</v>
      </c>
      <c r="C243" s="9" t="s">
        <v>1702</v>
      </c>
    </row>
    <row r="244" spans="1:3" ht="15" thickBot="1" x14ac:dyDescent="0.35">
      <c r="A244" s="8" t="s">
        <v>152</v>
      </c>
      <c r="B244" s="9" t="s">
        <v>1703</v>
      </c>
      <c r="C244" s="9" t="s">
        <v>1704</v>
      </c>
    </row>
    <row r="245" spans="1:3" ht="15" thickBot="1" x14ac:dyDescent="0.35">
      <c r="A245" s="8" t="s">
        <v>163</v>
      </c>
      <c r="B245" s="9" t="s">
        <v>1705</v>
      </c>
      <c r="C245" s="9" t="s">
        <v>1706</v>
      </c>
    </row>
    <row r="246" spans="1:3" ht="15" thickBot="1" x14ac:dyDescent="0.35">
      <c r="A246" s="8" t="s">
        <v>175</v>
      </c>
      <c r="B246" s="9" t="s">
        <v>1707</v>
      </c>
      <c r="C246" s="9" t="s">
        <v>1708</v>
      </c>
    </row>
    <row r="247" spans="1:3" ht="15" thickBot="1" x14ac:dyDescent="0.35">
      <c r="A247" s="8" t="s">
        <v>186</v>
      </c>
      <c r="B247" s="9" t="s">
        <v>1709</v>
      </c>
      <c r="C247" s="9" t="s">
        <v>1710</v>
      </c>
    </row>
    <row r="248" spans="1:3" ht="15" thickBot="1" x14ac:dyDescent="0.35">
      <c r="A248" s="8" t="s">
        <v>196</v>
      </c>
      <c r="B248" s="9" t="s">
        <v>1711</v>
      </c>
      <c r="C248" s="9" t="s">
        <v>1712</v>
      </c>
    </row>
    <row r="249" spans="1:3" ht="15" thickBot="1" x14ac:dyDescent="0.35">
      <c r="A249" s="8" t="s">
        <v>205</v>
      </c>
      <c r="B249" s="9" t="s">
        <v>1713</v>
      </c>
      <c r="C249" s="9" t="s">
        <v>1714</v>
      </c>
    </row>
    <row r="250" spans="1:3" ht="15" thickBot="1" x14ac:dyDescent="0.35">
      <c r="A250" s="8" t="s">
        <v>211</v>
      </c>
      <c r="B250" s="9" t="s">
        <v>1715</v>
      </c>
      <c r="C250" s="9" t="s">
        <v>1716</v>
      </c>
    </row>
    <row r="251" spans="1:3" ht="15" thickBot="1" x14ac:dyDescent="0.35">
      <c r="A251" s="8" t="s">
        <v>217</v>
      </c>
      <c r="B251" s="9" t="s">
        <v>1717</v>
      </c>
      <c r="C251" s="9" t="s">
        <v>1718</v>
      </c>
    </row>
    <row r="252" spans="1:3" ht="15" thickBot="1" x14ac:dyDescent="0.35">
      <c r="A252" s="8" t="s">
        <v>221</v>
      </c>
      <c r="B252" s="9" t="s">
        <v>1719</v>
      </c>
      <c r="C252" s="9" t="s">
        <v>1720</v>
      </c>
    </row>
    <row r="253" spans="1:3" ht="15" thickBot="1" x14ac:dyDescent="0.35">
      <c r="A253" s="8" t="s">
        <v>225</v>
      </c>
      <c r="B253" s="9" t="s">
        <v>1721</v>
      </c>
      <c r="C253" s="9" t="s">
        <v>1722</v>
      </c>
    </row>
    <row r="254" spans="1:3" ht="15" thickBot="1" x14ac:dyDescent="0.35">
      <c r="A254" s="8" t="s">
        <v>229</v>
      </c>
      <c r="B254" s="9" t="s">
        <v>1723</v>
      </c>
      <c r="C254" s="9" t="s">
        <v>1724</v>
      </c>
    </row>
    <row r="255" spans="1:3" ht="15" thickBot="1" x14ac:dyDescent="0.35">
      <c r="A255" s="8" t="s">
        <v>236</v>
      </c>
      <c r="B255" s="9" t="s">
        <v>1725</v>
      </c>
      <c r="C255" s="9" t="s">
        <v>1726</v>
      </c>
    </row>
    <row r="256" spans="1:3" ht="15" thickBot="1" x14ac:dyDescent="0.35">
      <c r="A256" s="8" t="s">
        <v>243</v>
      </c>
      <c r="B256" s="9" t="s">
        <v>1727</v>
      </c>
      <c r="C256" s="9" t="s">
        <v>1728</v>
      </c>
    </row>
    <row r="257" spans="1:3" ht="15" thickBot="1" x14ac:dyDescent="0.35">
      <c r="A257" s="8" t="s">
        <v>249</v>
      </c>
      <c r="B257" s="9" t="s">
        <v>1729</v>
      </c>
      <c r="C257" s="9" t="s">
        <v>1730</v>
      </c>
    </row>
    <row r="258" spans="1:3" ht="15" thickBot="1" x14ac:dyDescent="0.35">
      <c r="A258" s="8" t="s">
        <v>254</v>
      </c>
      <c r="B258" s="9" t="s">
        <v>1731</v>
      </c>
      <c r="C258" s="9" t="s">
        <v>1732</v>
      </c>
    </row>
    <row r="259" spans="1:3" ht="15" thickBot="1" x14ac:dyDescent="0.35">
      <c r="A259" s="8" t="s">
        <v>259</v>
      </c>
      <c r="B259" s="9" t="s">
        <v>1733</v>
      </c>
      <c r="C259" s="9" t="s">
        <v>1734</v>
      </c>
    </row>
    <row r="260" spans="1:3" ht="15" thickBot="1" x14ac:dyDescent="0.35">
      <c r="A260" s="8" t="s">
        <v>264</v>
      </c>
      <c r="B260" s="9" t="s">
        <v>1735</v>
      </c>
      <c r="C260" s="9" t="s">
        <v>1736</v>
      </c>
    </row>
    <row r="261" spans="1:3" ht="15" thickBot="1" x14ac:dyDescent="0.35">
      <c r="A261" s="8" t="s">
        <v>269</v>
      </c>
      <c r="B261" s="9" t="s">
        <v>1737</v>
      </c>
      <c r="C261" s="9" t="s">
        <v>1738</v>
      </c>
    </row>
    <row r="262" spans="1:3" ht="15" thickBot="1" x14ac:dyDescent="0.35">
      <c r="A262" s="8" t="s">
        <v>274</v>
      </c>
      <c r="B262" s="9" t="s">
        <v>1739</v>
      </c>
      <c r="C262" s="9" t="s">
        <v>1740</v>
      </c>
    </row>
    <row r="263" spans="1:3" ht="15" thickBot="1" x14ac:dyDescent="0.35">
      <c r="A263" s="8" t="s">
        <v>279</v>
      </c>
      <c r="B263" s="9" t="s">
        <v>1741</v>
      </c>
      <c r="C263" s="9" t="s">
        <v>1742</v>
      </c>
    </row>
    <row r="264" spans="1:3" ht="15" thickBot="1" x14ac:dyDescent="0.35">
      <c r="A264" s="8" t="s">
        <v>283</v>
      </c>
      <c r="B264" s="9" t="s">
        <v>1743</v>
      </c>
      <c r="C264" s="9" t="s">
        <v>1744</v>
      </c>
    </row>
    <row r="265" spans="1:3" ht="15" thickBot="1" x14ac:dyDescent="0.35">
      <c r="A265" s="8" t="s">
        <v>287</v>
      </c>
      <c r="B265" s="9" t="s">
        <v>1745</v>
      </c>
      <c r="C265" s="9" t="s">
        <v>1746</v>
      </c>
    </row>
    <row r="266" spans="1:3" ht="15" thickBot="1" x14ac:dyDescent="0.35">
      <c r="A266" s="8" t="s">
        <v>291</v>
      </c>
      <c r="B266" s="9" t="s">
        <v>1747</v>
      </c>
      <c r="C266" s="9" t="s">
        <v>1748</v>
      </c>
    </row>
    <row r="267" spans="1:3" ht="15" thickBot="1" x14ac:dyDescent="0.35">
      <c r="A267" s="8" t="s">
        <v>296</v>
      </c>
      <c r="B267" s="9" t="s">
        <v>1749</v>
      </c>
      <c r="C267" s="9" t="s">
        <v>1750</v>
      </c>
    </row>
    <row r="268" spans="1:3" ht="15" thickBot="1" x14ac:dyDescent="0.35">
      <c r="A268" s="8" t="s">
        <v>301</v>
      </c>
      <c r="B268" s="9" t="s">
        <v>1751</v>
      </c>
      <c r="C268" s="9" t="s">
        <v>1752</v>
      </c>
    </row>
    <row r="269" spans="1:3" ht="15" thickBot="1" x14ac:dyDescent="0.35">
      <c r="A269" s="8" t="s">
        <v>305</v>
      </c>
      <c r="B269" s="9" t="s">
        <v>1753</v>
      </c>
      <c r="C269" s="9" t="s">
        <v>1754</v>
      </c>
    </row>
    <row r="270" spans="1:3" ht="15" thickBot="1" x14ac:dyDescent="0.35">
      <c r="A270" s="8" t="s">
        <v>307</v>
      </c>
      <c r="B270" s="9" t="s">
        <v>1755</v>
      </c>
      <c r="C270" s="9" t="s">
        <v>1756</v>
      </c>
    </row>
    <row r="271" spans="1:3" ht="15" thickBot="1" x14ac:dyDescent="0.35">
      <c r="A271" s="8" t="s">
        <v>310</v>
      </c>
      <c r="B271" s="9" t="s">
        <v>1757</v>
      </c>
      <c r="C271" s="9" t="s">
        <v>1758</v>
      </c>
    </row>
    <row r="272" spans="1:3" ht="15" thickBot="1" x14ac:dyDescent="0.35">
      <c r="A272" s="8" t="s">
        <v>313</v>
      </c>
      <c r="B272" s="9" t="s">
        <v>1759</v>
      </c>
      <c r="C272" s="9" t="s">
        <v>1760</v>
      </c>
    </row>
    <row r="273" spans="1:3" ht="18.600000000000001" thickBot="1" x14ac:dyDescent="0.35">
      <c r="A273" s="4"/>
    </row>
    <row r="274" spans="1:3" ht="15" thickBot="1" x14ac:dyDescent="0.35">
      <c r="A274" s="8" t="s">
        <v>315</v>
      </c>
      <c r="B274" s="8" t="s">
        <v>44</v>
      </c>
      <c r="C274" s="8" t="s">
        <v>45</v>
      </c>
    </row>
    <row r="275" spans="1:3" ht="15" thickBot="1" x14ac:dyDescent="0.35">
      <c r="A275" s="8" t="s">
        <v>94</v>
      </c>
      <c r="B275" s="9">
        <v>508.1</v>
      </c>
      <c r="C275" s="9">
        <v>530.5</v>
      </c>
    </row>
    <row r="276" spans="1:3" ht="15" thickBot="1" x14ac:dyDescent="0.35">
      <c r="A276" s="8" t="s">
        <v>110</v>
      </c>
      <c r="B276" s="9">
        <v>507.1</v>
      </c>
      <c r="C276" s="9">
        <v>526.1</v>
      </c>
    </row>
    <row r="277" spans="1:3" ht="15" thickBot="1" x14ac:dyDescent="0.35">
      <c r="A277" s="8" t="s">
        <v>125</v>
      </c>
      <c r="B277" s="9">
        <v>506.1</v>
      </c>
      <c r="C277" s="9">
        <v>525.1</v>
      </c>
    </row>
    <row r="278" spans="1:3" ht="15" thickBot="1" x14ac:dyDescent="0.35">
      <c r="A278" s="8" t="s">
        <v>140</v>
      </c>
      <c r="B278" s="9">
        <v>505.1</v>
      </c>
      <c r="C278" s="9">
        <v>524.1</v>
      </c>
    </row>
    <row r="279" spans="1:3" ht="15" thickBot="1" x14ac:dyDescent="0.35">
      <c r="A279" s="8" t="s">
        <v>152</v>
      </c>
      <c r="B279" s="9">
        <v>503.6</v>
      </c>
      <c r="C279" s="9">
        <v>523.1</v>
      </c>
    </row>
    <row r="280" spans="1:3" ht="15" thickBot="1" x14ac:dyDescent="0.35">
      <c r="A280" s="8" t="s">
        <v>163</v>
      </c>
      <c r="B280" s="9">
        <v>502.6</v>
      </c>
      <c r="C280" s="9">
        <v>522.1</v>
      </c>
    </row>
    <row r="281" spans="1:3" ht="15" thickBot="1" x14ac:dyDescent="0.35">
      <c r="A281" s="8" t="s">
        <v>175</v>
      </c>
      <c r="B281" s="9">
        <v>498.1</v>
      </c>
      <c r="C281" s="9">
        <v>521.1</v>
      </c>
    </row>
    <row r="282" spans="1:3" ht="15" thickBot="1" x14ac:dyDescent="0.35">
      <c r="A282" s="8" t="s">
        <v>186</v>
      </c>
      <c r="B282" s="9">
        <v>497.1</v>
      </c>
      <c r="C282" s="9">
        <v>520.1</v>
      </c>
    </row>
    <row r="283" spans="1:3" ht="15" thickBot="1" x14ac:dyDescent="0.35">
      <c r="A283" s="8" t="s">
        <v>196</v>
      </c>
      <c r="B283" s="9">
        <v>496.1</v>
      </c>
      <c r="C283" s="9">
        <v>519.1</v>
      </c>
    </row>
    <row r="284" spans="1:3" ht="15" thickBot="1" x14ac:dyDescent="0.35">
      <c r="A284" s="8" t="s">
        <v>205</v>
      </c>
      <c r="B284" s="9">
        <v>495.1</v>
      </c>
      <c r="C284" s="9">
        <v>518.1</v>
      </c>
    </row>
    <row r="285" spans="1:3" ht="15" thickBot="1" x14ac:dyDescent="0.35">
      <c r="A285" s="8" t="s">
        <v>211</v>
      </c>
      <c r="B285" s="9">
        <v>494.1</v>
      </c>
      <c r="C285" s="9">
        <v>517.1</v>
      </c>
    </row>
    <row r="286" spans="1:3" ht="15" thickBot="1" x14ac:dyDescent="0.35">
      <c r="A286" s="8" t="s">
        <v>217</v>
      </c>
      <c r="B286" s="9">
        <v>493.2</v>
      </c>
      <c r="C286" s="9">
        <v>516.1</v>
      </c>
    </row>
    <row r="287" spans="1:3" ht="15" thickBot="1" x14ac:dyDescent="0.35">
      <c r="A287" s="8" t="s">
        <v>221</v>
      </c>
      <c r="B287" s="9">
        <v>492.2</v>
      </c>
      <c r="C287" s="9">
        <v>515.1</v>
      </c>
    </row>
    <row r="288" spans="1:3" ht="15" thickBot="1" x14ac:dyDescent="0.35">
      <c r="A288" s="8" t="s">
        <v>225</v>
      </c>
      <c r="B288" s="9">
        <v>491.2</v>
      </c>
      <c r="C288" s="9">
        <v>514.1</v>
      </c>
    </row>
    <row r="289" spans="1:3" ht="15" thickBot="1" x14ac:dyDescent="0.35">
      <c r="A289" s="8" t="s">
        <v>229</v>
      </c>
      <c r="B289" s="9">
        <v>490.2</v>
      </c>
      <c r="C289" s="9">
        <v>513.1</v>
      </c>
    </row>
    <row r="290" spans="1:3" ht="15" thickBot="1" x14ac:dyDescent="0.35">
      <c r="A290" s="8" t="s">
        <v>236</v>
      </c>
      <c r="B290" s="9">
        <v>489.2</v>
      </c>
      <c r="C290" s="9">
        <v>512.1</v>
      </c>
    </row>
    <row r="291" spans="1:3" ht="15" thickBot="1" x14ac:dyDescent="0.35">
      <c r="A291" s="8" t="s">
        <v>243</v>
      </c>
      <c r="B291" s="9">
        <v>488.2</v>
      </c>
      <c r="C291" s="9">
        <v>511.1</v>
      </c>
    </row>
    <row r="292" spans="1:3" ht="15" thickBot="1" x14ac:dyDescent="0.35">
      <c r="A292" s="8" t="s">
        <v>249</v>
      </c>
      <c r="B292" s="9">
        <v>487.2</v>
      </c>
      <c r="C292" s="9">
        <v>510.1</v>
      </c>
    </row>
    <row r="293" spans="1:3" ht="15" thickBot="1" x14ac:dyDescent="0.35">
      <c r="A293" s="8" t="s">
        <v>254</v>
      </c>
      <c r="B293" s="9">
        <v>486.2</v>
      </c>
      <c r="C293" s="9">
        <v>509.1</v>
      </c>
    </row>
    <row r="294" spans="1:3" ht="15" thickBot="1" x14ac:dyDescent="0.35">
      <c r="A294" s="8" t="s">
        <v>259</v>
      </c>
      <c r="B294" s="9">
        <v>485.2</v>
      </c>
      <c r="C294" s="9">
        <v>508.1</v>
      </c>
    </row>
    <row r="295" spans="1:3" ht="15" thickBot="1" x14ac:dyDescent="0.35">
      <c r="A295" s="8" t="s">
        <v>264</v>
      </c>
      <c r="B295" s="9">
        <v>484.2</v>
      </c>
      <c r="C295" s="9">
        <v>507.1</v>
      </c>
    </row>
    <row r="296" spans="1:3" ht="15" thickBot="1" x14ac:dyDescent="0.35">
      <c r="A296" s="8" t="s">
        <v>269</v>
      </c>
      <c r="B296" s="9">
        <v>483.2</v>
      </c>
      <c r="C296" s="9">
        <v>506.1</v>
      </c>
    </row>
    <row r="297" spans="1:3" ht="15" thickBot="1" x14ac:dyDescent="0.35">
      <c r="A297" s="8" t="s">
        <v>274</v>
      </c>
      <c r="B297" s="9">
        <v>482.2</v>
      </c>
      <c r="C297" s="9">
        <v>505.1</v>
      </c>
    </row>
    <row r="298" spans="1:3" ht="15" thickBot="1" x14ac:dyDescent="0.35">
      <c r="A298" s="8" t="s">
        <v>279</v>
      </c>
      <c r="B298" s="9">
        <v>481.2</v>
      </c>
      <c r="C298" s="9">
        <v>504.1</v>
      </c>
    </row>
    <row r="299" spans="1:3" ht="15" thickBot="1" x14ac:dyDescent="0.35">
      <c r="A299" s="8" t="s">
        <v>283</v>
      </c>
      <c r="B299" s="9">
        <v>480.2</v>
      </c>
      <c r="C299" s="9">
        <v>503.1</v>
      </c>
    </row>
    <row r="300" spans="1:3" ht="15" thickBot="1" x14ac:dyDescent="0.35">
      <c r="A300" s="8" t="s">
        <v>287</v>
      </c>
      <c r="B300" s="9">
        <v>479.2</v>
      </c>
      <c r="C300" s="9">
        <v>502.1</v>
      </c>
    </row>
    <row r="301" spans="1:3" ht="15" thickBot="1" x14ac:dyDescent="0.35">
      <c r="A301" s="8" t="s">
        <v>291</v>
      </c>
      <c r="B301" s="9">
        <v>478.2</v>
      </c>
      <c r="C301" s="9">
        <v>501.1</v>
      </c>
    </row>
    <row r="302" spans="1:3" ht="15" thickBot="1" x14ac:dyDescent="0.35">
      <c r="A302" s="8" t="s">
        <v>296</v>
      </c>
      <c r="B302" s="9">
        <v>477.2</v>
      </c>
      <c r="C302" s="9">
        <v>500.1</v>
      </c>
    </row>
    <row r="303" spans="1:3" ht="15" thickBot="1" x14ac:dyDescent="0.35">
      <c r="A303" s="8" t="s">
        <v>301</v>
      </c>
      <c r="B303" s="9">
        <v>476.2</v>
      </c>
      <c r="C303" s="9">
        <v>499.1</v>
      </c>
    </row>
    <row r="304" spans="1:3" ht="15" thickBot="1" x14ac:dyDescent="0.35">
      <c r="A304" s="8" t="s">
        <v>305</v>
      </c>
      <c r="B304" s="9">
        <v>475.2</v>
      </c>
      <c r="C304" s="9">
        <v>498.1</v>
      </c>
    </row>
    <row r="305" spans="1:9" ht="15" thickBot="1" x14ac:dyDescent="0.35">
      <c r="A305" s="8" t="s">
        <v>307</v>
      </c>
      <c r="B305" s="9">
        <v>474.2</v>
      </c>
      <c r="C305" s="9">
        <v>497.1</v>
      </c>
    </row>
    <row r="306" spans="1:9" ht="15" thickBot="1" x14ac:dyDescent="0.35">
      <c r="A306" s="8" t="s">
        <v>310</v>
      </c>
      <c r="B306" s="9">
        <v>473.2</v>
      </c>
      <c r="C306" s="9">
        <v>490.7</v>
      </c>
    </row>
    <row r="307" spans="1:9" ht="15" thickBot="1" x14ac:dyDescent="0.35">
      <c r="A307" s="8" t="s">
        <v>313</v>
      </c>
      <c r="B307" s="9">
        <v>470.2</v>
      </c>
      <c r="C307" s="9">
        <v>489.7</v>
      </c>
    </row>
    <row r="308" spans="1:9" ht="18.600000000000001" thickBot="1" x14ac:dyDescent="0.35">
      <c r="A308" s="4"/>
    </row>
    <row r="309" spans="1:9" ht="15" thickBot="1" x14ac:dyDescent="0.35">
      <c r="A309" s="8" t="s">
        <v>316</v>
      </c>
      <c r="B309" s="8" t="s">
        <v>44</v>
      </c>
      <c r="C309" s="8" t="s">
        <v>45</v>
      </c>
      <c r="D309" s="8" t="s">
        <v>317</v>
      </c>
      <c r="E309" s="8" t="s">
        <v>318</v>
      </c>
      <c r="F309" s="8" t="s">
        <v>319</v>
      </c>
      <c r="G309" s="8" t="s">
        <v>320</v>
      </c>
      <c r="I309" s="34" t="s">
        <v>1514</v>
      </c>
    </row>
    <row r="310" spans="1:9" ht="15" thickBot="1" x14ac:dyDescent="0.35">
      <c r="A310" s="8" t="s">
        <v>60</v>
      </c>
      <c r="B310" s="9">
        <v>474.2</v>
      </c>
      <c r="C310" s="9">
        <v>501.1</v>
      </c>
      <c r="D310" s="9">
        <v>975.3</v>
      </c>
      <c r="E310" s="9">
        <v>1000</v>
      </c>
      <c r="F310" s="9">
        <v>24.7</v>
      </c>
      <c r="G310" s="9">
        <v>2.4700000000000002</v>
      </c>
      <c r="I310">
        <f>RANK(D310,D$310:D$342,0)</f>
        <v>31</v>
      </c>
    </row>
    <row r="311" spans="1:9" ht="15" thickBot="1" x14ac:dyDescent="0.35">
      <c r="A311" s="8" t="s">
        <v>61</v>
      </c>
      <c r="B311" s="9">
        <v>490.2</v>
      </c>
      <c r="C311" s="9">
        <v>530.5</v>
      </c>
      <c r="D311" s="9">
        <v>1020.7</v>
      </c>
      <c r="E311" s="9">
        <v>1000</v>
      </c>
      <c r="F311" s="9">
        <v>-20.7</v>
      </c>
      <c r="G311" s="9">
        <v>-2.0699999999999998</v>
      </c>
      <c r="I311">
        <f t="shared" ref="I311:I342" si="18">RANK(D311,D$310:D$342,0)</f>
        <v>3</v>
      </c>
    </row>
    <row r="312" spans="1:9" ht="15" thickBot="1" x14ac:dyDescent="0.35">
      <c r="A312" s="8" t="s">
        <v>62</v>
      </c>
      <c r="B312" s="9">
        <v>480.2</v>
      </c>
      <c r="C312" s="9">
        <v>521.1</v>
      </c>
      <c r="D312" s="9">
        <v>1001.3</v>
      </c>
      <c r="E312" s="9">
        <v>1000</v>
      </c>
      <c r="F312" s="9">
        <v>-1.3</v>
      </c>
      <c r="G312" s="9">
        <v>-0.13</v>
      </c>
      <c r="I312">
        <f t="shared" si="18"/>
        <v>15</v>
      </c>
    </row>
    <row r="313" spans="1:9" ht="15" thickBot="1" x14ac:dyDescent="0.35">
      <c r="A313" s="8" t="s">
        <v>63</v>
      </c>
      <c r="B313" s="9">
        <v>486.2</v>
      </c>
      <c r="C313" s="9">
        <v>489.7</v>
      </c>
      <c r="D313" s="9">
        <v>975.8</v>
      </c>
      <c r="E313" s="9">
        <v>1000</v>
      </c>
      <c r="F313" s="9">
        <v>24.2</v>
      </c>
      <c r="G313" s="9">
        <v>2.42</v>
      </c>
      <c r="I313">
        <f t="shared" si="18"/>
        <v>30</v>
      </c>
    </row>
    <row r="314" spans="1:9" ht="15" thickBot="1" x14ac:dyDescent="0.35">
      <c r="A314" s="8" t="s">
        <v>64</v>
      </c>
      <c r="B314" s="9">
        <v>508.1</v>
      </c>
      <c r="C314" s="9">
        <v>512.1</v>
      </c>
      <c r="D314" s="9">
        <v>1020.2</v>
      </c>
      <c r="E314" s="9">
        <v>1000</v>
      </c>
      <c r="F314" s="9">
        <v>-20.2</v>
      </c>
      <c r="G314" s="9">
        <v>-2.02</v>
      </c>
      <c r="I314">
        <f t="shared" si="18"/>
        <v>5</v>
      </c>
    </row>
    <row r="315" spans="1:9" ht="15" thickBot="1" x14ac:dyDescent="0.35">
      <c r="A315" s="8" t="s">
        <v>65</v>
      </c>
      <c r="B315" s="9">
        <v>490.2</v>
      </c>
      <c r="C315" s="9">
        <v>504.1</v>
      </c>
      <c r="D315" s="9">
        <v>994.3</v>
      </c>
      <c r="E315" s="9">
        <v>1000</v>
      </c>
      <c r="F315" s="9">
        <v>5.7</v>
      </c>
      <c r="G315" s="9">
        <v>0.56999999999999995</v>
      </c>
      <c r="I315">
        <f t="shared" si="18"/>
        <v>22</v>
      </c>
    </row>
    <row r="316" spans="1:9" ht="15" thickBot="1" x14ac:dyDescent="0.35">
      <c r="A316" s="8" t="s">
        <v>66</v>
      </c>
      <c r="B316" s="9">
        <v>508.1</v>
      </c>
      <c r="C316" s="9">
        <v>498.1</v>
      </c>
      <c r="D316" s="9">
        <v>1006.2</v>
      </c>
      <c r="E316" s="9">
        <v>1000</v>
      </c>
      <c r="F316" s="9">
        <v>-6.2</v>
      </c>
      <c r="G316" s="9">
        <v>-0.62</v>
      </c>
      <c r="I316">
        <f t="shared" si="18"/>
        <v>10</v>
      </c>
    </row>
    <row r="317" spans="1:9" ht="15" thickBot="1" x14ac:dyDescent="0.35">
      <c r="A317" s="8" t="s">
        <v>67</v>
      </c>
      <c r="B317" s="9">
        <v>505.1</v>
      </c>
      <c r="C317" s="9">
        <v>501.1</v>
      </c>
      <c r="D317" s="9">
        <v>1006.2</v>
      </c>
      <c r="E317" s="9">
        <v>1000</v>
      </c>
      <c r="F317" s="9">
        <v>-6.2</v>
      </c>
      <c r="G317" s="9">
        <v>-0.62</v>
      </c>
      <c r="I317">
        <f t="shared" si="18"/>
        <v>10</v>
      </c>
    </row>
    <row r="318" spans="1:9" ht="15" thickBot="1" x14ac:dyDescent="0.35">
      <c r="A318" s="8" t="s">
        <v>68</v>
      </c>
      <c r="B318" s="9">
        <v>495.1</v>
      </c>
      <c r="C318" s="9">
        <v>503.1</v>
      </c>
      <c r="D318" s="9">
        <v>998.3</v>
      </c>
      <c r="E318" s="9">
        <v>1000</v>
      </c>
      <c r="F318" s="9">
        <v>1.7</v>
      </c>
      <c r="G318" s="9">
        <v>0.17</v>
      </c>
      <c r="I318">
        <f t="shared" si="18"/>
        <v>17</v>
      </c>
    </row>
    <row r="319" spans="1:9" ht="15" thickBot="1" x14ac:dyDescent="0.35">
      <c r="A319" s="8" t="s">
        <v>69</v>
      </c>
      <c r="B319" s="9">
        <v>476.2</v>
      </c>
      <c r="C319" s="9">
        <v>521.1</v>
      </c>
      <c r="D319" s="9">
        <v>997.3</v>
      </c>
      <c r="E319" s="9">
        <v>1000</v>
      </c>
      <c r="F319" s="9">
        <v>2.7</v>
      </c>
      <c r="G319" s="9">
        <v>0.27</v>
      </c>
      <c r="I319">
        <f t="shared" si="18"/>
        <v>18</v>
      </c>
    </row>
    <row r="320" spans="1:9" ht="15" thickBot="1" x14ac:dyDescent="0.35">
      <c r="A320" s="8" t="s">
        <v>70</v>
      </c>
      <c r="B320" s="9">
        <v>503.6</v>
      </c>
      <c r="C320" s="9">
        <v>517.1</v>
      </c>
      <c r="D320" s="9">
        <v>1020.7</v>
      </c>
      <c r="E320" s="9">
        <v>1000</v>
      </c>
      <c r="F320" s="9">
        <v>-20.7</v>
      </c>
      <c r="G320" s="9">
        <v>-2.0699999999999998</v>
      </c>
      <c r="I320">
        <f t="shared" si="18"/>
        <v>3</v>
      </c>
    </row>
    <row r="321" spans="1:9" ht="15" thickBot="1" x14ac:dyDescent="0.35">
      <c r="A321" s="8" t="s">
        <v>71</v>
      </c>
      <c r="B321" s="9">
        <v>488.2</v>
      </c>
      <c r="C321" s="9">
        <v>522.1</v>
      </c>
      <c r="D321" s="9">
        <v>1010.2</v>
      </c>
      <c r="E321" s="9">
        <v>1000</v>
      </c>
      <c r="F321" s="9">
        <v>-10.199999999999999</v>
      </c>
      <c r="G321" s="9">
        <v>-1.02</v>
      </c>
      <c r="I321">
        <f t="shared" si="18"/>
        <v>8</v>
      </c>
    </row>
    <row r="322" spans="1:9" ht="15" thickBot="1" x14ac:dyDescent="0.35">
      <c r="A322" s="8" t="s">
        <v>72</v>
      </c>
      <c r="B322" s="9">
        <v>502.6</v>
      </c>
      <c r="C322" s="9">
        <v>511.1</v>
      </c>
      <c r="D322" s="9">
        <v>1013.7</v>
      </c>
      <c r="E322" s="9">
        <v>1000</v>
      </c>
      <c r="F322" s="9">
        <v>-13.7</v>
      </c>
      <c r="G322" s="9">
        <v>-1.37</v>
      </c>
      <c r="I322">
        <f t="shared" si="18"/>
        <v>7</v>
      </c>
    </row>
    <row r="323" spans="1:9" ht="15" thickBot="1" x14ac:dyDescent="0.35">
      <c r="A323" s="8" t="s">
        <v>73</v>
      </c>
      <c r="B323" s="9">
        <v>482.2</v>
      </c>
      <c r="C323" s="9">
        <v>524.1</v>
      </c>
      <c r="D323" s="9">
        <v>1006.2</v>
      </c>
      <c r="E323" s="9">
        <v>1000</v>
      </c>
      <c r="F323" s="9">
        <v>-6.2</v>
      </c>
      <c r="G323" s="9">
        <v>-0.62</v>
      </c>
      <c r="I323">
        <f t="shared" si="18"/>
        <v>10</v>
      </c>
    </row>
    <row r="324" spans="1:9" ht="15" thickBot="1" x14ac:dyDescent="0.35">
      <c r="A324" s="8" t="s">
        <v>74</v>
      </c>
      <c r="B324" s="9">
        <v>478.2</v>
      </c>
      <c r="C324" s="9">
        <v>515.1</v>
      </c>
      <c r="D324" s="9">
        <v>993.3</v>
      </c>
      <c r="E324" s="9">
        <v>1000</v>
      </c>
      <c r="F324" s="9">
        <v>6.7</v>
      </c>
      <c r="G324" s="9">
        <v>0.67</v>
      </c>
      <c r="I324">
        <f t="shared" si="18"/>
        <v>23</v>
      </c>
    </row>
    <row r="325" spans="1:9" ht="15" thickBot="1" x14ac:dyDescent="0.35">
      <c r="A325" s="8" t="s">
        <v>75</v>
      </c>
      <c r="B325" s="9">
        <v>483.2</v>
      </c>
      <c r="C325" s="9">
        <v>519.1</v>
      </c>
      <c r="D325" s="9">
        <v>1002.3</v>
      </c>
      <c r="E325" s="9">
        <v>1000</v>
      </c>
      <c r="F325" s="9">
        <v>-2.2999999999999998</v>
      </c>
      <c r="G325" s="9">
        <v>-0.23</v>
      </c>
      <c r="I325">
        <f t="shared" si="18"/>
        <v>14</v>
      </c>
    </row>
    <row r="326" spans="1:9" ht="15" thickBot="1" x14ac:dyDescent="0.35">
      <c r="A326" s="8" t="s">
        <v>76</v>
      </c>
      <c r="B326" s="9">
        <v>470.2</v>
      </c>
      <c r="C326" s="9">
        <v>502.1</v>
      </c>
      <c r="D326" s="9">
        <v>972.3</v>
      </c>
      <c r="E326" s="9">
        <v>1000</v>
      </c>
      <c r="F326" s="9">
        <v>27.7</v>
      </c>
      <c r="G326" s="9">
        <v>2.77</v>
      </c>
      <c r="I326">
        <f t="shared" si="18"/>
        <v>32</v>
      </c>
    </row>
    <row r="327" spans="1:9" ht="15" thickBot="1" x14ac:dyDescent="0.35">
      <c r="A327" s="8" t="s">
        <v>77</v>
      </c>
      <c r="B327" s="9">
        <v>480.2</v>
      </c>
      <c r="C327" s="9">
        <v>513.1</v>
      </c>
      <c r="D327" s="9">
        <v>993.3</v>
      </c>
      <c r="E327" s="9">
        <v>1000</v>
      </c>
      <c r="F327" s="9">
        <v>6.7</v>
      </c>
      <c r="G327" s="9">
        <v>0.67</v>
      </c>
      <c r="I327">
        <f t="shared" si="18"/>
        <v>23</v>
      </c>
    </row>
    <row r="328" spans="1:9" ht="15" thickBot="1" x14ac:dyDescent="0.35">
      <c r="A328" s="8" t="s">
        <v>78</v>
      </c>
      <c r="B328" s="9">
        <v>478.2</v>
      </c>
      <c r="C328" s="9">
        <v>509.1</v>
      </c>
      <c r="D328" s="9">
        <v>987.3</v>
      </c>
      <c r="E328" s="9">
        <v>1000</v>
      </c>
      <c r="F328" s="9">
        <v>12.7</v>
      </c>
      <c r="G328" s="9">
        <v>1.27</v>
      </c>
      <c r="I328">
        <f t="shared" si="18"/>
        <v>28</v>
      </c>
    </row>
    <row r="329" spans="1:9" ht="15" thickBot="1" x14ac:dyDescent="0.35">
      <c r="A329" s="8" t="s">
        <v>79</v>
      </c>
      <c r="B329" s="9">
        <v>475.2</v>
      </c>
      <c r="C329" s="9">
        <v>510.1</v>
      </c>
      <c r="D329" s="9">
        <v>985.3</v>
      </c>
      <c r="E329" s="9">
        <v>1000</v>
      </c>
      <c r="F329" s="9">
        <v>14.7</v>
      </c>
      <c r="G329" s="9">
        <v>1.47</v>
      </c>
      <c r="I329">
        <f t="shared" si="18"/>
        <v>29</v>
      </c>
    </row>
    <row r="330" spans="1:9" ht="15" thickBot="1" x14ac:dyDescent="0.35">
      <c r="A330" s="8" t="s">
        <v>80</v>
      </c>
      <c r="B330" s="9">
        <v>493.2</v>
      </c>
      <c r="C330" s="9">
        <v>508.1</v>
      </c>
      <c r="D330" s="9">
        <v>1001.3</v>
      </c>
      <c r="E330" s="9">
        <v>1000</v>
      </c>
      <c r="F330" s="9">
        <v>-1.3</v>
      </c>
      <c r="G330" s="9">
        <v>-0.13</v>
      </c>
      <c r="I330">
        <f t="shared" si="18"/>
        <v>15</v>
      </c>
    </row>
    <row r="331" spans="1:9" ht="15" thickBot="1" x14ac:dyDescent="0.35">
      <c r="A331" s="8" t="s">
        <v>81</v>
      </c>
      <c r="B331" s="9">
        <v>498.1</v>
      </c>
      <c r="C331" s="9">
        <v>526.1</v>
      </c>
      <c r="D331" s="9">
        <v>1024.2</v>
      </c>
      <c r="E331" s="9">
        <v>1000</v>
      </c>
      <c r="F331" s="9">
        <v>-24.2</v>
      </c>
      <c r="G331" s="9">
        <v>-2.42</v>
      </c>
      <c r="I331">
        <f t="shared" si="18"/>
        <v>1</v>
      </c>
    </row>
    <row r="332" spans="1:9" ht="15" thickBot="1" x14ac:dyDescent="0.35">
      <c r="A332" s="8" t="s">
        <v>82</v>
      </c>
      <c r="B332" s="9">
        <v>473.2</v>
      </c>
      <c r="C332" s="9">
        <v>497.1</v>
      </c>
      <c r="D332" s="9">
        <v>970.3</v>
      </c>
      <c r="E332" s="9">
        <v>1000</v>
      </c>
      <c r="F332" s="9">
        <v>29.7</v>
      </c>
      <c r="G332" s="9">
        <v>2.97</v>
      </c>
      <c r="I332">
        <f t="shared" si="18"/>
        <v>33</v>
      </c>
    </row>
    <row r="333" spans="1:9" ht="15" thickBot="1" x14ac:dyDescent="0.35">
      <c r="A333" s="8" t="s">
        <v>83</v>
      </c>
      <c r="B333" s="9">
        <v>496.1</v>
      </c>
      <c r="C333" s="9">
        <v>523.1</v>
      </c>
      <c r="D333" s="9">
        <v>1019.2</v>
      </c>
      <c r="E333" s="9">
        <v>1000</v>
      </c>
      <c r="F333" s="9">
        <v>-19.2</v>
      </c>
      <c r="G333" s="9">
        <v>-1.92</v>
      </c>
      <c r="I333">
        <f t="shared" si="18"/>
        <v>6</v>
      </c>
    </row>
    <row r="334" spans="1:9" ht="15" thickBot="1" x14ac:dyDescent="0.35">
      <c r="A334" s="8" t="s">
        <v>84</v>
      </c>
      <c r="B334" s="9">
        <v>494.1</v>
      </c>
      <c r="C334" s="9">
        <v>499.1</v>
      </c>
      <c r="D334" s="9">
        <v>993.3</v>
      </c>
      <c r="E334" s="9">
        <v>1000</v>
      </c>
      <c r="F334" s="9">
        <v>6.7</v>
      </c>
      <c r="G334" s="9">
        <v>0.67</v>
      </c>
      <c r="I334">
        <f t="shared" si="18"/>
        <v>23</v>
      </c>
    </row>
    <row r="335" spans="1:9" ht="15" thickBot="1" x14ac:dyDescent="0.35">
      <c r="A335" s="8" t="s">
        <v>85</v>
      </c>
      <c r="B335" s="9">
        <v>506.1</v>
      </c>
      <c r="C335" s="9">
        <v>490.7</v>
      </c>
      <c r="D335" s="9">
        <v>996.8</v>
      </c>
      <c r="E335" s="9">
        <v>1000</v>
      </c>
      <c r="F335" s="9">
        <v>3.2</v>
      </c>
      <c r="G335" s="9">
        <v>0.32</v>
      </c>
      <c r="I335">
        <f t="shared" si="18"/>
        <v>19</v>
      </c>
    </row>
    <row r="336" spans="1:9" ht="15" thickBot="1" x14ac:dyDescent="0.35">
      <c r="A336" s="8" t="s">
        <v>86</v>
      </c>
      <c r="B336" s="9">
        <v>487.2</v>
      </c>
      <c r="C336" s="9">
        <v>506.1</v>
      </c>
      <c r="D336" s="9">
        <v>993.3</v>
      </c>
      <c r="E336" s="9">
        <v>1000</v>
      </c>
      <c r="F336" s="9">
        <v>6.7</v>
      </c>
      <c r="G336" s="9">
        <v>0.67</v>
      </c>
      <c r="I336">
        <f t="shared" si="18"/>
        <v>23</v>
      </c>
    </row>
    <row r="337" spans="1:9" ht="15" thickBot="1" x14ac:dyDescent="0.35">
      <c r="A337" s="8" t="s">
        <v>87</v>
      </c>
      <c r="B337" s="9">
        <v>493.2</v>
      </c>
      <c r="C337" s="9">
        <v>516.1</v>
      </c>
      <c r="D337" s="9">
        <v>1009.2</v>
      </c>
      <c r="E337" s="9">
        <v>1000</v>
      </c>
      <c r="F337" s="9">
        <v>-9.1999999999999993</v>
      </c>
      <c r="G337" s="9">
        <v>-0.92</v>
      </c>
      <c r="I337">
        <f t="shared" si="18"/>
        <v>9</v>
      </c>
    </row>
    <row r="338" spans="1:9" ht="15" thickBot="1" x14ac:dyDescent="0.35">
      <c r="A338" s="8" t="s">
        <v>88</v>
      </c>
      <c r="B338" s="9">
        <v>491.2</v>
      </c>
      <c r="C338" s="9">
        <v>505.1</v>
      </c>
      <c r="D338" s="9">
        <v>996.3</v>
      </c>
      <c r="E338" s="9">
        <v>1000</v>
      </c>
      <c r="F338" s="9">
        <v>3.7</v>
      </c>
      <c r="G338" s="9">
        <v>0.37</v>
      </c>
      <c r="I338">
        <f t="shared" si="18"/>
        <v>20</v>
      </c>
    </row>
    <row r="339" spans="1:9" ht="15" thickBot="1" x14ac:dyDescent="0.35">
      <c r="A339" s="8" t="s">
        <v>89</v>
      </c>
      <c r="B339" s="9">
        <v>482.2</v>
      </c>
      <c r="C339" s="9">
        <v>514.1</v>
      </c>
      <c r="D339" s="9">
        <v>996.3</v>
      </c>
      <c r="E339" s="9">
        <v>1000</v>
      </c>
      <c r="F339" s="9">
        <v>3.7</v>
      </c>
      <c r="G339" s="9">
        <v>0.37</v>
      </c>
      <c r="I339">
        <f t="shared" si="18"/>
        <v>20</v>
      </c>
    </row>
    <row r="340" spans="1:9" ht="15" thickBot="1" x14ac:dyDescent="0.35">
      <c r="A340" s="8" t="s">
        <v>90</v>
      </c>
      <c r="B340" s="9">
        <v>497.1</v>
      </c>
      <c r="C340" s="9">
        <v>525.1</v>
      </c>
      <c r="D340" s="9">
        <v>1022.2</v>
      </c>
      <c r="E340" s="9">
        <v>1000</v>
      </c>
      <c r="F340" s="9">
        <v>-22.2</v>
      </c>
      <c r="G340" s="9">
        <v>-2.2200000000000002</v>
      </c>
      <c r="I340">
        <f t="shared" si="18"/>
        <v>2</v>
      </c>
    </row>
    <row r="341" spans="1:9" ht="15" thickBot="1" x14ac:dyDescent="0.35">
      <c r="A341" s="8" t="s">
        <v>91</v>
      </c>
      <c r="B341" s="9">
        <v>486.2</v>
      </c>
      <c r="C341" s="9">
        <v>518.1</v>
      </c>
      <c r="D341" s="9">
        <v>1004.3</v>
      </c>
      <c r="E341" s="9">
        <v>1000</v>
      </c>
      <c r="F341" s="9">
        <v>-4.3</v>
      </c>
      <c r="G341" s="9">
        <v>-0.43</v>
      </c>
      <c r="I341">
        <f t="shared" si="18"/>
        <v>13</v>
      </c>
    </row>
    <row r="342" spans="1:9" ht="15" thickBot="1" x14ac:dyDescent="0.35">
      <c r="A342" s="8" t="s">
        <v>92</v>
      </c>
      <c r="B342" s="9">
        <v>486.2</v>
      </c>
      <c r="C342" s="9">
        <v>507.1</v>
      </c>
      <c r="D342" s="9">
        <v>993.3</v>
      </c>
      <c r="E342" s="9">
        <v>1000</v>
      </c>
      <c r="F342" s="9">
        <v>6.7</v>
      </c>
      <c r="G342" s="9">
        <v>0.67</v>
      </c>
      <c r="I342">
        <f t="shared" si="18"/>
        <v>23</v>
      </c>
    </row>
    <row r="343" spans="1:9" ht="15" thickBot="1" x14ac:dyDescent="0.35"/>
    <row r="344" spans="1:9" ht="15" thickBot="1" x14ac:dyDescent="0.35">
      <c r="A344" s="10" t="s">
        <v>321</v>
      </c>
      <c r="B344" s="26">
        <v>1038.5999999999999</v>
      </c>
    </row>
    <row r="345" spans="1:9" ht="15" thickBot="1" x14ac:dyDescent="0.35">
      <c r="A345" s="10" t="s">
        <v>322</v>
      </c>
      <c r="B345" s="26">
        <v>959.9</v>
      </c>
    </row>
    <row r="346" spans="1:9" ht="15" thickBot="1" x14ac:dyDescent="0.35">
      <c r="A346" s="10" t="s">
        <v>323</v>
      </c>
      <c r="B346" s="26">
        <v>33000.199999999997</v>
      </c>
    </row>
    <row r="347" spans="1:9" ht="15" thickBot="1" x14ac:dyDescent="0.35">
      <c r="A347" s="10" t="s">
        <v>324</v>
      </c>
      <c r="B347" s="26">
        <v>33000</v>
      </c>
    </row>
    <row r="348" spans="1:9" ht="15" thickBot="1" x14ac:dyDescent="0.35">
      <c r="A348" s="10" t="s">
        <v>325</v>
      </c>
      <c r="B348" s="26">
        <v>0.2</v>
      </c>
    </row>
    <row r="349" spans="1:9" ht="15" thickBot="1" x14ac:dyDescent="0.35">
      <c r="A349" s="10" t="s">
        <v>326</v>
      </c>
      <c r="B349" s="26"/>
    </row>
    <row r="350" spans="1:9" ht="15" thickBot="1" x14ac:dyDescent="0.35">
      <c r="A350" s="10" t="s">
        <v>327</v>
      </c>
      <c r="B350" s="26"/>
    </row>
    <row r="351" spans="1:9" ht="15" thickBot="1" x14ac:dyDescent="0.35">
      <c r="A351" s="10" t="s">
        <v>328</v>
      </c>
      <c r="B351" s="26">
        <v>0</v>
      </c>
    </row>
    <row r="353" spans="1:1" x14ac:dyDescent="0.3">
      <c r="A353" s="13" t="s">
        <v>329</v>
      </c>
    </row>
    <row r="355" spans="1:1" x14ac:dyDescent="0.3">
      <c r="A355" s="27" t="s">
        <v>1692</v>
      </c>
    </row>
    <row r="356" spans="1:1" x14ac:dyDescent="0.3">
      <c r="A356" s="27" t="s">
        <v>1761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728976520240806220212.html" xr:uid="{FA4EC50F-83F7-479C-A868-AA572B8D9407}"/>
    <hyperlink ref="A353" r:id="rId2" display="https://miau.my-x.hu/myx-free/coco/test/828719120240809060814.html" xr:uid="{617C2545-C895-4E10-9469-BE71B240BA5E}"/>
  </hyperlinks>
  <pageMargins left="0.7" right="0.7" top="0.75" bottom="0.75" header="0.3" footer="0.3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7806-21B8-4FD3-AAB4-90412293B88F}">
  <dimension ref="A1:AD194"/>
  <sheetViews>
    <sheetView topLeftCell="A125" zoomScale="70" zoomScaleNormal="7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89</v>
      </c>
      <c r="L2">
        <v>33</v>
      </c>
      <c r="M2">
        <v>63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5</v>
      </c>
      <c r="Y2">
        <f t="shared" si="0"/>
        <v>24</v>
      </c>
      <c r="Z2">
        <f t="shared" si="0"/>
        <v>29</v>
      </c>
      <c r="AA2">
        <f t="shared" si="0"/>
        <v>12</v>
      </c>
      <c r="AB2">
        <f t="shared" si="0"/>
        <v>22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50</v>
      </c>
      <c r="L3">
        <v>79</v>
      </c>
      <c r="M3">
        <v>20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30</v>
      </c>
      <c r="Y3">
        <f t="shared" si="0"/>
        <v>1</v>
      </c>
      <c r="Z3">
        <f t="shared" si="0"/>
        <v>15</v>
      </c>
      <c r="AA3">
        <f t="shared" si="0"/>
        <v>23</v>
      </c>
      <c r="AB3">
        <f t="shared" si="0"/>
        <v>6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50</v>
      </c>
      <c r="L4">
        <v>57</v>
      </c>
      <c r="M4">
        <v>85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6</v>
      </c>
      <c r="Y4">
        <f t="shared" si="0"/>
        <v>7</v>
      </c>
      <c r="Z4">
        <f t="shared" si="0"/>
        <v>15</v>
      </c>
      <c r="AA4">
        <f t="shared" si="0"/>
        <v>17</v>
      </c>
      <c r="AB4">
        <f t="shared" si="0"/>
        <v>29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18</v>
      </c>
      <c r="L5">
        <v>54</v>
      </c>
      <c r="M5">
        <v>32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18</v>
      </c>
      <c r="Y5">
        <f t="shared" si="0"/>
        <v>2</v>
      </c>
      <c r="Z5">
        <f t="shared" si="0"/>
        <v>7</v>
      </c>
      <c r="AA5">
        <f t="shared" si="0"/>
        <v>16</v>
      </c>
      <c r="AB5">
        <f t="shared" si="0"/>
        <v>11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71</v>
      </c>
      <c r="L6">
        <v>27</v>
      </c>
      <c r="M6">
        <v>80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33</v>
      </c>
      <c r="Y6">
        <f t="shared" si="0"/>
        <v>16</v>
      </c>
      <c r="Z6">
        <f t="shared" si="0"/>
        <v>20</v>
      </c>
      <c r="AA6">
        <f t="shared" si="0"/>
        <v>9</v>
      </c>
      <c r="AB6">
        <f t="shared" si="0"/>
        <v>28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47</v>
      </c>
      <c r="L7">
        <v>49</v>
      </c>
      <c r="M7">
        <v>77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4</v>
      </c>
      <c r="Y7">
        <f t="shared" si="0"/>
        <v>10</v>
      </c>
      <c r="Z7">
        <f t="shared" si="0"/>
        <v>13</v>
      </c>
      <c r="AA7">
        <f t="shared" si="0"/>
        <v>15</v>
      </c>
      <c r="AB7">
        <f t="shared" si="0"/>
        <v>26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49</v>
      </c>
      <c r="L8">
        <v>100</v>
      </c>
      <c r="M8">
        <v>79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12</v>
      </c>
      <c r="Y8">
        <f t="shared" si="0"/>
        <v>18</v>
      </c>
      <c r="Z8">
        <f t="shared" si="0"/>
        <v>14</v>
      </c>
      <c r="AA8">
        <f t="shared" si="0"/>
        <v>32</v>
      </c>
      <c r="AB8">
        <f t="shared" si="0"/>
        <v>27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72</v>
      </c>
      <c r="L9">
        <v>47</v>
      </c>
      <c r="M9">
        <v>57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1</v>
      </c>
      <c r="Y9">
        <f t="shared" si="0"/>
        <v>29</v>
      </c>
      <c r="Z9">
        <f t="shared" si="0"/>
        <v>21</v>
      </c>
      <c r="AA9">
        <f t="shared" si="0"/>
        <v>14</v>
      </c>
      <c r="AB9">
        <f t="shared" si="0"/>
        <v>19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45</v>
      </c>
      <c r="L10">
        <v>88</v>
      </c>
      <c r="M10">
        <v>45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20</v>
      </c>
      <c r="Y10">
        <f t="shared" si="0"/>
        <v>14</v>
      </c>
      <c r="Z10">
        <f t="shared" si="0"/>
        <v>12</v>
      </c>
      <c r="AA10">
        <f t="shared" si="0"/>
        <v>26</v>
      </c>
      <c r="AB10">
        <f t="shared" si="0"/>
        <v>15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6</v>
      </c>
      <c r="L11">
        <v>1</v>
      </c>
      <c r="M11">
        <v>12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14</v>
      </c>
      <c r="Y11">
        <f t="shared" si="0"/>
        <v>26</v>
      </c>
      <c r="Z11">
        <f t="shared" si="0"/>
        <v>4</v>
      </c>
      <c r="AA11">
        <f t="shared" si="0"/>
        <v>1</v>
      </c>
      <c r="AB11">
        <f t="shared" si="0"/>
        <v>4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4</v>
      </c>
      <c r="L12">
        <v>12</v>
      </c>
      <c r="M12">
        <v>66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21</v>
      </c>
      <c r="Z12">
        <f t="shared" si="0"/>
        <v>3</v>
      </c>
      <c r="AA12">
        <f t="shared" si="0"/>
        <v>4</v>
      </c>
      <c r="AB12">
        <f t="shared" si="0"/>
        <v>23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21</v>
      </c>
      <c r="L13">
        <v>16</v>
      </c>
      <c r="M13">
        <v>89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27</v>
      </c>
      <c r="Y13">
        <f t="shared" si="0"/>
        <v>19</v>
      </c>
      <c r="Z13">
        <f t="shared" si="0"/>
        <v>8</v>
      </c>
      <c r="AA13">
        <f t="shared" si="0"/>
        <v>6</v>
      </c>
      <c r="AB13">
        <f t="shared" si="0"/>
        <v>32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38</v>
      </c>
      <c r="L14">
        <v>100</v>
      </c>
      <c r="M14">
        <v>22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31</v>
      </c>
      <c r="Y14">
        <f t="shared" si="0"/>
        <v>27</v>
      </c>
      <c r="Z14">
        <f t="shared" si="0"/>
        <v>11</v>
      </c>
      <c r="AA14">
        <f t="shared" si="0"/>
        <v>32</v>
      </c>
      <c r="AB14">
        <f t="shared" si="0"/>
        <v>7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11</v>
      </c>
      <c r="L15">
        <v>95</v>
      </c>
      <c r="M15">
        <v>95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15</v>
      </c>
      <c r="Y15">
        <f t="shared" si="0"/>
        <v>10</v>
      </c>
      <c r="Z15">
        <f t="shared" si="0"/>
        <v>6</v>
      </c>
      <c r="AA15">
        <f t="shared" si="0"/>
        <v>30</v>
      </c>
      <c r="AB15">
        <f t="shared" si="0"/>
        <v>33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54</v>
      </c>
      <c r="L16">
        <v>74</v>
      </c>
      <c r="M16">
        <v>40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8</v>
      </c>
      <c r="Y16">
        <f t="shared" si="0"/>
        <v>22</v>
      </c>
      <c r="Z16">
        <f t="shared" si="0"/>
        <v>18</v>
      </c>
      <c r="AA16">
        <f t="shared" si="0"/>
        <v>22</v>
      </c>
      <c r="AB16">
        <f t="shared" si="0"/>
        <v>13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84</v>
      </c>
      <c r="L17">
        <v>88</v>
      </c>
      <c r="M17">
        <v>3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27</v>
      </c>
      <c r="Y17">
        <f t="shared" si="0"/>
        <v>33</v>
      </c>
      <c r="Z17">
        <f t="shared" si="0"/>
        <v>28</v>
      </c>
      <c r="AA17">
        <f t="shared" si="0"/>
        <v>26</v>
      </c>
      <c r="AB17">
        <f t="shared" si="0"/>
        <v>1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90</v>
      </c>
      <c r="L18">
        <v>31</v>
      </c>
      <c r="M18">
        <v>28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23</v>
      </c>
      <c r="Y18">
        <f t="shared" ref="Y18:Y34" si="10">RANK(J18,J$2:J$34,1)</f>
        <v>19</v>
      </c>
      <c r="Z18">
        <f t="shared" ref="Z18:Z34" si="11">RANK(K18,K$2:K$34,1)</f>
        <v>30</v>
      </c>
      <c r="AA18">
        <f t="shared" ref="AA18:AA34" si="12">RANK(L18,L$2:L$34,1)</f>
        <v>11</v>
      </c>
      <c r="AB18">
        <f t="shared" ref="AB18:AB34" si="13">RANK(M18,M$2:M$34,1)</f>
        <v>8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76</v>
      </c>
      <c r="L19">
        <v>63</v>
      </c>
      <c r="M19">
        <v>85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27</v>
      </c>
      <c r="Y19">
        <f t="shared" si="10"/>
        <v>8</v>
      </c>
      <c r="Z19">
        <f t="shared" si="11"/>
        <v>23</v>
      </c>
      <c r="AA19">
        <f t="shared" si="12"/>
        <v>20</v>
      </c>
      <c r="AB19">
        <f t="shared" si="13"/>
        <v>29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1</v>
      </c>
      <c r="L20">
        <v>36</v>
      </c>
      <c r="M20">
        <v>60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21</v>
      </c>
      <c r="Y20">
        <f t="shared" si="10"/>
        <v>12</v>
      </c>
      <c r="Z20">
        <f t="shared" si="11"/>
        <v>1</v>
      </c>
      <c r="AA20">
        <f t="shared" si="12"/>
        <v>13</v>
      </c>
      <c r="AB20">
        <f t="shared" si="13"/>
        <v>20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31</v>
      </c>
      <c r="L21">
        <v>98</v>
      </c>
      <c r="M21">
        <v>30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18</v>
      </c>
      <c r="Y21">
        <f t="shared" si="10"/>
        <v>14</v>
      </c>
      <c r="Z21">
        <f t="shared" si="11"/>
        <v>10</v>
      </c>
      <c r="AA21">
        <f t="shared" si="12"/>
        <v>31</v>
      </c>
      <c r="AB21">
        <f t="shared" si="13"/>
        <v>10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9</v>
      </c>
      <c r="L22">
        <v>87</v>
      </c>
      <c r="M22">
        <v>42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7</v>
      </c>
      <c r="Y22">
        <f t="shared" si="10"/>
        <v>3</v>
      </c>
      <c r="Z22">
        <f t="shared" si="11"/>
        <v>5</v>
      </c>
      <c r="AA22">
        <f t="shared" si="12"/>
        <v>25</v>
      </c>
      <c r="AB22">
        <f t="shared" si="13"/>
        <v>14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97</v>
      </c>
      <c r="L23">
        <v>3</v>
      </c>
      <c r="M23">
        <v>60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3</v>
      </c>
      <c r="Y23">
        <f t="shared" si="10"/>
        <v>4</v>
      </c>
      <c r="Z23">
        <f t="shared" si="11"/>
        <v>33</v>
      </c>
      <c r="AA23">
        <f t="shared" si="12"/>
        <v>2</v>
      </c>
      <c r="AB23">
        <f t="shared" si="13"/>
        <v>20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83</v>
      </c>
      <c r="L24">
        <v>12</v>
      </c>
      <c r="M24">
        <v>7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16</v>
      </c>
      <c r="Y24">
        <f t="shared" si="10"/>
        <v>22</v>
      </c>
      <c r="Z24">
        <f t="shared" si="11"/>
        <v>27</v>
      </c>
      <c r="AA24">
        <f t="shared" si="12"/>
        <v>4</v>
      </c>
      <c r="AB24">
        <f t="shared" si="13"/>
        <v>2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52</v>
      </c>
      <c r="L25">
        <v>89</v>
      </c>
      <c r="M25">
        <v>36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9</v>
      </c>
      <c r="Y25">
        <f t="shared" si="10"/>
        <v>29</v>
      </c>
      <c r="Z25">
        <f t="shared" si="11"/>
        <v>17</v>
      </c>
      <c r="AA25">
        <f t="shared" si="12"/>
        <v>28</v>
      </c>
      <c r="AB25">
        <f t="shared" si="13"/>
        <v>12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77</v>
      </c>
      <c r="L26">
        <v>23</v>
      </c>
      <c r="M26">
        <v>29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2</v>
      </c>
      <c r="Y26">
        <f t="shared" si="10"/>
        <v>9</v>
      </c>
      <c r="Z26">
        <f t="shared" si="11"/>
        <v>25</v>
      </c>
      <c r="AA26">
        <f t="shared" si="12"/>
        <v>7</v>
      </c>
      <c r="AB26">
        <f t="shared" si="13"/>
        <v>9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57</v>
      </c>
      <c r="L27">
        <v>30</v>
      </c>
      <c r="M27">
        <v>66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11</v>
      </c>
      <c r="Y27">
        <f t="shared" si="10"/>
        <v>5</v>
      </c>
      <c r="Z27">
        <f t="shared" si="11"/>
        <v>19</v>
      </c>
      <c r="AA27">
        <f t="shared" si="12"/>
        <v>10</v>
      </c>
      <c r="AB27">
        <f t="shared" si="13"/>
        <v>23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73</v>
      </c>
      <c r="L28">
        <v>67</v>
      </c>
      <c r="M28">
        <v>69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26</v>
      </c>
      <c r="Y28">
        <f t="shared" si="10"/>
        <v>32</v>
      </c>
      <c r="Z28">
        <f t="shared" si="11"/>
        <v>22</v>
      </c>
      <c r="AA28">
        <f t="shared" si="12"/>
        <v>21</v>
      </c>
      <c r="AB28">
        <f t="shared" si="13"/>
        <v>25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95</v>
      </c>
      <c r="L29">
        <v>61</v>
      </c>
      <c r="M29">
        <v>50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17</v>
      </c>
      <c r="Y29">
        <f t="shared" si="10"/>
        <v>24</v>
      </c>
      <c r="Z29">
        <f t="shared" si="11"/>
        <v>31</v>
      </c>
      <c r="AA29">
        <f t="shared" si="12"/>
        <v>19</v>
      </c>
      <c r="AB29">
        <f t="shared" si="13"/>
        <v>16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22</v>
      </c>
      <c r="L30">
        <v>24</v>
      </c>
      <c r="M30">
        <v>51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24</v>
      </c>
      <c r="Y30">
        <f t="shared" si="10"/>
        <v>31</v>
      </c>
      <c r="Z30">
        <f t="shared" si="11"/>
        <v>9</v>
      </c>
      <c r="AA30">
        <f t="shared" si="12"/>
        <v>8</v>
      </c>
      <c r="AB30">
        <f t="shared" si="13"/>
        <v>17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3</v>
      </c>
      <c r="L31">
        <v>80</v>
      </c>
      <c r="M31">
        <v>19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25</v>
      </c>
      <c r="Y31">
        <f t="shared" si="10"/>
        <v>27</v>
      </c>
      <c r="Z31">
        <f t="shared" si="11"/>
        <v>2</v>
      </c>
      <c r="AA31">
        <f t="shared" si="12"/>
        <v>24</v>
      </c>
      <c r="AB31">
        <f t="shared" si="13"/>
        <v>5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78</v>
      </c>
      <c r="L32">
        <v>3</v>
      </c>
      <c r="M32">
        <v>9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12</v>
      </c>
      <c r="Y32">
        <f t="shared" si="10"/>
        <v>6</v>
      </c>
      <c r="Z32">
        <f t="shared" si="11"/>
        <v>26</v>
      </c>
      <c r="AA32">
        <f t="shared" si="12"/>
        <v>2</v>
      </c>
      <c r="AB32">
        <f t="shared" si="13"/>
        <v>3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95</v>
      </c>
      <c r="L33">
        <v>60</v>
      </c>
      <c r="M33">
        <v>52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10</v>
      </c>
      <c r="Y33">
        <f t="shared" si="10"/>
        <v>13</v>
      </c>
      <c r="Z33">
        <f t="shared" si="11"/>
        <v>31</v>
      </c>
      <c r="AA33">
        <f t="shared" si="12"/>
        <v>18</v>
      </c>
      <c r="AB33">
        <f t="shared" si="13"/>
        <v>18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76</v>
      </c>
      <c r="L34">
        <v>91</v>
      </c>
      <c r="M34">
        <v>88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32</v>
      </c>
      <c r="Y34">
        <f t="shared" si="10"/>
        <v>17</v>
      </c>
      <c r="Z34">
        <f t="shared" si="11"/>
        <v>23</v>
      </c>
      <c r="AA34">
        <f t="shared" si="12"/>
        <v>29</v>
      </c>
      <c r="AB34">
        <f t="shared" si="13"/>
        <v>31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6461474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1183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5</v>
      </c>
      <c r="K43" s="9">
        <v>24</v>
      </c>
      <c r="L43" s="9">
        <v>29</v>
      </c>
      <c r="M43" s="9">
        <v>12</v>
      </c>
      <c r="N43" s="9">
        <v>22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30</v>
      </c>
      <c r="K44" s="9">
        <v>1</v>
      </c>
      <c r="L44" s="9">
        <v>15</v>
      </c>
      <c r="M44" s="9">
        <v>23</v>
      </c>
      <c r="N44" s="9">
        <v>6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6</v>
      </c>
      <c r="K45" s="9">
        <v>7</v>
      </c>
      <c r="L45" s="9">
        <v>15</v>
      </c>
      <c r="M45" s="9">
        <v>17</v>
      </c>
      <c r="N45" s="9">
        <v>29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18</v>
      </c>
      <c r="K46" s="9">
        <v>2</v>
      </c>
      <c r="L46" s="9">
        <v>7</v>
      </c>
      <c r="M46" s="9">
        <v>16</v>
      </c>
      <c r="N46" s="9">
        <v>11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33</v>
      </c>
      <c r="K47" s="9">
        <v>16</v>
      </c>
      <c r="L47" s="9">
        <v>20</v>
      </c>
      <c r="M47" s="9">
        <v>9</v>
      </c>
      <c r="N47" s="9">
        <v>28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4</v>
      </c>
      <c r="K48" s="9">
        <v>10</v>
      </c>
      <c r="L48" s="9">
        <v>13</v>
      </c>
      <c r="M48" s="9">
        <v>15</v>
      </c>
      <c r="N48" s="9">
        <v>26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12</v>
      </c>
      <c r="K49" s="9">
        <v>18</v>
      </c>
      <c r="L49" s="9">
        <v>14</v>
      </c>
      <c r="M49" s="9">
        <v>32</v>
      </c>
      <c r="N49" s="9">
        <v>27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1</v>
      </c>
      <c r="K50" s="9">
        <v>29</v>
      </c>
      <c r="L50" s="9">
        <v>21</v>
      </c>
      <c r="M50" s="9">
        <v>14</v>
      </c>
      <c r="N50" s="9">
        <v>19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20</v>
      </c>
      <c r="K51" s="9">
        <v>14</v>
      </c>
      <c r="L51" s="9">
        <v>12</v>
      </c>
      <c r="M51" s="9">
        <v>26</v>
      </c>
      <c r="N51" s="9">
        <v>15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14</v>
      </c>
      <c r="K52" s="9">
        <v>26</v>
      </c>
      <c r="L52" s="9">
        <v>4</v>
      </c>
      <c r="M52" s="9">
        <v>1</v>
      </c>
      <c r="N52" s="9">
        <v>4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21</v>
      </c>
      <c r="L53" s="9">
        <v>3</v>
      </c>
      <c r="M53" s="9">
        <v>4</v>
      </c>
      <c r="N53" s="9">
        <v>23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27</v>
      </c>
      <c r="K54" s="9">
        <v>19</v>
      </c>
      <c r="L54" s="9">
        <v>8</v>
      </c>
      <c r="M54" s="9">
        <v>6</v>
      </c>
      <c r="N54" s="9">
        <v>32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31</v>
      </c>
      <c r="K55" s="9">
        <v>27</v>
      </c>
      <c r="L55" s="9">
        <v>11</v>
      </c>
      <c r="M55" s="9">
        <v>32</v>
      </c>
      <c r="N55" s="9">
        <v>7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15</v>
      </c>
      <c r="K56" s="9">
        <v>10</v>
      </c>
      <c r="L56" s="9">
        <v>6</v>
      </c>
      <c r="M56" s="9">
        <v>30</v>
      </c>
      <c r="N56" s="9">
        <v>33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8</v>
      </c>
      <c r="K57" s="9">
        <v>22</v>
      </c>
      <c r="L57" s="9">
        <v>18</v>
      </c>
      <c r="M57" s="9">
        <v>22</v>
      </c>
      <c r="N57" s="9">
        <v>13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27</v>
      </c>
      <c r="K58" s="9">
        <v>33</v>
      </c>
      <c r="L58" s="9">
        <v>28</v>
      </c>
      <c r="M58" s="9">
        <v>26</v>
      </c>
      <c r="N58" s="9">
        <v>1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23</v>
      </c>
      <c r="K59" s="9">
        <v>19</v>
      </c>
      <c r="L59" s="9">
        <v>30</v>
      </c>
      <c r="M59" s="9">
        <v>11</v>
      </c>
      <c r="N59" s="9">
        <v>8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27</v>
      </c>
      <c r="K60" s="9">
        <v>8</v>
      </c>
      <c r="L60" s="9">
        <v>23</v>
      </c>
      <c r="M60" s="9">
        <v>20</v>
      </c>
      <c r="N60" s="9">
        <v>29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21</v>
      </c>
      <c r="K61" s="9">
        <v>12</v>
      </c>
      <c r="L61" s="9">
        <v>1</v>
      </c>
      <c r="M61" s="9">
        <v>13</v>
      </c>
      <c r="N61" s="9">
        <v>20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18</v>
      </c>
      <c r="K62" s="9">
        <v>14</v>
      </c>
      <c r="L62" s="9">
        <v>10</v>
      </c>
      <c r="M62" s="9">
        <v>31</v>
      </c>
      <c r="N62" s="9">
        <v>10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7</v>
      </c>
      <c r="K63" s="9">
        <v>3</v>
      </c>
      <c r="L63" s="9">
        <v>5</v>
      </c>
      <c r="M63" s="9">
        <v>25</v>
      </c>
      <c r="N63" s="9">
        <v>14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3</v>
      </c>
      <c r="K64" s="9">
        <v>4</v>
      </c>
      <c r="L64" s="9">
        <v>33</v>
      </c>
      <c r="M64" s="9">
        <v>2</v>
      </c>
      <c r="N64" s="9">
        <v>20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16</v>
      </c>
      <c r="K65" s="9">
        <v>22</v>
      </c>
      <c r="L65" s="9">
        <v>27</v>
      </c>
      <c r="M65" s="9">
        <v>4</v>
      </c>
      <c r="N65" s="9">
        <v>2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9</v>
      </c>
      <c r="K66" s="9">
        <v>29</v>
      </c>
      <c r="L66" s="9">
        <v>17</v>
      </c>
      <c r="M66" s="9">
        <v>28</v>
      </c>
      <c r="N66" s="9">
        <v>12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2</v>
      </c>
      <c r="K67" s="9">
        <v>9</v>
      </c>
      <c r="L67" s="9">
        <v>25</v>
      </c>
      <c r="M67" s="9">
        <v>7</v>
      </c>
      <c r="N67" s="9">
        <v>9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11</v>
      </c>
      <c r="K68" s="9">
        <v>5</v>
      </c>
      <c r="L68" s="9">
        <v>19</v>
      </c>
      <c r="M68" s="9">
        <v>10</v>
      </c>
      <c r="N68" s="9">
        <v>23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26</v>
      </c>
      <c r="K69" s="9">
        <v>32</v>
      </c>
      <c r="L69" s="9">
        <v>22</v>
      </c>
      <c r="M69" s="9">
        <v>21</v>
      </c>
      <c r="N69" s="9">
        <v>25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17</v>
      </c>
      <c r="K70" s="9">
        <v>24</v>
      </c>
      <c r="L70" s="9">
        <v>31</v>
      </c>
      <c r="M70" s="9">
        <v>19</v>
      </c>
      <c r="N70" s="9">
        <v>16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24</v>
      </c>
      <c r="K71" s="9">
        <v>31</v>
      </c>
      <c r="L71" s="9">
        <v>9</v>
      </c>
      <c r="M71" s="9">
        <v>8</v>
      </c>
      <c r="N71" s="9">
        <v>17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25</v>
      </c>
      <c r="K72" s="9">
        <v>27</v>
      </c>
      <c r="L72" s="9">
        <v>2</v>
      </c>
      <c r="M72" s="9">
        <v>24</v>
      </c>
      <c r="N72" s="9">
        <v>5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12</v>
      </c>
      <c r="K73" s="9">
        <v>6</v>
      </c>
      <c r="L73" s="9">
        <v>26</v>
      </c>
      <c r="M73" s="9">
        <v>2</v>
      </c>
      <c r="N73" s="9">
        <v>3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10</v>
      </c>
      <c r="K74" s="9">
        <v>13</v>
      </c>
      <c r="L74" s="9">
        <v>31</v>
      </c>
      <c r="M74" s="9">
        <v>18</v>
      </c>
      <c r="N74" s="9">
        <v>18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32</v>
      </c>
      <c r="K75" s="9">
        <v>17</v>
      </c>
      <c r="L75" s="9">
        <v>23</v>
      </c>
      <c r="M75" s="9">
        <v>29</v>
      </c>
      <c r="N75" s="9">
        <v>31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99</v>
      </c>
      <c r="C78" s="9" t="s">
        <v>187</v>
      </c>
      <c r="D78" s="9" t="s">
        <v>1184</v>
      </c>
      <c r="E78" s="9" t="s">
        <v>98</v>
      </c>
      <c r="F78" s="9" t="s">
        <v>1185</v>
      </c>
      <c r="G78" s="9" t="s">
        <v>1096</v>
      </c>
      <c r="H78" s="9" t="s">
        <v>1137</v>
      </c>
      <c r="I78" s="9" t="s">
        <v>394</v>
      </c>
      <c r="J78" s="9" t="s">
        <v>148</v>
      </c>
      <c r="K78" s="9" t="s">
        <v>237</v>
      </c>
      <c r="L78" s="9" t="s">
        <v>746</v>
      </c>
      <c r="M78" s="9" t="s">
        <v>220</v>
      </c>
      <c r="N78" s="9" t="s">
        <v>223</v>
      </c>
      <c r="O78" s="9" t="s">
        <v>139</v>
      </c>
    </row>
    <row r="79" spans="1:16" ht="15" thickBot="1" x14ac:dyDescent="0.35">
      <c r="A79" s="8" t="s">
        <v>110</v>
      </c>
      <c r="B79" s="9" t="s">
        <v>118</v>
      </c>
      <c r="C79" s="9" t="s">
        <v>197</v>
      </c>
      <c r="D79" s="9" t="s">
        <v>1186</v>
      </c>
      <c r="E79" s="9" t="s">
        <v>113</v>
      </c>
      <c r="F79" s="9" t="s">
        <v>276</v>
      </c>
      <c r="G79" s="9" t="s">
        <v>302</v>
      </c>
      <c r="H79" s="9" t="s">
        <v>1187</v>
      </c>
      <c r="I79" s="9" t="s">
        <v>396</v>
      </c>
      <c r="J79" s="9" t="s">
        <v>98</v>
      </c>
      <c r="K79" s="9" t="s">
        <v>309</v>
      </c>
      <c r="L79" s="9" t="s">
        <v>748</v>
      </c>
      <c r="M79" s="9" t="s">
        <v>224</v>
      </c>
      <c r="N79" s="9" t="s">
        <v>101</v>
      </c>
      <c r="O79" s="9" t="s">
        <v>151</v>
      </c>
    </row>
    <row r="80" spans="1:16" ht="15" thickBot="1" x14ac:dyDescent="0.35">
      <c r="A80" s="8" t="s">
        <v>125</v>
      </c>
      <c r="B80" s="9" t="s">
        <v>133</v>
      </c>
      <c r="C80" s="9" t="s">
        <v>746</v>
      </c>
      <c r="D80" s="9" t="s">
        <v>765</v>
      </c>
      <c r="E80" s="9" t="s">
        <v>128</v>
      </c>
      <c r="F80" s="9" t="s">
        <v>281</v>
      </c>
      <c r="G80" s="9" t="s">
        <v>183</v>
      </c>
      <c r="H80" s="9" t="s">
        <v>1120</v>
      </c>
      <c r="I80" s="9" t="s">
        <v>752</v>
      </c>
      <c r="J80" s="9" t="s">
        <v>113</v>
      </c>
      <c r="K80" s="9" t="s">
        <v>360</v>
      </c>
      <c r="L80" s="9" t="s">
        <v>753</v>
      </c>
      <c r="M80" s="9" t="s">
        <v>228</v>
      </c>
      <c r="N80" s="9" t="s">
        <v>232</v>
      </c>
      <c r="O80" s="9" t="s">
        <v>166</v>
      </c>
    </row>
    <row r="81" spans="1:15" ht="15" thickBot="1" x14ac:dyDescent="0.35">
      <c r="A81" s="8" t="s">
        <v>140</v>
      </c>
      <c r="B81" s="9" t="s">
        <v>146</v>
      </c>
      <c r="C81" s="9" t="s">
        <v>157</v>
      </c>
      <c r="D81" s="9" t="s">
        <v>766</v>
      </c>
      <c r="E81" s="9" t="s">
        <v>142</v>
      </c>
      <c r="F81" s="9" t="s">
        <v>285</v>
      </c>
      <c r="G81" s="9" t="s">
        <v>194</v>
      </c>
      <c r="H81" s="9" t="s">
        <v>302</v>
      </c>
      <c r="I81" s="9" t="s">
        <v>755</v>
      </c>
      <c r="J81" s="9" t="s">
        <v>128</v>
      </c>
      <c r="K81" s="9" t="s">
        <v>364</v>
      </c>
      <c r="L81" s="9" t="s">
        <v>756</v>
      </c>
      <c r="M81" s="9" t="s">
        <v>233</v>
      </c>
      <c r="N81" s="9" t="s">
        <v>239</v>
      </c>
      <c r="O81" s="9" t="s">
        <v>178</v>
      </c>
    </row>
    <row r="82" spans="1:15" ht="15" thickBot="1" x14ac:dyDescent="0.35">
      <c r="A82" s="8" t="s">
        <v>152</v>
      </c>
      <c r="B82" s="9" t="s">
        <v>158</v>
      </c>
      <c r="C82" s="9" t="s">
        <v>169</v>
      </c>
      <c r="D82" s="9" t="s">
        <v>767</v>
      </c>
      <c r="E82" s="9" t="s">
        <v>154</v>
      </c>
      <c r="F82" s="9" t="s">
        <v>289</v>
      </c>
      <c r="G82" s="9" t="s">
        <v>156</v>
      </c>
      <c r="H82" s="9" t="s">
        <v>183</v>
      </c>
      <c r="I82" s="9" t="s">
        <v>106</v>
      </c>
      <c r="J82" s="9" t="s">
        <v>142</v>
      </c>
      <c r="K82" s="9" t="s">
        <v>105</v>
      </c>
      <c r="L82" s="9" t="s">
        <v>338</v>
      </c>
      <c r="M82" s="9" t="s">
        <v>240</v>
      </c>
      <c r="N82" s="9" t="s">
        <v>245</v>
      </c>
      <c r="O82" s="9" t="s">
        <v>148</v>
      </c>
    </row>
    <row r="83" spans="1:15" ht="15" thickBot="1" x14ac:dyDescent="0.35">
      <c r="A83" s="8" t="s">
        <v>163</v>
      </c>
      <c r="B83" s="9" t="s">
        <v>170</v>
      </c>
      <c r="C83" s="9" t="s">
        <v>235</v>
      </c>
      <c r="D83" s="9" t="s">
        <v>768</v>
      </c>
      <c r="E83" s="9" t="s">
        <v>165</v>
      </c>
      <c r="F83" s="9" t="s">
        <v>286</v>
      </c>
      <c r="G83" s="9" t="s">
        <v>165</v>
      </c>
      <c r="H83" s="9" t="s">
        <v>194</v>
      </c>
      <c r="I83" s="9" t="s">
        <v>159</v>
      </c>
      <c r="J83" s="9" t="s">
        <v>154</v>
      </c>
      <c r="K83" s="9" t="s">
        <v>120</v>
      </c>
      <c r="L83" s="9" t="s">
        <v>759</v>
      </c>
      <c r="M83" s="9" t="s">
        <v>246</v>
      </c>
      <c r="N83" s="9" t="s">
        <v>251</v>
      </c>
      <c r="O83" s="9" t="s">
        <v>98</v>
      </c>
    </row>
    <row r="84" spans="1:15" ht="15" thickBot="1" x14ac:dyDescent="0.35">
      <c r="A84" s="8" t="s">
        <v>175</v>
      </c>
      <c r="B84" s="9" t="s">
        <v>181</v>
      </c>
      <c r="C84" s="9" t="s">
        <v>242</v>
      </c>
      <c r="D84" s="9" t="s">
        <v>769</v>
      </c>
      <c r="E84" s="9" t="s">
        <v>177</v>
      </c>
      <c r="F84" s="9" t="s">
        <v>1102</v>
      </c>
      <c r="G84" s="9" t="s">
        <v>177</v>
      </c>
      <c r="H84" s="9" t="s">
        <v>156</v>
      </c>
      <c r="I84" s="9" t="s">
        <v>171</v>
      </c>
      <c r="J84" s="9" t="s">
        <v>165</v>
      </c>
      <c r="K84" s="9" t="s">
        <v>135</v>
      </c>
      <c r="L84" s="9" t="s">
        <v>1099</v>
      </c>
      <c r="M84" s="9" t="s">
        <v>252</v>
      </c>
      <c r="N84" s="9" t="s">
        <v>256</v>
      </c>
      <c r="O84" s="9" t="s">
        <v>113</v>
      </c>
    </row>
    <row r="85" spans="1:15" ht="15" thickBot="1" x14ac:dyDescent="0.35">
      <c r="A85" s="8" t="s">
        <v>186</v>
      </c>
      <c r="B85" s="9" t="s">
        <v>263</v>
      </c>
      <c r="C85" s="9" t="s">
        <v>248</v>
      </c>
      <c r="D85" s="9" t="s">
        <v>770</v>
      </c>
      <c r="E85" s="9" t="s">
        <v>188</v>
      </c>
      <c r="F85" s="9" t="s">
        <v>162</v>
      </c>
      <c r="G85" s="9" t="s">
        <v>188</v>
      </c>
      <c r="H85" s="9" t="s">
        <v>168</v>
      </c>
      <c r="I85" s="9" t="s">
        <v>182</v>
      </c>
      <c r="J85" s="9" t="s">
        <v>177</v>
      </c>
      <c r="K85" s="9" t="s">
        <v>147</v>
      </c>
      <c r="L85" s="9" t="s">
        <v>1101</v>
      </c>
      <c r="M85" s="9" t="s">
        <v>257</v>
      </c>
      <c r="N85" s="9" t="s">
        <v>261</v>
      </c>
      <c r="O85" s="9" t="s">
        <v>128</v>
      </c>
    </row>
    <row r="86" spans="1:15" ht="15" thickBot="1" x14ac:dyDescent="0.35">
      <c r="A86" s="8" t="s">
        <v>196</v>
      </c>
      <c r="B86" s="9" t="s">
        <v>268</v>
      </c>
      <c r="C86" s="9" t="s">
        <v>215</v>
      </c>
      <c r="D86" s="9" t="s">
        <v>1176</v>
      </c>
      <c r="E86" s="9" t="s">
        <v>198</v>
      </c>
      <c r="F86" s="9" t="s">
        <v>174</v>
      </c>
      <c r="G86" s="9" t="s">
        <v>198</v>
      </c>
      <c r="H86" s="9" t="s">
        <v>188</v>
      </c>
      <c r="I86" s="9" t="s">
        <v>193</v>
      </c>
      <c r="J86" s="9" t="s">
        <v>198</v>
      </c>
      <c r="K86" s="9" t="s">
        <v>159</v>
      </c>
      <c r="L86" s="9" t="s">
        <v>134</v>
      </c>
      <c r="M86" s="9" t="s">
        <v>262</v>
      </c>
      <c r="N86" s="9" t="s">
        <v>174</v>
      </c>
      <c r="O86" s="9" t="s">
        <v>142</v>
      </c>
    </row>
    <row r="87" spans="1:15" ht="15" thickBot="1" x14ac:dyDescent="0.35">
      <c r="A87" s="8" t="s">
        <v>205</v>
      </c>
      <c r="B87" s="9" t="s">
        <v>117</v>
      </c>
      <c r="C87" s="9" t="s">
        <v>180</v>
      </c>
      <c r="D87" s="9" t="s">
        <v>1122</v>
      </c>
      <c r="E87" s="9" t="s">
        <v>206</v>
      </c>
      <c r="F87" s="9" t="s">
        <v>397</v>
      </c>
      <c r="G87" s="9" t="s">
        <v>206</v>
      </c>
      <c r="H87" s="9" t="s">
        <v>198</v>
      </c>
      <c r="I87" s="9" t="s">
        <v>203</v>
      </c>
      <c r="J87" s="9" t="s">
        <v>206</v>
      </c>
      <c r="K87" s="9" t="s">
        <v>171</v>
      </c>
      <c r="L87" s="9" t="s">
        <v>143</v>
      </c>
      <c r="M87" s="9" t="s">
        <v>267</v>
      </c>
      <c r="N87" s="9" t="s">
        <v>397</v>
      </c>
      <c r="O87" s="9" t="s">
        <v>154</v>
      </c>
    </row>
    <row r="88" spans="1:15" ht="15" thickBot="1" x14ac:dyDescent="0.35">
      <c r="A88" s="8" t="s">
        <v>211</v>
      </c>
      <c r="B88" s="9" t="s">
        <v>132</v>
      </c>
      <c r="C88" s="9" t="s">
        <v>191</v>
      </c>
      <c r="D88" s="9" t="s">
        <v>1177</v>
      </c>
      <c r="E88" s="9" t="s">
        <v>212</v>
      </c>
      <c r="F88" s="9" t="s">
        <v>400</v>
      </c>
      <c r="G88" s="9" t="s">
        <v>212</v>
      </c>
      <c r="H88" s="9" t="s">
        <v>206</v>
      </c>
      <c r="I88" s="9" t="s">
        <v>209</v>
      </c>
      <c r="J88" s="9" t="s">
        <v>212</v>
      </c>
      <c r="K88" s="9" t="s">
        <v>182</v>
      </c>
      <c r="L88" s="9" t="s">
        <v>155</v>
      </c>
      <c r="M88" s="9" t="s">
        <v>273</v>
      </c>
      <c r="N88" s="9" t="s">
        <v>400</v>
      </c>
      <c r="O88" s="9" t="s">
        <v>165</v>
      </c>
    </row>
    <row r="89" spans="1:15" ht="15" thickBot="1" x14ac:dyDescent="0.35">
      <c r="A89" s="8" t="s">
        <v>217</v>
      </c>
      <c r="B89" s="9" t="s">
        <v>145</v>
      </c>
      <c r="C89" s="9" t="s">
        <v>201</v>
      </c>
      <c r="D89" s="9" t="s">
        <v>1171</v>
      </c>
      <c r="E89" s="9" t="s">
        <v>218</v>
      </c>
      <c r="F89" s="9" t="s">
        <v>343</v>
      </c>
      <c r="G89" s="9" t="s">
        <v>218</v>
      </c>
      <c r="H89" s="9" t="s">
        <v>218</v>
      </c>
      <c r="I89" s="9" t="s">
        <v>292</v>
      </c>
      <c r="J89" s="9" t="s">
        <v>218</v>
      </c>
      <c r="K89" s="9" t="s">
        <v>193</v>
      </c>
      <c r="L89" s="9" t="s">
        <v>167</v>
      </c>
      <c r="M89" s="9" t="s">
        <v>278</v>
      </c>
      <c r="N89" s="9" t="s">
        <v>343</v>
      </c>
      <c r="O89" s="9" t="s">
        <v>177</v>
      </c>
    </row>
    <row r="90" spans="1:15" ht="15" thickBot="1" x14ac:dyDescent="0.35">
      <c r="A90" s="8" t="s">
        <v>221</v>
      </c>
      <c r="B90" s="9" t="s">
        <v>157</v>
      </c>
      <c r="C90" s="9" t="s">
        <v>121</v>
      </c>
      <c r="D90" s="9" t="s">
        <v>1106</v>
      </c>
      <c r="E90" s="9" t="s">
        <v>222</v>
      </c>
      <c r="F90" s="9" t="s">
        <v>347</v>
      </c>
      <c r="G90" s="9" t="s">
        <v>222</v>
      </c>
      <c r="H90" s="9" t="s">
        <v>222</v>
      </c>
      <c r="I90" s="9" t="s">
        <v>297</v>
      </c>
      <c r="J90" s="9" t="s">
        <v>222</v>
      </c>
      <c r="K90" s="9" t="s">
        <v>203</v>
      </c>
      <c r="L90" s="9" t="s">
        <v>179</v>
      </c>
      <c r="M90" s="9" t="s">
        <v>282</v>
      </c>
      <c r="N90" s="9" t="s">
        <v>347</v>
      </c>
      <c r="O90" s="9" t="s">
        <v>188</v>
      </c>
    </row>
    <row r="91" spans="1:15" ht="15" thickBot="1" x14ac:dyDescent="0.35">
      <c r="A91" s="8" t="s">
        <v>225</v>
      </c>
      <c r="B91" s="9" t="s">
        <v>169</v>
      </c>
      <c r="C91" s="9" t="s">
        <v>136</v>
      </c>
      <c r="D91" s="9" t="s">
        <v>1095</v>
      </c>
      <c r="E91" s="9" t="s">
        <v>227</v>
      </c>
      <c r="F91" s="9" t="s">
        <v>352</v>
      </c>
      <c r="G91" s="9" t="s">
        <v>227</v>
      </c>
      <c r="H91" s="9" t="s">
        <v>227</v>
      </c>
      <c r="I91" s="9" t="s">
        <v>302</v>
      </c>
      <c r="J91" s="9" t="s">
        <v>227</v>
      </c>
      <c r="K91" s="9" t="s">
        <v>209</v>
      </c>
      <c r="L91" s="9" t="s">
        <v>190</v>
      </c>
      <c r="M91" s="9" t="s">
        <v>286</v>
      </c>
      <c r="N91" s="9" t="s">
        <v>312</v>
      </c>
      <c r="O91" s="9" t="s">
        <v>198</v>
      </c>
    </row>
    <row r="92" spans="1:15" ht="15" thickBot="1" x14ac:dyDescent="0.35">
      <c r="A92" s="8" t="s">
        <v>229</v>
      </c>
      <c r="B92" s="9" t="s">
        <v>235</v>
      </c>
      <c r="C92" s="9" t="s">
        <v>148</v>
      </c>
      <c r="D92" s="9" t="s">
        <v>1096</v>
      </c>
      <c r="E92" s="9" t="s">
        <v>231</v>
      </c>
      <c r="F92" s="9" t="s">
        <v>160</v>
      </c>
      <c r="G92" s="9" t="s">
        <v>231</v>
      </c>
      <c r="H92" s="9" t="s">
        <v>231</v>
      </c>
      <c r="I92" s="9" t="s">
        <v>183</v>
      </c>
      <c r="J92" s="9" t="s">
        <v>231</v>
      </c>
      <c r="K92" s="9" t="s">
        <v>292</v>
      </c>
      <c r="L92" s="9" t="s">
        <v>200</v>
      </c>
      <c r="M92" s="9" t="s">
        <v>1102</v>
      </c>
      <c r="N92" s="9" t="s">
        <v>752</v>
      </c>
      <c r="O92" s="9" t="s">
        <v>206</v>
      </c>
    </row>
    <row r="93" spans="1:15" ht="15" thickBot="1" x14ac:dyDescent="0.35">
      <c r="A93" s="8" t="s">
        <v>236</v>
      </c>
      <c r="B93" s="9" t="s">
        <v>238</v>
      </c>
      <c r="C93" s="9" t="s">
        <v>98</v>
      </c>
      <c r="D93" s="9" t="s">
        <v>97</v>
      </c>
      <c r="E93" s="9" t="s">
        <v>238</v>
      </c>
      <c r="F93" s="9" t="s">
        <v>172</v>
      </c>
      <c r="G93" s="9" t="s">
        <v>238</v>
      </c>
      <c r="H93" s="9" t="s">
        <v>238</v>
      </c>
      <c r="I93" s="9" t="s">
        <v>194</v>
      </c>
      <c r="J93" s="9" t="s">
        <v>238</v>
      </c>
      <c r="K93" s="9" t="s">
        <v>297</v>
      </c>
      <c r="L93" s="9" t="s">
        <v>208</v>
      </c>
      <c r="M93" s="9" t="s">
        <v>162</v>
      </c>
      <c r="N93" s="9" t="s">
        <v>755</v>
      </c>
      <c r="O93" s="9" t="s">
        <v>212</v>
      </c>
    </row>
    <row r="94" spans="1:15" ht="15" thickBot="1" x14ac:dyDescent="0.35">
      <c r="A94" s="8" t="s">
        <v>243</v>
      </c>
      <c r="B94" s="9" t="s">
        <v>244</v>
      </c>
      <c r="C94" s="9" t="s">
        <v>113</v>
      </c>
      <c r="D94" s="9" t="s">
        <v>109</v>
      </c>
      <c r="E94" s="9" t="s">
        <v>244</v>
      </c>
      <c r="F94" s="9" t="s">
        <v>348</v>
      </c>
      <c r="G94" s="9" t="s">
        <v>244</v>
      </c>
      <c r="H94" s="9" t="s">
        <v>244</v>
      </c>
      <c r="I94" s="9" t="s">
        <v>156</v>
      </c>
      <c r="J94" s="9" t="s">
        <v>244</v>
      </c>
      <c r="K94" s="9" t="s">
        <v>302</v>
      </c>
      <c r="L94" s="9" t="s">
        <v>214</v>
      </c>
      <c r="M94" s="9" t="s">
        <v>174</v>
      </c>
      <c r="N94" s="9" t="s">
        <v>106</v>
      </c>
      <c r="O94" s="9" t="s">
        <v>218</v>
      </c>
    </row>
    <row r="95" spans="1:15" ht="15" thickBot="1" x14ac:dyDescent="0.35">
      <c r="A95" s="8" t="s">
        <v>249</v>
      </c>
      <c r="B95" s="9" t="s">
        <v>250</v>
      </c>
      <c r="C95" s="9" t="s">
        <v>128</v>
      </c>
      <c r="D95" s="9" t="s">
        <v>124</v>
      </c>
      <c r="E95" s="9" t="s">
        <v>250</v>
      </c>
      <c r="F95" s="9" t="s">
        <v>380</v>
      </c>
      <c r="G95" s="9" t="s">
        <v>250</v>
      </c>
      <c r="H95" s="9" t="s">
        <v>250</v>
      </c>
      <c r="I95" s="9" t="s">
        <v>168</v>
      </c>
      <c r="J95" s="9" t="s">
        <v>250</v>
      </c>
      <c r="K95" s="9" t="s">
        <v>183</v>
      </c>
      <c r="L95" s="9" t="s">
        <v>220</v>
      </c>
      <c r="M95" s="9" t="s">
        <v>397</v>
      </c>
      <c r="N95" s="9" t="s">
        <v>116</v>
      </c>
      <c r="O95" s="9" t="s">
        <v>222</v>
      </c>
    </row>
    <row r="96" spans="1:15" ht="15" thickBot="1" x14ac:dyDescent="0.35">
      <c r="A96" s="8" t="s">
        <v>254</v>
      </c>
      <c r="B96" s="9" t="s">
        <v>255</v>
      </c>
      <c r="C96" s="9" t="s">
        <v>142</v>
      </c>
      <c r="D96" s="9" t="s">
        <v>139</v>
      </c>
      <c r="E96" s="9" t="s">
        <v>255</v>
      </c>
      <c r="F96" s="9" t="s">
        <v>383</v>
      </c>
      <c r="G96" s="9" t="s">
        <v>255</v>
      </c>
      <c r="H96" s="9" t="s">
        <v>255</v>
      </c>
      <c r="I96" s="9" t="s">
        <v>102</v>
      </c>
      <c r="J96" s="9" t="s">
        <v>255</v>
      </c>
      <c r="K96" s="9" t="s">
        <v>194</v>
      </c>
      <c r="L96" s="9" t="s">
        <v>202</v>
      </c>
      <c r="M96" s="9" t="s">
        <v>182</v>
      </c>
      <c r="N96" s="9" t="s">
        <v>255</v>
      </c>
      <c r="O96" s="9" t="s">
        <v>227</v>
      </c>
    </row>
    <row r="97" spans="1:15" ht="15" thickBot="1" x14ac:dyDescent="0.35">
      <c r="A97" s="8" t="s">
        <v>259</v>
      </c>
      <c r="B97" s="9" t="s">
        <v>260</v>
      </c>
      <c r="C97" s="9" t="s">
        <v>154</v>
      </c>
      <c r="D97" s="9" t="s">
        <v>151</v>
      </c>
      <c r="E97" s="9" t="s">
        <v>260</v>
      </c>
      <c r="F97" s="9" t="s">
        <v>387</v>
      </c>
      <c r="G97" s="9" t="s">
        <v>260</v>
      </c>
      <c r="H97" s="9" t="s">
        <v>260</v>
      </c>
      <c r="I97" s="9" t="s">
        <v>117</v>
      </c>
      <c r="J97" s="9" t="s">
        <v>260</v>
      </c>
      <c r="K97" s="9" t="s">
        <v>260</v>
      </c>
      <c r="L97" s="9" t="s">
        <v>185</v>
      </c>
      <c r="M97" s="9" t="s">
        <v>193</v>
      </c>
      <c r="N97" s="9" t="s">
        <v>260</v>
      </c>
      <c r="O97" s="9" t="s">
        <v>231</v>
      </c>
    </row>
    <row r="98" spans="1:15" ht="15" thickBot="1" x14ac:dyDescent="0.35">
      <c r="A98" s="8" t="s">
        <v>264</v>
      </c>
      <c r="B98" s="9" t="s">
        <v>265</v>
      </c>
      <c r="C98" s="9" t="s">
        <v>165</v>
      </c>
      <c r="D98" s="9" t="s">
        <v>166</v>
      </c>
      <c r="E98" s="9" t="s">
        <v>265</v>
      </c>
      <c r="F98" s="9" t="s">
        <v>290</v>
      </c>
      <c r="G98" s="9" t="s">
        <v>265</v>
      </c>
      <c r="H98" s="9" t="s">
        <v>265</v>
      </c>
      <c r="I98" s="9" t="s">
        <v>132</v>
      </c>
      <c r="J98" s="9" t="s">
        <v>265</v>
      </c>
      <c r="K98" s="9" t="s">
        <v>265</v>
      </c>
      <c r="L98" s="9" t="s">
        <v>195</v>
      </c>
      <c r="M98" s="9" t="s">
        <v>203</v>
      </c>
      <c r="N98" s="9" t="s">
        <v>265</v>
      </c>
      <c r="O98" s="9" t="s">
        <v>238</v>
      </c>
    </row>
    <row r="99" spans="1:15" ht="15" thickBot="1" x14ac:dyDescent="0.35">
      <c r="A99" s="8" t="s">
        <v>269</v>
      </c>
      <c r="B99" s="9" t="s">
        <v>270</v>
      </c>
      <c r="C99" s="9" t="s">
        <v>177</v>
      </c>
      <c r="D99" s="9" t="s">
        <v>178</v>
      </c>
      <c r="E99" s="9" t="s">
        <v>270</v>
      </c>
      <c r="F99" s="9" t="s">
        <v>295</v>
      </c>
      <c r="G99" s="9" t="s">
        <v>270</v>
      </c>
      <c r="H99" s="9" t="s">
        <v>270</v>
      </c>
      <c r="I99" s="9" t="s">
        <v>145</v>
      </c>
      <c r="J99" s="9" t="s">
        <v>270</v>
      </c>
      <c r="K99" s="9" t="s">
        <v>270</v>
      </c>
      <c r="L99" s="9" t="s">
        <v>204</v>
      </c>
      <c r="M99" s="9" t="s">
        <v>209</v>
      </c>
      <c r="N99" s="9" t="s">
        <v>270</v>
      </c>
      <c r="O99" s="9" t="s">
        <v>270</v>
      </c>
    </row>
    <row r="100" spans="1:15" ht="15" thickBot="1" x14ac:dyDescent="0.35">
      <c r="A100" s="8" t="s">
        <v>274</v>
      </c>
      <c r="B100" s="9" t="s">
        <v>275</v>
      </c>
      <c r="C100" s="9" t="s">
        <v>275</v>
      </c>
      <c r="D100" s="9" t="s">
        <v>189</v>
      </c>
      <c r="E100" s="9" t="s">
        <v>275</v>
      </c>
      <c r="F100" s="9" t="s">
        <v>300</v>
      </c>
      <c r="G100" s="9" t="s">
        <v>275</v>
      </c>
      <c r="H100" s="9" t="s">
        <v>275</v>
      </c>
      <c r="I100" s="9" t="s">
        <v>157</v>
      </c>
      <c r="J100" s="9" t="s">
        <v>275</v>
      </c>
      <c r="K100" s="9" t="s">
        <v>275</v>
      </c>
      <c r="L100" s="9" t="s">
        <v>210</v>
      </c>
      <c r="M100" s="9" t="s">
        <v>292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280</v>
      </c>
      <c r="D101" s="9" t="s">
        <v>199</v>
      </c>
      <c r="E101" s="9" t="s">
        <v>280</v>
      </c>
      <c r="F101" s="9" t="s">
        <v>304</v>
      </c>
      <c r="G101" s="9" t="s">
        <v>280</v>
      </c>
      <c r="H101" s="9" t="s">
        <v>280</v>
      </c>
      <c r="I101" s="9" t="s">
        <v>169</v>
      </c>
      <c r="J101" s="9" t="s">
        <v>280</v>
      </c>
      <c r="K101" s="9" t="s">
        <v>280</v>
      </c>
      <c r="L101" s="9" t="s">
        <v>216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284</v>
      </c>
      <c r="D102" s="9" t="s">
        <v>207</v>
      </c>
      <c r="E102" s="9" t="s">
        <v>284</v>
      </c>
      <c r="F102" s="9" t="s">
        <v>401</v>
      </c>
      <c r="G102" s="9" t="s">
        <v>284</v>
      </c>
      <c r="H102" s="9" t="s">
        <v>284</v>
      </c>
      <c r="I102" s="9" t="s">
        <v>235</v>
      </c>
      <c r="J102" s="9" t="s">
        <v>284</v>
      </c>
      <c r="K102" s="9" t="s">
        <v>284</v>
      </c>
      <c r="L102" s="9" t="s">
        <v>234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288</v>
      </c>
      <c r="D103" s="9" t="s">
        <v>213</v>
      </c>
      <c r="E103" s="9" t="s">
        <v>288</v>
      </c>
      <c r="F103" s="9" t="s">
        <v>288</v>
      </c>
      <c r="G103" s="9" t="s">
        <v>288</v>
      </c>
      <c r="H103" s="9" t="s">
        <v>288</v>
      </c>
      <c r="I103" s="9" t="s">
        <v>242</v>
      </c>
      <c r="J103" s="9" t="s">
        <v>288</v>
      </c>
      <c r="K103" s="9" t="s">
        <v>288</v>
      </c>
      <c r="L103" s="9" t="s">
        <v>241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293</v>
      </c>
      <c r="D104" s="9" t="s">
        <v>219</v>
      </c>
      <c r="E104" s="9" t="s">
        <v>293</v>
      </c>
      <c r="F104" s="9" t="s">
        <v>293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247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223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318</v>
      </c>
      <c r="C113" s="9">
        <v>166</v>
      </c>
      <c r="D113" s="9">
        <v>478</v>
      </c>
      <c r="E113" s="21">
        <v>32</v>
      </c>
      <c r="F113" s="9">
        <v>445</v>
      </c>
      <c r="G113" s="9">
        <v>283</v>
      </c>
      <c r="H113" s="9">
        <v>336</v>
      </c>
      <c r="I113" s="9">
        <v>185</v>
      </c>
      <c r="J113" s="9">
        <v>33</v>
      </c>
      <c r="K113" s="9">
        <v>77</v>
      </c>
      <c r="L113" s="9">
        <v>164</v>
      </c>
      <c r="M113" s="9">
        <v>146</v>
      </c>
      <c r="N113" s="9">
        <v>270</v>
      </c>
      <c r="O113" s="9">
        <v>279</v>
      </c>
      <c r="Q113">
        <f>COUNTIF(B113:O113,32)</f>
        <v>1</v>
      </c>
    </row>
    <row r="114" spans="1:17" ht="15" thickBot="1" x14ac:dyDescent="0.35">
      <c r="A114" s="8" t="s">
        <v>110</v>
      </c>
      <c r="B114" s="9">
        <v>105</v>
      </c>
      <c r="C114" s="9">
        <v>165</v>
      </c>
      <c r="D114" s="9">
        <v>477</v>
      </c>
      <c r="E114" s="9">
        <v>31</v>
      </c>
      <c r="F114" s="9">
        <v>242</v>
      </c>
      <c r="G114" s="9">
        <v>53</v>
      </c>
      <c r="H114" s="9">
        <v>335</v>
      </c>
      <c r="I114" s="9">
        <v>184</v>
      </c>
      <c r="J114" s="9">
        <v>32</v>
      </c>
      <c r="K114" s="9">
        <v>76</v>
      </c>
      <c r="L114" s="9">
        <v>163</v>
      </c>
      <c r="M114" s="9">
        <v>145</v>
      </c>
      <c r="N114" s="9">
        <v>269</v>
      </c>
      <c r="O114" s="9">
        <v>278</v>
      </c>
      <c r="Q114">
        <f>Q113</f>
        <v>1</v>
      </c>
    </row>
    <row r="115" spans="1:17" ht="15" thickBot="1" x14ac:dyDescent="0.35">
      <c r="A115" s="8" t="s">
        <v>125</v>
      </c>
      <c r="B115" s="9">
        <v>104</v>
      </c>
      <c r="C115" s="9">
        <v>164</v>
      </c>
      <c r="D115" s="9">
        <v>295</v>
      </c>
      <c r="E115" s="9">
        <v>30</v>
      </c>
      <c r="F115" s="9">
        <v>241</v>
      </c>
      <c r="G115" s="9">
        <v>52</v>
      </c>
      <c r="H115" s="9">
        <v>334</v>
      </c>
      <c r="I115" s="9">
        <v>74</v>
      </c>
      <c r="J115" s="9">
        <v>31</v>
      </c>
      <c r="K115" s="9">
        <v>67</v>
      </c>
      <c r="L115" s="9">
        <v>161</v>
      </c>
      <c r="M115" s="9">
        <v>144</v>
      </c>
      <c r="N115" s="9">
        <v>268</v>
      </c>
      <c r="O115" s="9">
        <v>277</v>
      </c>
    </row>
    <row r="116" spans="1:17" ht="15" thickBot="1" x14ac:dyDescent="0.35">
      <c r="A116" s="8" t="s">
        <v>140</v>
      </c>
      <c r="B116" s="9">
        <v>103</v>
      </c>
      <c r="C116" s="9">
        <v>44</v>
      </c>
      <c r="D116" s="9">
        <v>294</v>
      </c>
      <c r="E116" s="9">
        <v>29</v>
      </c>
      <c r="F116" s="9">
        <v>240</v>
      </c>
      <c r="G116" s="9">
        <v>51</v>
      </c>
      <c r="H116" s="9">
        <v>53</v>
      </c>
      <c r="I116" s="9">
        <v>73</v>
      </c>
      <c r="J116" s="9">
        <v>30</v>
      </c>
      <c r="K116" s="9">
        <v>66</v>
      </c>
      <c r="L116" s="9">
        <v>160</v>
      </c>
      <c r="M116" s="9">
        <v>143</v>
      </c>
      <c r="N116" s="9">
        <v>267</v>
      </c>
      <c r="O116" s="9">
        <v>276</v>
      </c>
    </row>
    <row r="117" spans="1:17" ht="15" thickBot="1" x14ac:dyDescent="0.35">
      <c r="A117" s="8" t="s">
        <v>152</v>
      </c>
      <c r="B117" s="9">
        <v>102</v>
      </c>
      <c r="C117" s="9">
        <v>43</v>
      </c>
      <c r="D117" s="9">
        <v>293</v>
      </c>
      <c r="E117" s="9">
        <v>28</v>
      </c>
      <c r="F117" s="9">
        <v>239</v>
      </c>
      <c r="G117" s="9">
        <v>50</v>
      </c>
      <c r="H117" s="9">
        <v>52</v>
      </c>
      <c r="I117" s="9">
        <v>72</v>
      </c>
      <c r="J117" s="9">
        <v>29</v>
      </c>
      <c r="K117" s="9">
        <v>65</v>
      </c>
      <c r="L117" s="9">
        <v>159</v>
      </c>
      <c r="M117" s="9">
        <v>142</v>
      </c>
      <c r="N117" s="9">
        <v>266</v>
      </c>
      <c r="O117" s="9">
        <v>33</v>
      </c>
    </row>
    <row r="118" spans="1:17" ht="15" thickBot="1" x14ac:dyDescent="0.35">
      <c r="A118" s="8" t="s">
        <v>163</v>
      </c>
      <c r="B118" s="9">
        <v>101</v>
      </c>
      <c r="C118" s="9">
        <v>42</v>
      </c>
      <c r="D118" s="9">
        <v>292</v>
      </c>
      <c r="E118" s="9">
        <v>27</v>
      </c>
      <c r="F118" s="9">
        <v>133</v>
      </c>
      <c r="G118" s="9">
        <v>27</v>
      </c>
      <c r="H118" s="9">
        <v>51</v>
      </c>
      <c r="I118" s="9">
        <v>61</v>
      </c>
      <c r="J118" s="9">
        <v>28</v>
      </c>
      <c r="K118" s="9">
        <v>64</v>
      </c>
      <c r="L118" s="9">
        <v>158</v>
      </c>
      <c r="M118" s="9">
        <v>141</v>
      </c>
      <c r="N118" s="9">
        <v>265</v>
      </c>
      <c r="O118" s="9">
        <v>32</v>
      </c>
    </row>
    <row r="119" spans="1:17" ht="15" thickBot="1" x14ac:dyDescent="0.35">
      <c r="A119" s="8" t="s">
        <v>175</v>
      </c>
      <c r="B119" s="9">
        <v>100</v>
      </c>
      <c r="C119" s="9">
        <v>41</v>
      </c>
      <c r="D119" s="9">
        <v>291</v>
      </c>
      <c r="E119" s="9">
        <v>26</v>
      </c>
      <c r="F119" s="9">
        <v>132</v>
      </c>
      <c r="G119" s="9">
        <v>26</v>
      </c>
      <c r="H119" s="9">
        <v>50</v>
      </c>
      <c r="I119" s="9">
        <v>60</v>
      </c>
      <c r="J119" s="9">
        <v>27</v>
      </c>
      <c r="K119" s="9">
        <v>63</v>
      </c>
      <c r="L119" s="9">
        <v>157</v>
      </c>
      <c r="M119" s="9">
        <v>140</v>
      </c>
      <c r="N119" s="9">
        <v>264</v>
      </c>
      <c r="O119" s="9">
        <v>31</v>
      </c>
    </row>
    <row r="120" spans="1:17" ht="15" thickBot="1" x14ac:dyDescent="0.35">
      <c r="A120" s="8" t="s">
        <v>186</v>
      </c>
      <c r="B120" s="9">
        <v>87</v>
      </c>
      <c r="C120" s="9">
        <v>40</v>
      </c>
      <c r="D120" s="9">
        <v>290</v>
      </c>
      <c r="E120" s="9">
        <v>25</v>
      </c>
      <c r="F120" s="9">
        <v>131</v>
      </c>
      <c r="G120" s="9">
        <v>25</v>
      </c>
      <c r="H120" s="9">
        <v>49</v>
      </c>
      <c r="I120" s="9">
        <v>59</v>
      </c>
      <c r="J120" s="9">
        <v>26</v>
      </c>
      <c r="K120" s="9">
        <v>62</v>
      </c>
      <c r="L120" s="9">
        <v>156</v>
      </c>
      <c r="M120" s="9">
        <v>139</v>
      </c>
      <c r="N120" s="9">
        <v>263</v>
      </c>
      <c r="O120" s="9">
        <v>30</v>
      </c>
    </row>
    <row r="121" spans="1:17" ht="15" thickBot="1" x14ac:dyDescent="0.35">
      <c r="A121" s="8" t="s">
        <v>196</v>
      </c>
      <c r="B121" s="9">
        <v>86</v>
      </c>
      <c r="C121" s="9">
        <v>39</v>
      </c>
      <c r="D121" s="9">
        <v>289</v>
      </c>
      <c r="E121" s="9">
        <v>24</v>
      </c>
      <c r="F121" s="9">
        <v>130</v>
      </c>
      <c r="G121" s="9">
        <v>24</v>
      </c>
      <c r="H121" s="9">
        <v>25</v>
      </c>
      <c r="I121" s="9">
        <v>58</v>
      </c>
      <c r="J121" s="9">
        <v>24</v>
      </c>
      <c r="K121" s="9">
        <v>61</v>
      </c>
      <c r="L121" s="9">
        <v>155</v>
      </c>
      <c r="M121" s="9">
        <v>138</v>
      </c>
      <c r="N121" s="9">
        <v>130</v>
      </c>
      <c r="O121" s="9">
        <v>29</v>
      </c>
    </row>
    <row r="122" spans="1:17" ht="15" thickBot="1" x14ac:dyDescent="0.35">
      <c r="A122" s="8" t="s">
        <v>205</v>
      </c>
      <c r="B122" s="9">
        <v>47</v>
      </c>
      <c r="C122" s="9">
        <v>38</v>
      </c>
      <c r="D122" s="9">
        <v>288</v>
      </c>
      <c r="E122" s="9">
        <v>23</v>
      </c>
      <c r="F122" s="9">
        <v>129</v>
      </c>
      <c r="G122" s="9">
        <v>23</v>
      </c>
      <c r="H122" s="9">
        <v>24</v>
      </c>
      <c r="I122" s="9">
        <v>57</v>
      </c>
      <c r="J122" s="9">
        <v>23</v>
      </c>
      <c r="K122" s="9">
        <v>60</v>
      </c>
      <c r="L122" s="9">
        <v>154</v>
      </c>
      <c r="M122" s="9">
        <v>137</v>
      </c>
      <c r="N122" s="9">
        <v>129</v>
      </c>
      <c r="O122" s="9">
        <v>28</v>
      </c>
    </row>
    <row r="123" spans="1:17" ht="15" thickBot="1" x14ac:dyDescent="0.35">
      <c r="A123" s="8" t="s">
        <v>211</v>
      </c>
      <c r="B123" s="9">
        <v>46</v>
      </c>
      <c r="C123" s="9">
        <v>37</v>
      </c>
      <c r="D123" s="9">
        <v>287</v>
      </c>
      <c r="E123" s="9">
        <v>22</v>
      </c>
      <c r="F123" s="9">
        <v>128</v>
      </c>
      <c r="G123" s="9">
        <v>22</v>
      </c>
      <c r="H123" s="9">
        <v>23</v>
      </c>
      <c r="I123" s="9">
        <v>56</v>
      </c>
      <c r="J123" s="9">
        <v>22</v>
      </c>
      <c r="K123" s="9">
        <v>59</v>
      </c>
      <c r="L123" s="9">
        <v>153</v>
      </c>
      <c r="M123" s="9">
        <v>136</v>
      </c>
      <c r="N123" s="9">
        <v>128</v>
      </c>
      <c r="O123" s="9">
        <v>27</v>
      </c>
    </row>
    <row r="124" spans="1:17" ht="15" thickBot="1" x14ac:dyDescent="0.35">
      <c r="A124" s="8" t="s">
        <v>217</v>
      </c>
      <c r="B124" s="9">
        <v>45</v>
      </c>
      <c r="C124" s="9">
        <v>36</v>
      </c>
      <c r="D124" s="9">
        <v>286</v>
      </c>
      <c r="E124" s="9">
        <v>21</v>
      </c>
      <c r="F124" s="9">
        <v>127</v>
      </c>
      <c r="G124" s="9">
        <v>21</v>
      </c>
      <c r="H124" s="9">
        <v>21</v>
      </c>
      <c r="I124" s="9">
        <v>55</v>
      </c>
      <c r="J124" s="9">
        <v>21</v>
      </c>
      <c r="K124" s="9">
        <v>58</v>
      </c>
      <c r="L124" s="9">
        <v>152</v>
      </c>
      <c r="M124" s="9">
        <v>135</v>
      </c>
      <c r="N124" s="9">
        <v>127</v>
      </c>
      <c r="O124" s="9">
        <v>26</v>
      </c>
    </row>
    <row r="125" spans="1:17" ht="15" thickBot="1" x14ac:dyDescent="0.35">
      <c r="A125" s="8" t="s">
        <v>221</v>
      </c>
      <c r="B125" s="9">
        <v>44</v>
      </c>
      <c r="C125" s="9">
        <v>35</v>
      </c>
      <c r="D125" s="9">
        <v>285</v>
      </c>
      <c r="E125" s="9">
        <v>20</v>
      </c>
      <c r="F125" s="9">
        <v>126</v>
      </c>
      <c r="G125" s="9">
        <v>20</v>
      </c>
      <c r="H125" s="9">
        <v>20</v>
      </c>
      <c r="I125" s="9">
        <v>54</v>
      </c>
      <c r="J125" s="9">
        <v>20</v>
      </c>
      <c r="K125" s="9">
        <v>57</v>
      </c>
      <c r="L125" s="9">
        <v>151</v>
      </c>
      <c r="M125" s="9">
        <v>134</v>
      </c>
      <c r="N125" s="9">
        <v>126</v>
      </c>
      <c r="O125" s="9">
        <v>25</v>
      </c>
    </row>
    <row r="126" spans="1:17" ht="15" thickBot="1" x14ac:dyDescent="0.35">
      <c r="A126" s="8" t="s">
        <v>225</v>
      </c>
      <c r="B126" s="9">
        <v>43</v>
      </c>
      <c r="C126" s="9">
        <v>34</v>
      </c>
      <c r="D126" s="9">
        <v>284</v>
      </c>
      <c r="E126" s="9">
        <v>19</v>
      </c>
      <c r="F126" s="9">
        <v>125</v>
      </c>
      <c r="G126" s="9">
        <v>19</v>
      </c>
      <c r="H126" s="9">
        <v>19</v>
      </c>
      <c r="I126" s="9">
        <v>53</v>
      </c>
      <c r="J126" s="9">
        <v>19</v>
      </c>
      <c r="K126" s="9">
        <v>56</v>
      </c>
      <c r="L126" s="9">
        <v>150</v>
      </c>
      <c r="M126" s="9">
        <v>133</v>
      </c>
      <c r="N126" s="9">
        <v>75</v>
      </c>
      <c r="O126" s="9">
        <v>24</v>
      </c>
    </row>
    <row r="127" spans="1:17" ht="15" thickBot="1" x14ac:dyDescent="0.35">
      <c r="A127" s="8" t="s">
        <v>229</v>
      </c>
      <c r="B127" s="9">
        <v>42</v>
      </c>
      <c r="C127" s="9">
        <v>33</v>
      </c>
      <c r="D127" s="9">
        <v>283</v>
      </c>
      <c r="E127" s="9">
        <v>18</v>
      </c>
      <c r="F127" s="9">
        <v>118</v>
      </c>
      <c r="G127" s="9">
        <v>18</v>
      </c>
      <c r="H127" s="9">
        <v>18</v>
      </c>
      <c r="I127" s="9">
        <v>52</v>
      </c>
      <c r="J127" s="9">
        <v>18</v>
      </c>
      <c r="K127" s="9">
        <v>55</v>
      </c>
      <c r="L127" s="9">
        <v>149</v>
      </c>
      <c r="M127" s="9">
        <v>132</v>
      </c>
      <c r="N127" s="9">
        <v>74</v>
      </c>
      <c r="O127" s="9">
        <v>23</v>
      </c>
    </row>
    <row r="128" spans="1:17" ht="15" thickBot="1" x14ac:dyDescent="0.35">
      <c r="A128" s="8" t="s">
        <v>236</v>
      </c>
      <c r="B128" s="9">
        <v>17</v>
      </c>
      <c r="C128" s="9">
        <v>32</v>
      </c>
      <c r="D128" s="9">
        <v>282</v>
      </c>
      <c r="E128" s="9">
        <v>17</v>
      </c>
      <c r="F128" s="9">
        <v>117</v>
      </c>
      <c r="G128" s="9">
        <v>17</v>
      </c>
      <c r="H128" s="9">
        <v>17</v>
      </c>
      <c r="I128" s="9">
        <v>51</v>
      </c>
      <c r="J128" s="9">
        <v>17</v>
      </c>
      <c r="K128" s="9">
        <v>54</v>
      </c>
      <c r="L128" s="9">
        <v>148</v>
      </c>
      <c r="M128" s="9">
        <v>131</v>
      </c>
      <c r="N128" s="9">
        <v>73</v>
      </c>
      <c r="O128" s="9">
        <v>22</v>
      </c>
    </row>
    <row r="129" spans="1:15" ht="15" thickBot="1" x14ac:dyDescent="0.35">
      <c r="A129" s="8" t="s">
        <v>243</v>
      </c>
      <c r="B129" s="9">
        <v>16</v>
      </c>
      <c r="C129" s="9">
        <v>31</v>
      </c>
      <c r="D129" s="9">
        <v>281</v>
      </c>
      <c r="E129" s="9">
        <v>16</v>
      </c>
      <c r="F129" s="9">
        <v>116</v>
      </c>
      <c r="G129" s="9">
        <v>16</v>
      </c>
      <c r="H129" s="9">
        <v>16</v>
      </c>
      <c r="I129" s="9">
        <v>50</v>
      </c>
      <c r="J129" s="9">
        <v>16</v>
      </c>
      <c r="K129" s="9">
        <v>53</v>
      </c>
      <c r="L129" s="9">
        <v>147</v>
      </c>
      <c r="M129" s="9">
        <v>130</v>
      </c>
      <c r="N129" s="9">
        <v>72</v>
      </c>
      <c r="O129" s="9">
        <v>21</v>
      </c>
    </row>
    <row r="130" spans="1:15" ht="15" thickBot="1" x14ac:dyDescent="0.35">
      <c r="A130" s="8" t="s">
        <v>249</v>
      </c>
      <c r="B130" s="9">
        <v>15</v>
      </c>
      <c r="C130" s="9">
        <v>30</v>
      </c>
      <c r="D130" s="9">
        <v>280</v>
      </c>
      <c r="E130" s="9">
        <v>15</v>
      </c>
      <c r="F130" s="9">
        <v>115</v>
      </c>
      <c r="G130" s="9">
        <v>15</v>
      </c>
      <c r="H130" s="9">
        <v>15</v>
      </c>
      <c r="I130" s="9">
        <v>49</v>
      </c>
      <c r="J130" s="9">
        <v>15</v>
      </c>
      <c r="K130" s="9">
        <v>52</v>
      </c>
      <c r="L130" s="9">
        <v>146</v>
      </c>
      <c r="M130" s="9">
        <v>129</v>
      </c>
      <c r="N130" s="9">
        <v>71</v>
      </c>
      <c r="O130" s="9">
        <v>20</v>
      </c>
    </row>
    <row r="131" spans="1:15" ht="15" thickBot="1" x14ac:dyDescent="0.35">
      <c r="A131" s="8" t="s">
        <v>254</v>
      </c>
      <c r="B131" s="9">
        <v>14</v>
      </c>
      <c r="C131" s="9">
        <v>29</v>
      </c>
      <c r="D131" s="9">
        <v>279</v>
      </c>
      <c r="E131" s="9">
        <v>14</v>
      </c>
      <c r="F131" s="9">
        <v>114</v>
      </c>
      <c r="G131" s="9">
        <v>14</v>
      </c>
      <c r="H131" s="9">
        <v>14</v>
      </c>
      <c r="I131" s="9">
        <v>48</v>
      </c>
      <c r="J131" s="9">
        <v>14</v>
      </c>
      <c r="K131" s="9">
        <v>51</v>
      </c>
      <c r="L131" s="9">
        <v>98</v>
      </c>
      <c r="M131" s="9">
        <v>59</v>
      </c>
      <c r="N131" s="9">
        <v>14</v>
      </c>
      <c r="O131" s="9">
        <v>19</v>
      </c>
    </row>
    <row r="132" spans="1:15" ht="15" thickBot="1" x14ac:dyDescent="0.35">
      <c r="A132" s="8" t="s">
        <v>259</v>
      </c>
      <c r="B132" s="9">
        <v>13</v>
      </c>
      <c r="C132" s="9">
        <v>28</v>
      </c>
      <c r="D132" s="9">
        <v>278</v>
      </c>
      <c r="E132" s="9">
        <v>13</v>
      </c>
      <c r="F132" s="9">
        <v>113</v>
      </c>
      <c r="G132" s="9">
        <v>13</v>
      </c>
      <c r="H132" s="9">
        <v>13</v>
      </c>
      <c r="I132" s="9">
        <v>47</v>
      </c>
      <c r="J132" s="9">
        <v>13</v>
      </c>
      <c r="K132" s="9">
        <v>13</v>
      </c>
      <c r="L132" s="9">
        <v>97</v>
      </c>
      <c r="M132" s="9">
        <v>58</v>
      </c>
      <c r="N132" s="9">
        <v>13</v>
      </c>
      <c r="O132" s="9">
        <v>18</v>
      </c>
    </row>
    <row r="133" spans="1:15" ht="15" thickBot="1" x14ac:dyDescent="0.35">
      <c r="A133" s="8" t="s">
        <v>264</v>
      </c>
      <c r="B133" s="9">
        <v>12</v>
      </c>
      <c r="C133" s="9">
        <v>27</v>
      </c>
      <c r="D133" s="9">
        <v>277</v>
      </c>
      <c r="E133" s="9">
        <v>12</v>
      </c>
      <c r="F133" s="9">
        <v>112</v>
      </c>
      <c r="G133" s="9">
        <v>12</v>
      </c>
      <c r="H133" s="9">
        <v>12</v>
      </c>
      <c r="I133" s="9">
        <v>46</v>
      </c>
      <c r="J133" s="9">
        <v>12</v>
      </c>
      <c r="K133" s="9">
        <v>12</v>
      </c>
      <c r="L133" s="9">
        <v>96</v>
      </c>
      <c r="M133" s="9">
        <v>57</v>
      </c>
      <c r="N133" s="9">
        <v>12</v>
      </c>
      <c r="O133" s="9">
        <v>17</v>
      </c>
    </row>
    <row r="134" spans="1:15" ht="15" thickBot="1" x14ac:dyDescent="0.35">
      <c r="A134" s="8" t="s">
        <v>269</v>
      </c>
      <c r="B134" s="9">
        <v>11</v>
      </c>
      <c r="C134" s="9">
        <v>26</v>
      </c>
      <c r="D134" s="9">
        <v>276</v>
      </c>
      <c r="E134" s="9">
        <v>11</v>
      </c>
      <c r="F134" s="9">
        <v>111</v>
      </c>
      <c r="G134" s="9">
        <v>11</v>
      </c>
      <c r="H134" s="9">
        <v>11</v>
      </c>
      <c r="I134" s="9">
        <v>45</v>
      </c>
      <c r="J134" s="9">
        <v>11</v>
      </c>
      <c r="K134" s="9">
        <v>11</v>
      </c>
      <c r="L134" s="9">
        <v>95</v>
      </c>
      <c r="M134" s="9">
        <v>56</v>
      </c>
      <c r="N134" s="9">
        <v>11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275</v>
      </c>
      <c r="E135" s="9">
        <v>10</v>
      </c>
      <c r="F135" s="9">
        <v>110</v>
      </c>
      <c r="G135" s="9">
        <v>10</v>
      </c>
      <c r="H135" s="9">
        <v>10</v>
      </c>
      <c r="I135" s="9">
        <v>44</v>
      </c>
      <c r="J135" s="9">
        <v>10</v>
      </c>
      <c r="K135" s="9">
        <v>10</v>
      </c>
      <c r="L135" s="9">
        <v>94</v>
      </c>
      <c r="M135" s="9">
        <v>55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274</v>
      </c>
      <c r="E136" s="9">
        <v>9</v>
      </c>
      <c r="F136" s="9">
        <v>109</v>
      </c>
      <c r="G136" s="9">
        <v>9</v>
      </c>
      <c r="H136" s="9">
        <v>9</v>
      </c>
      <c r="I136" s="9">
        <v>43</v>
      </c>
      <c r="J136" s="9">
        <v>9</v>
      </c>
      <c r="K136" s="9">
        <v>9</v>
      </c>
      <c r="L136" s="9">
        <v>93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273</v>
      </c>
      <c r="E137" s="9">
        <v>8</v>
      </c>
      <c r="F137" s="9">
        <v>108</v>
      </c>
      <c r="G137" s="9">
        <v>8</v>
      </c>
      <c r="H137" s="9">
        <v>8</v>
      </c>
      <c r="I137" s="9">
        <v>42</v>
      </c>
      <c r="J137" s="9">
        <v>8</v>
      </c>
      <c r="K137" s="9">
        <v>8</v>
      </c>
      <c r="L137" s="9">
        <v>92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272</v>
      </c>
      <c r="E138" s="9">
        <v>7</v>
      </c>
      <c r="F138" s="9">
        <v>7</v>
      </c>
      <c r="G138" s="9">
        <v>7</v>
      </c>
      <c r="H138" s="9">
        <v>7</v>
      </c>
      <c r="I138" s="9">
        <v>41</v>
      </c>
      <c r="J138" s="9">
        <v>7</v>
      </c>
      <c r="K138" s="9">
        <v>7</v>
      </c>
      <c r="L138" s="9">
        <v>91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271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90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270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318</v>
      </c>
      <c r="C148" s="9">
        <v>44</v>
      </c>
      <c r="D148" s="9">
        <v>281</v>
      </c>
      <c r="E148" s="9">
        <v>2</v>
      </c>
      <c r="F148" s="9">
        <v>115</v>
      </c>
      <c r="G148" s="9">
        <v>17</v>
      </c>
      <c r="H148" s="9">
        <v>0</v>
      </c>
      <c r="I148" s="9">
        <v>6</v>
      </c>
      <c r="J148" s="9">
        <v>29</v>
      </c>
      <c r="K148" s="9">
        <v>9</v>
      </c>
      <c r="L148" s="9">
        <v>4</v>
      </c>
      <c r="M148" s="9">
        <v>135</v>
      </c>
      <c r="N148" s="9">
        <v>11</v>
      </c>
      <c r="O148" s="9">
        <v>28</v>
      </c>
      <c r="P148" s="33">
        <v>999</v>
      </c>
      <c r="Q148" s="9">
        <v>1000</v>
      </c>
      <c r="R148" s="9">
        <v>1</v>
      </c>
      <c r="S148" s="9">
        <v>0.1</v>
      </c>
    </row>
    <row r="149" spans="1:19" ht="15" thickBot="1" x14ac:dyDescent="0.35">
      <c r="A149" s="8" t="s">
        <v>61</v>
      </c>
      <c r="B149" s="9">
        <v>44</v>
      </c>
      <c r="C149" s="9">
        <v>166</v>
      </c>
      <c r="D149" s="9">
        <v>1</v>
      </c>
      <c r="E149" s="9">
        <v>18</v>
      </c>
      <c r="F149" s="9">
        <v>1</v>
      </c>
      <c r="G149" s="9">
        <v>19</v>
      </c>
      <c r="H149" s="9">
        <v>10</v>
      </c>
      <c r="I149" s="9">
        <v>185</v>
      </c>
      <c r="J149" s="9">
        <v>3</v>
      </c>
      <c r="K149" s="9">
        <v>77</v>
      </c>
      <c r="L149" s="9">
        <v>149</v>
      </c>
      <c r="M149" s="9">
        <v>55</v>
      </c>
      <c r="N149" s="9">
        <v>265</v>
      </c>
      <c r="O149" s="9">
        <v>7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290</v>
      </c>
      <c r="E150" s="9">
        <v>8</v>
      </c>
      <c r="F150" s="9">
        <v>242</v>
      </c>
      <c r="G150" s="9">
        <v>0</v>
      </c>
      <c r="H150" s="9">
        <v>3</v>
      </c>
      <c r="I150" s="9">
        <v>60</v>
      </c>
      <c r="J150" s="9">
        <v>28</v>
      </c>
      <c r="K150" s="9">
        <v>63</v>
      </c>
      <c r="L150" s="9">
        <v>149</v>
      </c>
      <c r="M150" s="9">
        <v>130</v>
      </c>
      <c r="N150" s="9">
        <v>4</v>
      </c>
      <c r="O150" s="9">
        <v>19</v>
      </c>
      <c r="P150" s="33">
        <v>999</v>
      </c>
      <c r="Q150" s="9">
        <v>1000</v>
      </c>
      <c r="R150" s="9">
        <v>1</v>
      </c>
      <c r="S150" s="9">
        <v>0.1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294</v>
      </c>
      <c r="E151" s="9">
        <v>14</v>
      </c>
      <c r="F151" s="9">
        <v>125</v>
      </c>
      <c r="G151" s="9">
        <v>8</v>
      </c>
      <c r="H151" s="9">
        <v>12</v>
      </c>
      <c r="I151" s="9">
        <v>0</v>
      </c>
      <c r="J151" s="9">
        <v>15</v>
      </c>
      <c r="K151" s="9">
        <v>76</v>
      </c>
      <c r="L151" s="9">
        <v>157</v>
      </c>
      <c r="M151" s="9">
        <v>131</v>
      </c>
      <c r="N151" s="9">
        <v>128</v>
      </c>
      <c r="O151" s="9">
        <v>26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31</v>
      </c>
      <c r="D152" s="9">
        <v>276</v>
      </c>
      <c r="E152" s="9">
        <v>32</v>
      </c>
      <c r="F152" s="9">
        <v>0</v>
      </c>
      <c r="G152" s="9">
        <v>24</v>
      </c>
      <c r="H152" s="9">
        <v>7</v>
      </c>
      <c r="I152" s="9">
        <v>51</v>
      </c>
      <c r="J152" s="9">
        <v>0</v>
      </c>
      <c r="K152" s="9">
        <v>54</v>
      </c>
      <c r="L152" s="9">
        <v>97</v>
      </c>
      <c r="M152" s="9">
        <v>138</v>
      </c>
      <c r="N152" s="9">
        <v>5</v>
      </c>
      <c r="O152" s="9">
        <v>279</v>
      </c>
      <c r="P152" s="33">
        <v>999</v>
      </c>
      <c r="Q152" s="9">
        <v>1000</v>
      </c>
      <c r="R152" s="9">
        <v>1</v>
      </c>
      <c r="S152" s="9">
        <v>0.1</v>
      </c>
    </row>
    <row r="153" spans="1:19" ht="15" thickBot="1" x14ac:dyDescent="0.35">
      <c r="A153" s="8" t="s">
        <v>65</v>
      </c>
      <c r="B153" s="9">
        <v>101</v>
      </c>
      <c r="C153" s="9">
        <v>9</v>
      </c>
      <c r="D153" s="9">
        <v>0</v>
      </c>
      <c r="E153" s="9">
        <v>18</v>
      </c>
      <c r="F153" s="9">
        <v>129</v>
      </c>
      <c r="G153" s="9">
        <v>21</v>
      </c>
      <c r="H153" s="9">
        <v>20</v>
      </c>
      <c r="I153" s="9">
        <v>43</v>
      </c>
      <c r="J153" s="9">
        <v>30</v>
      </c>
      <c r="K153" s="9">
        <v>60</v>
      </c>
      <c r="L153" s="9">
        <v>151</v>
      </c>
      <c r="M153" s="9">
        <v>132</v>
      </c>
      <c r="N153" s="9">
        <v>7</v>
      </c>
      <c r="O153" s="9">
        <v>278</v>
      </c>
      <c r="P153" s="33">
        <v>999</v>
      </c>
      <c r="Q153" s="9">
        <v>1000</v>
      </c>
      <c r="R153" s="9">
        <v>1</v>
      </c>
      <c r="S153" s="9">
        <v>0.1</v>
      </c>
    </row>
    <row r="154" spans="1:19" ht="15" thickBot="1" x14ac:dyDescent="0.35">
      <c r="A154" s="8" t="s">
        <v>66</v>
      </c>
      <c r="B154" s="9">
        <v>103</v>
      </c>
      <c r="C154" s="9">
        <v>37</v>
      </c>
      <c r="D154" s="9">
        <v>281</v>
      </c>
      <c r="E154" s="9">
        <v>32</v>
      </c>
      <c r="F154" s="9">
        <v>5</v>
      </c>
      <c r="G154" s="9">
        <v>283</v>
      </c>
      <c r="H154" s="9">
        <v>5</v>
      </c>
      <c r="I154" s="9">
        <v>3</v>
      </c>
      <c r="J154" s="9">
        <v>21</v>
      </c>
      <c r="K154" s="9">
        <v>52</v>
      </c>
      <c r="L154" s="9">
        <v>150</v>
      </c>
      <c r="M154" s="9">
        <v>1</v>
      </c>
      <c r="N154" s="9">
        <v>6</v>
      </c>
      <c r="O154" s="9">
        <v>20</v>
      </c>
      <c r="P154" s="33">
        <v>999</v>
      </c>
      <c r="Q154" s="9">
        <v>1000</v>
      </c>
      <c r="R154" s="9">
        <v>1</v>
      </c>
      <c r="S154" s="9">
        <v>0.1</v>
      </c>
    </row>
    <row r="155" spans="1:19" ht="15" thickBot="1" x14ac:dyDescent="0.35">
      <c r="A155" s="8" t="s">
        <v>67</v>
      </c>
      <c r="B155" s="9">
        <v>105</v>
      </c>
      <c r="C155" s="9">
        <v>43</v>
      </c>
      <c r="D155" s="9">
        <v>478</v>
      </c>
      <c r="E155" s="9">
        <v>29</v>
      </c>
      <c r="F155" s="9">
        <v>2</v>
      </c>
      <c r="G155" s="9">
        <v>51</v>
      </c>
      <c r="H155" s="9">
        <v>6</v>
      </c>
      <c r="I155" s="9">
        <v>6</v>
      </c>
      <c r="J155" s="9">
        <v>33</v>
      </c>
      <c r="K155" s="9">
        <v>4</v>
      </c>
      <c r="L155" s="9">
        <v>96</v>
      </c>
      <c r="M155" s="9">
        <v>133</v>
      </c>
      <c r="N155" s="9">
        <v>14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164</v>
      </c>
      <c r="D156" s="9">
        <v>273</v>
      </c>
      <c r="E156" s="9">
        <v>23</v>
      </c>
      <c r="F156" s="9">
        <v>126</v>
      </c>
      <c r="G156" s="9">
        <v>12</v>
      </c>
      <c r="H156" s="9">
        <v>24</v>
      </c>
      <c r="I156" s="9">
        <v>42</v>
      </c>
      <c r="J156" s="9">
        <v>13</v>
      </c>
      <c r="K156" s="9">
        <v>56</v>
      </c>
      <c r="L156" s="9">
        <v>152</v>
      </c>
      <c r="M156" s="9">
        <v>7</v>
      </c>
      <c r="N156" s="9">
        <v>74</v>
      </c>
      <c r="O156" s="9">
        <v>30</v>
      </c>
      <c r="P156" s="33">
        <v>999</v>
      </c>
      <c r="Q156" s="9">
        <v>1000</v>
      </c>
      <c r="R156" s="9">
        <v>1</v>
      </c>
      <c r="S156" s="9">
        <v>0.1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283</v>
      </c>
      <c r="E157" s="9">
        <v>4</v>
      </c>
      <c r="F157" s="9">
        <v>6</v>
      </c>
      <c r="G157" s="9">
        <v>16</v>
      </c>
      <c r="H157" s="9">
        <v>13</v>
      </c>
      <c r="I157" s="9">
        <v>60</v>
      </c>
      <c r="J157" s="9">
        <v>19</v>
      </c>
      <c r="K157" s="9">
        <v>7</v>
      </c>
      <c r="L157" s="9">
        <v>160</v>
      </c>
      <c r="M157" s="9">
        <v>146</v>
      </c>
      <c r="N157" s="9">
        <v>267</v>
      </c>
      <c r="O157" s="9">
        <v>11</v>
      </c>
      <c r="P157" s="33">
        <v>999</v>
      </c>
      <c r="Q157" s="9">
        <v>1000</v>
      </c>
      <c r="R157" s="9">
        <v>1</v>
      </c>
      <c r="S157" s="9">
        <v>0.1</v>
      </c>
    </row>
    <row r="158" spans="1:19" ht="15" thickBot="1" x14ac:dyDescent="0.35">
      <c r="A158" s="8" t="s">
        <v>70</v>
      </c>
      <c r="B158" s="9">
        <v>43</v>
      </c>
      <c r="C158" s="9">
        <v>41</v>
      </c>
      <c r="D158" s="9">
        <v>276</v>
      </c>
      <c r="E158" s="9">
        <v>28</v>
      </c>
      <c r="F158" s="9">
        <v>133</v>
      </c>
      <c r="G158" s="9">
        <v>21</v>
      </c>
      <c r="H158" s="9">
        <v>53</v>
      </c>
      <c r="I158" s="9">
        <v>56</v>
      </c>
      <c r="J158" s="9">
        <v>12</v>
      </c>
      <c r="K158" s="9">
        <v>12</v>
      </c>
      <c r="L158" s="9">
        <v>161</v>
      </c>
      <c r="M158" s="9">
        <v>143</v>
      </c>
      <c r="N158" s="9">
        <v>10</v>
      </c>
      <c r="O158" s="9">
        <v>10</v>
      </c>
      <c r="P158" s="33">
        <v>999</v>
      </c>
      <c r="Q158" s="9">
        <v>1000</v>
      </c>
      <c r="R158" s="9">
        <v>1</v>
      </c>
      <c r="S158" s="9">
        <v>0.1</v>
      </c>
    </row>
    <row r="159" spans="1:19" ht="15" thickBot="1" x14ac:dyDescent="0.35">
      <c r="A159" s="8" t="s">
        <v>71</v>
      </c>
      <c r="B159" s="9">
        <v>8</v>
      </c>
      <c r="C159" s="9">
        <v>34</v>
      </c>
      <c r="D159" s="9">
        <v>477</v>
      </c>
      <c r="E159" s="9">
        <v>16</v>
      </c>
      <c r="F159" s="9">
        <v>3</v>
      </c>
      <c r="G159" s="9">
        <v>14</v>
      </c>
      <c r="H159" s="9">
        <v>5</v>
      </c>
      <c r="I159" s="9">
        <v>61</v>
      </c>
      <c r="J159" s="9">
        <v>6</v>
      </c>
      <c r="K159" s="9">
        <v>51</v>
      </c>
      <c r="L159" s="9">
        <v>156</v>
      </c>
      <c r="M159" s="9">
        <v>141</v>
      </c>
      <c r="N159" s="9">
        <v>1</v>
      </c>
      <c r="O159" s="9">
        <v>27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16</v>
      </c>
      <c r="C160" s="9">
        <v>9</v>
      </c>
      <c r="D160" s="9">
        <v>290</v>
      </c>
      <c r="E160" s="9">
        <v>27</v>
      </c>
      <c r="F160" s="9">
        <v>131</v>
      </c>
      <c r="G160" s="9">
        <v>4</v>
      </c>
      <c r="H160" s="9">
        <v>17</v>
      </c>
      <c r="I160" s="9">
        <v>50</v>
      </c>
      <c r="J160" s="9">
        <v>2</v>
      </c>
      <c r="K160" s="9">
        <v>6</v>
      </c>
      <c r="L160" s="9">
        <v>153</v>
      </c>
      <c r="M160" s="9">
        <v>1</v>
      </c>
      <c r="N160" s="9">
        <v>264</v>
      </c>
      <c r="O160" s="9">
        <v>29</v>
      </c>
      <c r="P160" s="33">
        <v>999</v>
      </c>
      <c r="Q160" s="9">
        <v>1000</v>
      </c>
      <c r="R160" s="9">
        <v>1</v>
      </c>
      <c r="S160" s="9">
        <v>0.1</v>
      </c>
    </row>
    <row r="161" spans="1:19" ht="15" thickBot="1" x14ac:dyDescent="0.35">
      <c r="A161" s="8" t="s">
        <v>73</v>
      </c>
      <c r="B161" s="9">
        <v>105</v>
      </c>
      <c r="C161" s="9">
        <v>10</v>
      </c>
      <c r="D161" s="9">
        <v>288</v>
      </c>
      <c r="E161" s="9">
        <v>10</v>
      </c>
      <c r="F161" s="9">
        <v>241</v>
      </c>
      <c r="G161" s="9">
        <v>9</v>
      </c>
      <c r="H161" s="9">
        <v>20</v>
      </c>
      <c r="I161" s="9">
        <v>73</v>
      </c>
      <c r="J161" s="9">
        <v>18</v>
      </c>
      <c r="K161" s="9">
        <v>60</v>
      </c>
      <c r="L161" s="9">
        <v>158</v>
      </c>
      <c r="M161" s="9">
        <v>3</v>
      </c>
      <c r="N161" s="9">
        <v>0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87</v>
      </c>
      <c r="C162" s="9">
        <v>27</v>
      </c>
      <c r="D162" s="9">
        <v>274</v>
      </c>
      <c r="E162" s="9">
        <v>6</v>
      </c>
      <c r="F162" s="9">
        <v>127</v>
      </c>
      <c r="G162" s="9">
        <v>6</v>
      </c>
      <c r="H162" s="9">
        <v>21</v>
      </c>
      <c r="I162" s="9">
        <v>54</v>
      </c>
      <c r="J162" s="9">
        <v>26</v>
      </c>
      <c r="K162" s="9">
        <v>11</v>
      </c>
      <c r="L162" s="9">
        <v>146</v>
      </c>
      <c r="M162" s="9">
        <v>56</v>
      </c>
      <c r="N162" s="9">
        <v>126</v>
      </c>
      <c r="O162" s="9">
        <v>32</v>
      </c>
      <c r="P162" s="33">
        <v>999</v>
      </c>
      <c r="Q162" s="9">
        <v>1000</v>
      </c>
      <c r="R162" s="9">
        <v>1</v>
      </c>
      <c r="S162" s="9">
        <v>0.1</v>
      </c>
    </row>
    <row r="163" spans="1:19" ht="15" thickBot="1" x14ac:dyDescent="0.35">
      <c r="A163" s="8" t="s">
        <v>75</v>
      </c>
      <c r="B163" s="9">
        <v>103</v>
      </c>
      <c r="C163" s="9">
        <v>42</v>
      </c>
      <c r="D163" s="9">
        <v>295</v>
      </c>
      <c r="E163" s="9">
        <v>11</v>
      </c>
      <c r="F163" s="9">
        <v>112</v>
      </c>
      <c r="G163" s="9">
        <v>19</v>
      </c>
      <c r="H163" s="9">
        <v>52</v>
      </c>
      <c r="I163" s="9">
        <v>58</v>
      </c>
      <c r="J163" s="9">
        <v>6</v>
      </c>
      <c r="K163" s="9">
        <v>0</v>
      </c>
      <c r="L163" s="9">
        <v>5</v>
      </c>
      <c r="M163" s="9">
        <v>7</v>
      </c>
      <c r="N163" s="9">
        <v>270</v>
      </c>
      <c r="O163" s="9">
        <v>19</v>
      </c>
      <c r="P163" s="33">
        <v>999</v>
      </c>
      <c r="Q163" s="9">
        <v>1000</v>
      </c>
      <c r="R163" s="9">
        <v>1</v>
      </c>
      <c r="S163" s="9">
        <v>0.1</v>
      </c>
    </row>
    <row r="164" spans="1:19" ht="15" thickBot="1" x14ac:dyDescent="0.35">
      <c r="A164" s="8" t="s">
        <v>76</v>
      </c>
      <c r="B164" s="9">
        <v>1</v>
      </c>
      <c r="C164" s="9">
        <v>27</v>
      </c>
      <c r="D164" s="9">
        <v>279</v>
      </c>
      <c r="E164" s="9">
        <v>0</v>
      </c>
      <c r="F164" s="9">
        <v>130</v>
      </c>
      <c r="G164" s="9">
        <v>2</v>
      </c>
      <c r="H164" s="9">
        <v>49</v>
      </c>
      <c r="I164" s="9">
        <v>41</v>
      </c>
      <c r="J164" s="9">
        <v>10</v>
      </c>
      <c r="K164" s="9">
        <v>51</v>
      </c>
      <c r="L164" s="9">
        <v>3</v>
      </c>
      <c r="M164" s="9">
        <v>136</v>
      </c>
      <c r="N164" s="9">
        <v>263</v>
      </c>
      <c r="O164" s="9">
        <v>7</v>
      </c>
      <c r="P164" s="33">
        <v>999</v>
      </c>
      <c r="Q164" s="9">
        <v>1000</v>
      </c>
      <c r="R164" s="9">
        <v>1</v>
      </c>
      <c r="S164" s="9">
        <v>0.1</v>
      </c>
    </row>
    <row r="165" spans="1:19" ht="15" thickBot="1" x14ac:dyDescent="0.35">
      <c r="A165" s="8" t="s">
        <v>77</v>
      </c>
      <c r="B165" s="9">
        <v>14</v>
      </c>
      <c r="C165" s="9">
        <v>38</v>
      </c>
      <c r="D165" s="9">
        <v>293</v>
      </c>
      <c r="E165" s="9">
        <v>8</v>
      </c>
      <c r="F165" s="9">
        <v>7</v>
      </c>
      <c r="G165" s="9">
        <v>3</v>
      </c>
      <c r="H165" s="9">
        <v>336</v>
      </c>
      <c r="I165" s="9">
        <v>52</v>
      </c>
      <c r="J165" s="9">
        <v>6</v>
      </c>
      <c r="K165" s="9">
        <v>62</v>
      </c>
      <c r="L165" s="9">
        <v>94</v>
      </c>
      <c r="M165" s="9">
        <v>58</v>
      </c>
      <c r="N165" s="9">
        <v>4</v>
      </c>
      <c r="O165" s="9">
        <v>25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46</v>
      </c>
      <c r="C166" s="9">
        <v>30</v>
      </c>
      <c r="D166" s="9">
        <v>277</v>
      </c>
      <c r="E166" s="9">
        <v>6</v>
      </c>
      <c r="F166" s="9">
        <v>111</v>
      </c>
      <c r="G166" s="9">
        <v>53</v>
      </c>
      <c r="H166" s="9">
        <v>25</v>
      </c>
      <c r="I166" s="9">
        <v>48</v>
      </c>
      <c r="J166" s="9">
        <v>12</v>
      </c>
      <c r="K166" s="9">
        <v>58</v>
      </c>
      <c r="L166" s="9">
        <v>164</v>
      </c>
      <c r="M166" s="9">
        <v>134</v>
      </c>
      <c r="N166" s="9">
        <v>13</v>
      </c>
      <c r="O166" s="9">
        <v>23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86</v>
      </c>
      <c r="C167" s="9">
        <v>28</v>
      </c>
      <c r="D167" s="9">
        <v>286</v>
      </c>
      <c r="E167" s="9">
        <v>3</v>
      </c>
      <c r="F167" s="9">
        <v>113</v>
      </c>
      <c r="G167" s="9">
        <v>50</v>
      </c>
      <c r="H167" s="9">
        <v>3</v>
      </c>
      <c r="I167" s="9">
        <v>49</v>
      </c>
      <c r="J167" s="9">
        <v>15</v>
      </c>
      <c r="K167" s="9">
        <v>56</v>
      </c>
      <c r="L167" s="9">
        <v>154</v>
      </c>
      <c r="M167" s="9">
        <v>2</v>
      </c>
      <c r="N167" s="9">
        <v>129</v>
      </c>
      <c r="O167" s="9">
        <v>25</v>
      </c>
      <c r="P167" s="33">
        <v>999</v>
      </c>
      <c r="Q167" s="9">
        <v>1000</v>
      </c>
      <c r="R167" s="9">
        <v>1</v>
      </c>
      <c r="S167" s="9">
        <v>0.1</v>
      </c>
    </row>
    <row r="168" spans="1:19" ht="15" thickBot="1" x14ac:dyDescent="0.35">
      <c r="A168" s="8" t="s">
        <v>80</v>
      </c>
      <c r="B168" s="9">
        <v>47</v>
      </c>
      <c r="C168" s="9">
        <v>39</v>
      </c>
      <c r="D168" s="9">
        <v>3</v>
      </c>
      <c r="E168" s="9">
        <v>21</v>
      </c>
      <c r="F168" s="9">
        <v>114</v>
      </c>
      <c r="G168" s="9">
        <v>27</v>
      </c>
      <c r="H168" s="9">
        <v>335</v>
      </c>
      <c r="I168" s="9">
        <v>47</v>
      </c>
      <c r="J168" s="9">
        <v>27</v>
      </c>
      <c r="K168" s="9">
        <v>67</v>
      </c>
      <c r="L168" s="9">
        <v>159</v>
      </c>
      <c r="M168" s="9">
        <v>8</v>
      </c>
      <c r="N168" s="9">
        <v>75</v>
      </c>
      <c r="O168" s="9">
        <v>31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15</v>
      </c>
      <c r="C169" s="9">
        <v>35</v>
      </c>
      <c r="D169" s="9">
        <v>288</v>
      </c>
      <c r="E169" s="9">
        <v>26</v>
      </c>
      <c r="F169" s="9">
        <v>116</v>
      </c>
      <c r="G169" s="9">
        <v>5</v>
      </c>
      <c r="H169" s="9">
        <v>52</v>
      </c>
      <c r="I169" s="9">
        <v>184</v>
      </c>
      <c r="J169" s="9">
        <v>31</v>
      </c>
      <c r="K169" s="9">
        <v>66</v>
      </c>
      <c r="L169" s="9">
        <v>0</v>
      </c>
      <c r="M169" s="9">
        <v>145</v>
      </c>
      <c r="N169" s="9">
        <v>13</v>
      </c>
      <c r="O169" s="9">
        <v>23</v>
      </c>
      <c r="P169" s="33">
        <v>999</v>
      </c>
      <c r="Q169" s="9">
        <v>1000</v>
      </c>
      <c r="R169" s="9">
        <v>1</v>
      </c>
      <c r="S169" s="9">
        <v>0.1</v>
      </c>
    </row>
    <row r="170" spans="1:19" ht="15" thickBot="1" x14ac:dyDescent="0.35">
      <c r="A170" s="8" t="s">
        <v>82</v>
      </c>
      <c r="B170" s="9">
        <v>17</v>
      </c>
      <c r="C170" s="9">
        <v>0</v>
      </c>
      <c r="D170" s="9">
        <v>285</v>
      </c>
      <c r="E170" s="9">
        <v>1</v>
      </c>
      <c r="F170" s="9">
        <v>117</v>
      </c>
      <c r="G170" s="9">
        <v>16</v>
      </c>
      <c r="H170" s="9">
        <v>24</v>
      </c>
      <c r="I170" s="9">
        <v>2</v>
      </c>
      <c r="J170" s="9">
        <v>17</v>
      </c>
      <c r="K170" s="9">
        <v>11</v>
      </c>
      <c r="L170" s="9">
        <v>90</v>
      </c>
      <c r="M170" s="9">
        <v>143</v>
      </c>
      <c r="N170" s="9">
        <v>269</v>
      </c>
      <c r="O170" s="9">
        <v>8</v>
      </c>
      <c r="P170" s="33">
        <v>1000</v>
      </c>
      <c r="Q170" s="9">
        <v>1000</v>
      </c>
      <c r="R170" s="9">
        <v>0</v>
      </c>
      <c r="S170" s="9">
        <v>0</v>
      </c>
    </row>
    <row r="171" spans="1:19" ht="15" thickBot="1" x14ac:dyDescent="0.35">
      <c r="A171" s="8" t="s">
        <v>83</v>
      </c>
      <c r="B171" s="9">
        <v>13</v>
      </c>
      <c r="C171" s="9">
        <v>33</v>
      </c>
      <c r="D171" s="9">
        <v>2</v>
      </c>
      <c r="E171" s="9">
        <v>24</v>
      </c>
      <c r="F171" s="9">
        <v>240</v>
      </c>
      <c r="G171" s="9">
        <v>24</v>
      </c>
      <c r="H171" s="9">
        <v>9</v>
      </c>
      <c r="I171" s="9">
        <v>72</v>
      </c>
      <c r="J171" s="9">
        <v>24</v>
      </c>
      <c r="K171" s="9">
        <v>4</v>
      </c>
      <c r="L171" s="9">
        <v>147</v>
      </c>
      <c r="M171" s="9">
        <v>5</v>
      </c>
      <c r="N171" s="9">
        <v>127</v>
      </c>
      <c r="O171" s="9">
        <v>276</v>
      </c>
      <c r="P171" s="33">
        <v>1000</v>
      </c>
      <c r="Q171" s="9">
        <v>1000</v>
      </c>
      <c r="R171" s="9">
        <v>0</v>
      </c>
      <c r="S171" s="9">
        <v>0</v>
      </c>
    </row>
    <row r="172" spans="1:19" ht="15" thickBot="1" x14ac:dyDescent="0.35">
      <c r="A172" s="8" t="s">
        <v>84</v>
      </c>
      <c r="B172" s="9">
        <v>10</v>
      </c>
      <c r="C172" s="9">
        <v>40</v>
      </c>
      <c r="D172" s="9">
        <v>291</v>
      </c>
      <c r="E172" s="9">
        <v>22</v>
      </c>
      <c r="F172" s="9">
        <v>132</v>
      </c>
      <c r="G172" s="9">
        <v>27</v>
      </c>
      <c r="H172" s="9">
        <v>15</v>
      </c>
      <c r="I172" s="9">
        <v>4</v>
      </c>
      <c r="J172" s="9">
        <v>32</v>
      </c>
      <c r="K172" s="9">
        <v>61</v>
      </c>
      <c r="L172" s="9">
        <v>92</v>
      </c>
      <c r="M172" s="9">
        <v>140</v>
      </c>
      <c r="N172" s="9">
        <v>130</v>
      </c>
      <c r="O172" s="9">
        <v>3</v>
      </c>
      <c r="P172" s="33">
        <v>999</v>
      </c>
      <c r="Q172" s="9">
        <v>1000</v>
      </c>
      <c r="R172" s="9">
        <v>1</v>
      </c>
      <c r="S172" s="9">
        <v>0.1</v>
      </c>
    </row>
    <row r="173" spans="1:19" ht="15" thickBot="1" x14ac:dyDescent="0.35">
      <c r="A173" s="8" t="s">
        <v>85</v>
      </c>
      <c r="B173" s="9">
        <v>12</v>
      </c>
      <c r="C173" s="9">
        <v>165</v>
      </c>
      <c r="D173" s="9">
        <v>270</v>
      </c>
      <c r="E173" s="9">
        <v>30</v>
      </c>
      <c r="F173" s="9">
        <v>118</v>
      </c>
      <c r="G173" s="9">
        <v>53</v>
      </c>
      <c r="H173" s="9">
        <v>9</v>
      </c>
      <c r="I173" s="9">
        <v>1</v>
      </c>
      <c r="J173" s="9">
        <v>22</v>
      </c>
      <c r="K173" s="9">
        <v>65</v>
      </c>
      <c r="L173" s="9">
        <v>98</v>
      </c>
      <c r="M173" s="9">
        <v>137</v>
      </c>
      <c r="N173" s="9">
        <v>10</v>
      </c>
      <c r="O173" s="9">
        <v>9</v>
      </c>
      <c r="P173" s="33">
        <v>999</v>
      </c>
      <c r="Q173" s="9">
        <v>1000</v>
      </c>
      <c r="R173" s="9">
        <v>1</v>
      </c>
      <c r="S173" s="9">
        <v>0.1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282</v>
      </c>
      <c r="E174" s="9">
        <v>15</v>
      </c>
      <c r="F174" s="9">
        <v>445</v>
      </c>
      <c r="G174" s="9">
        <v>13</v>
      </c>
      <c r="H174" s="9">
        <v>14</v>
      </c>
      <c r="I174" s="9">
        <v>45</v>
      </c>
      <c r="J174" s="9">
        <v>7</v>
      </c>
      <c r="K174" s="9">
        <v>1</v>
      </c>
      <c r="L174" s="9">
        <v>95</v>
      </c>
      <c r="M174" s="9">
        <v>57</v>
      </c>
      <c r="N174" s="9">
        <v>8</v>
      </c>
      <c r="O174" s="9">
        <v>1</v>
      </c>
      <c r="P174" s="33">
        <v>999</v>
      </c>
      <c r="Q174" s="9">
        <v>1000</v>
      </c>
      <c r="R174" s="9">
        <v>1</v>
      </c>
      <c r="S174" s="9">
        <v>0.1</v>
      </c>
    </row>
    <row r="175" spans="1:19" ht="15" thickBot="1" x14ac:dyDescent="0.35">
      <c r="A175" s="8" t="s">
        <v>87</v>
      </c>
      <c r="B175" s="9">
        <v>9</v>
      </c>
      <c r="C175" s="9">
        <v>32</v>
      </c>
      <c r="D175" s="9">
        <v>284</v>
      </c>
      <c r="E175" s="9">
        <v>21</v>
      </c>
      <c r="F175" s="9">
        <v>110</v>
      </c>
      <c r="G175" s="9">
        <v>2</v>
      </c>
      <c r="H175" s="9">
        <v>50</v>
      </c>
      <c r="I175" s="9">
        <v>55</v>
      </c>
      <c r="J175" s="9">
        <v>16</v>
      </c>
      <c r="K175" s="9">
        <v>9</v>
      </c>
      <c r="L175" s="9">
        <v>2</v>
      </c>
      <c r="M175" s="9">
        <v>59</v>
      </c>
      <c r="N175" s="9">
        <v>73</v>
      </c>
      <c r="O175" s="9">
        <v>277</v>
      </c>
      <c r="P175" s="33">
        <v>999</v>
      </c>
      <c r="Q175" s="9">
        <v>1000</v>
      </c>
      <c r="R175" s="9">
        <v>1</v>
      </c>
      <c r="S175" s="9">
        <v>0.1</v>
      </c>
    </row>
    <row r="176" spans="1:19" ht="15" thickBot="1" x14ac:dyDescent="0.35">
      <c r="A176" s="8" t="s">
        <v>88</v>
      </c>
      <c r="B176" s="9">
        <v>100</v>
      </c>
      <c r="C176" s="9">
        <v>29</v>
      </c>
      <c r="D176" s="9">
        <v>270</v>
      </c>
      <c r="E176" s="9">
        <v>19</v>
      </c>
      <c r="F176" s="9">
        <v>108</v>
      </c>
      <c r="G176" s="9">
        <v>12</v>
      </c>
      <c r="H176" s="9">
        <v>17</v>
      </c>
      <c r="I176" s="9">
        <v>44</v>
      </c>
      <c r="J176" s="9">
        <v>9</v>
      </c>
      <c r="K176" s="9">
        <v>2</v>
      </c>
      <c r="L176" s="9">
        <v>155</v>
      </c>
      <c r="M176" s="9">
        <v>139</v>
      </c>
      <c r="N176" s="9">
        <v>72</v>
      </c>
      <c r="O176" s="9">
        <v>23</v>
      </c>
      <c r="P176" s="33">
        <v>999</v>
      </c>
      <c r="Q176" s="9">
        <v>1000</v>
      </c>
      <c r="R176" s="9">
        <v>1</v>
      </c>
      <c r="S176" s="9">
        <v>0.1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292</v>
      </c>
      <c r="E177" s="9">
        <v>10</v>
      </c>
      <c r="F177" s="9">
        <v>129</v>
      </c>
      <c r="G177" s="9">
        <v>12</v>
      </c>
      <c r="H177" s="9">
        <v>12</v>
      </c>
      <c r="I177" s="9">
        <v>53</v>
      </c>
      <c r="J177" s="9">
        <v>8</v>
      </c>
      <c r="K177" s="9">
        <v>6</v>
      </c>
      <c r="L177" s="9">
        <v>163</v>
      </c>
      <c r="M177" s="9">
        <v>9</v>
      </c>
      <c r="N177" s="9">
        <v>266</v>
      </c>
      <c r="O177" s="9">
        <v>33</v>
      </c>
      <c r="P177" s="33">
        <v>999</v>
      </c>
      <c r="Q177" s="9">
        <v>1000</v>
      </c>
      <c r="R177" s="9">
        <v>1</v>
      </c>
      <c r="S177" s="9">
        <v>0.1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273</v>
      </c>
      <c r="E178" s="9">
        <v>25</v>
      </c>
      <c r="F178" s="9">
        <v>4</v>
      </c>
      <c r="G178" s="9">
        <v>7</v>
      </c>
      <c r="H178" s="9">
        <v>3</v>
      </c>
      <c r="I178" s="9">
        <v>74</v>
      </c>
      <c r="J178" s="9">
        <v>21</v>
      </c>
      <c r="K178" s="9">
        <v>64</v>
      </c>
      <c r="L178" s="9">
        <v>91</v>
      </c>
      <c r="M178" s="9">
        <v>145</v>
      </c>
      <c r="N178" s="9">
        <v>268</v>
      </c>
      <c r="O178" s="9">
        <v>17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45</v>
      </c>
      <c r="C179" s="9">
        <v>36</v>
      </c>
      <c r="D179" s="9">
        <v>278</v>
      </c>
      <c r="E179" s="9">
        <v>14</v>
      </c>
      <c r="F179" s="9">
        <v>240</v>
      </c>
      <c r="G179" s="9">
        <v>25</v>
      </c>
      <c r="H179" s="9">
        <v>18</v>
      </c>
      <c r="I179" s="9">
        <v>57</v>
      </c>
      <c r="J179" s="9">
        <v>23</v>
      </c>
      <c r="K179" s="9">
        <v>57</v>
      </c>
      <c r="L179" s="9">
        <v>2</v>
      </c>
      <c r="M179" s="9">
        <v>129</v>
      </c>
      <c r="N179" s="9">
        <v>71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42</v>
      </c>
      <c r="C180" s="9">
        <v>6</v>
      </c>
      <c r="D180" s="9">
        <v>271</v>
      </c>
      <c r="E180" s="9">
        <v>14</v>
      </c>
      <c r="F180" s="9">
        <v>109</v>
      </c>
      <c r="G180" s="9">
        <v>22</v>
      </c>
      <c r="H180" s="9">
        <v>334</v>
      </c>
      <c r="I180" s="9">
        <v>46</v>
      </c>
      <c r="J180" s="9">
        <v>1</v>
      </c>
      <c r="K180" s="9">
        <v>53</v>
      </c>
      <c r="L180" s="9">
        <v>94</v>
      </c>
      <c r="M180" s="9">
        <v>4</v>
      </c>
      <c r="N180" s="9">
        <v>2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3212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32979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-21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1188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646147420240806220454.html" xr:uid="{9C1CF7F2-75A5-4C08-8912-9B6FEE48CDA2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200F-4D80-4BF1-B5A6-3E9B31A61584}">
  <dimension ref="A1:AD194"/>
  <sheetViews>
    <sheetView topLeftCell="A123" zoomScale="67" zoomScaleNormal="85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89</v>
      </c>
      <c r="L2">
        <v>33</v>
      </c>
      <c r="M2">
        <v>63</v>
      </c>
      <c r="N2">
        <v>90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18</v>
      </c>
      <c r="U2">
        <f t="shared" si="0"/>
        <v>16</v>
      </c>
      <c r="V2">
        <f t="shared" si="0"/>
        <v>33</v>
      </c>
      <c r="W2">
        <f t="shared" si="0"/>
        <v>27</v>
      </c>
      <c r="X2">
        <f t="shared" si="0"/>
        <v>5</v>
      </c>
      <c r="Y2">
        <f t="shared" si="0"/>
        <v>24</v>
      </c>
      <c r="Z2">
        <f t="shared" si="0"/>
        <v>29</v>
      </c>
      <c r="AA2">
        <f t="shared" si="0"/>
        <v>12</v>
      </c>
      <c r="AB2">
        <f t="shared" si="0"/>
        <v>22</v>
      </c>
      <c r="AC2">
        <f t="shared" si="0"/>
        <v>31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50</v>
      </c>
      <c r="L3">
        <v>79</v>
      </c>
      <c r="M3">
        <v>20</v>
      </c>
      <c r="N3">
        <v>50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32</v>
      </c>
      <c r="U3">
        <f t="shared" si="0"/>
        <v>14</v>
      </c>
      <c r="V3">
        <f t="shared" si="0"/>
        <v>23</v>
      </c>
      <c r="W3">
        <f t="shared" si="0"/>
        <v>1</v>
      </c>
      <c r="X3">
        <f t="shared" si="0"/>
        <v>30</v>
      </c>
      <c r="Y3">
        <f t="shared" si="0"/>
        <v>1</v>
      </c>
      <c r="Z3">
        <f t="shared" si="0"/>
        <v>15</v>
      </c>
      <c r="AA3">
        <f t="shared" si="0"/>
        <v>23</v>
      </c>
      <c r="AB3">
        <f t="shared" si="0"/>
        <v>6</v>
      </c>
      <c r="AC3">
        <f t="shared" si="0"/>
        <v>17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50</v>
      </c>
      <c r="L4">
        <v>57</v>
      </c>
      <c r="M4">
        <v>85</v>
      </c>
      <c r="N4">
        <v>73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2</v>
      </c>
      <c r="U4">
        <f t="shared" si="0"/>
        <v>33</v>
      </c>
      <c r="V4">
        <f t="shared" si="0"/>
        <v>30</v>
      </c>
      <c r="W4">
        <f t="shared" si="0"/>
        <v>7</v>
      </c>
      <c r="X4">
        <f t="shared" si="0"/>
        <v>6</v>
      </c>
      <c r="Y4">
        <f t="shared" si="0"/>
        <v>7</v>
      </c>
      <c r="Z4">
        <f t="shared" si="0"/>
        <v>15</v>
      </c>
      <c r="AA4">
        <f t="shared" si="0"/>
        <v>17</v>
      </c>
      <c r="AB4">
        <f t="shared" si="0"/>
        <v>29</v>
      </c>
      <c r="AC4">
        <f t="shared" si="0"/>
        <v>22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18</v>
      </c>
      <c r="L5">
        <v>54</v>
      </c>
      <c r="M5">
        <v>32</v>
      </c>
      <c r="N5">
        <v>39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14</v>
      </c>
      <c r="U5">
        <f t="shared" si="0"/>
        <v>25</v>
      </c>
      <c r="V5">
        <f t="shared" si="0"/>
        <v>21</v>
      </c>
      <c r="W5">
        <f t="shared" si="0"/>
        <v>33</v>
      </c>
      <c r="X5">
        <f t="shared" si="0"/>
        <v>18</v>
      </c>
      <c r="Y5">
        <f t="shared" si="0"/>
        <v>2</v>
      </c>
      <c r="Z5">
        <f t="shared" si="0"/>
        <v>7</v>
      </c>
      <c r="AA5">
        <f t="shared" si="0"/>
        <v>16</v>
      </c>
      <c r="AB5">
        <f t="shared" si="0"/>
        <v>11</v>
      </c>
      <c r="AC5">
        <f t="shared" si="0"/>
        <v>14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71</v>
      </c>
      <c r="L6">
        <v>27</v>
      </c>
      <c r="M6">
        <v>80</v>
      </c>
      <c r="N6">
        <v>100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33</v>
      </c>
      <c r="U6">
        <f t="shared" si="0"/>
        <v>9</v>
      </c>
      <c r="V6">
        <f t="shared" si="0"/>
        <v>26</v>
      </c>
      <c r="W6">
        <f t="shared" si="0"/>
        <v>16</v>
      </c>
      <c r="X6">
        <f t="shared" si="0"/>
        <v>33</v>
      </c>
      <c r="Y6">
        <f t="shared" si="0"/>
        <v>16</v>
      </c>
      <c r="Z6">
        <f t="shared" si="0"/>
        <v>20</v>
      </c>
      <c r="AA6">
        <f t="shared" si="0"/>
        <v>9</v>
      </c>
      <c r="AB6">
        <f t="shared" si="0"/>
        <v>28</v>
      </c>
      <c r="AC6">
        <f t="shared" si="0"/>
        <v>33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47</v>
      </c>
      <c r="L7">
        <v>49</v>
      </c>
      <c r="M7">
        <v>77</v>
      </c>
      <c r="N7">
        <v>86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10</v>
      </c>
      <c r="U7">
        <f t="shared" si="0"/>
        <v>12</v>
      </c>
      <c r="V7">
        <f t="shared" si="0"/>
        <v>13</v>
      </c>
      <c r="W7">
        <f t="shared" si="0"/>
        <v>24</v>
      </c>
      <c r="X7">
        <f t="shared" si="0"/>
        <v>4</v>
      </c>
      <c r="Y7">
        <f t="shared" si="0"/>
        <v>10</v>
      </c>
      <c r="Z7">
        <f t="shared" si="0"/>
        <v>13</v>
      </c>
      <c r="AA7">
        <f t="shared" si="0"/>
        <v>15</v>
      </c>
      <c r="AB7">
        <f t="shared" si="0"/>
        <v>26</v>
      </c>
      <c r="AC7">
        <f t="shared" si="0"/>
        <v>28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49</v>
      </c>
      <c r="L8">
        <v>100</v>
      </c>
      <c r="M8">
        <v>79</v>
      </c>
      <c r="N8">
        <v>78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28</v>
      </c>
      <c r="U8">
        <f t="shared" si="0"/>
        <v>1</v>
      </c>
      <c r="V8">
        <f t="shared" si="0"/>
        <v>28</v>
      </c>
      <c r="W8">
        <f t="shared" si="0"/>
        <v>30</v>
      </c>
      <c r="X8">
        <f t="shared" si="0"/>
        <v>12</v>
      </c>
      <c r="Y8">
        <f t="shared" si="0"/>
        <v>18</v>
      </c>
      <c r="Z8">
        <f t="shared" si="0"/>
        <v>14</v>
      </c>
      <c r="AA8">
        <f t="shared" si="0"/>
        <v>32</v>
      </c>
      <c r="AB8">
        <f t="shared" si="0"/>
        <v>27</v>
      </c>
      <c r="AC8">
        <f t="shared" si="0"/>
        <v>25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72</v>
      </c>
      <c r="L9">
        <v>47</v>
      </c>
      <c r="M9">
        <v>57</v>
      </c>
      <c r="N9">
        <v>38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31</v>
      </c>
      <c r="U9">
        <f t="shared" si="0"/>
        <v>4</v>
      </c>
      <c r="V9">
        <f t="shared" si="0"/>
        <v>27</v>
      </c>
      <c r="W9">
        <f t="shared" si="0"/>
        <v>27</v>
      </c>
      <c r="X9">
        <f t="shared" si="0"/>
        <v>1</v>
      </c>
      <c r="Y9">
        <f t="shared" si="0"/>
        <v>29</v>
      </c>
      <c r="Z9">
        <f t="shared" si="0"/>
        <v>21</v>
      </c>
      <c r="AA9">
        <f t="shared" si="0"/>
        <v>14</v>
      </c>
      <c r="AB9">
        <f t="shared" si="0"/>
        <v>19</v>
      </c>
      <c r="AC9">
        <f t="shared" si="0"/>
        <v>12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45</v>
      </c>
      <c r="L10">
        <v>88</v>
      </c>
      <c r="M10">
        <v>45</v>
      </c>
      <c r="N10">
        <v>84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13</v>
      </c>
      <c r="U10">
        <f t="shared" si="0"/>
        <v>21</v>
      </c>
      <c r="V10">
        <f t="shared" si="0"/>
        <v>10</v>
      </c>
      <c r="W10">
        <f t="shared" si="0"/>
        <v>25</v>
      </c>
      <c r="X10">
        <f t="shared" si="0"/>
        <v>20</v>
      </c>
      <c r="Y10">
        <f t="shared" si="0"/>
        <v>14</v>
      </c>
      <c r="Z10">
        <f t="shared" si="0"/>
        <v>12</v>
      </c>
      <c r="AA10">
        <f t="shared" si="0"/>
        <v>26</v>
      </c>
      <c r="AB10">
        <f t="shared" si="0"/>
        <v>15</v>
      </c>
      <c r="AC10">
        <f t="shared" si="0"/>
        <v>27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6</v>
      </c>
      <c r="L11">
        <v>1</v>
      </c>
      <c r="M11">
        <v>12</v>
      </c>
      <c r="N11">
        <v>86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27</v>
      </c>
      <c r="U11">
        <f t="shared" si="0"/>
        <v>17</v>
      </c>
      <c r="V11">
        <f t="shared" si="0"/>
        <v>20</v>
      </c>
      <c r="W11">
        <f t="shared" si="0"/>
        <v>7</v>
      </c>
      <c r="X11">
        <f t="shared" si="0"/>
        <v>14</v>
      </c>
      <c r="Y11">
        <f t="shared" si="0"/>
        <v>26</v>
      </c>
      <c r="Z11">
        <f t="shared" si="0"/>
        <v>4</v>
      </c>
      <c r="AA11">
        <f t="shared" si="0"/>
        <v>1</v>
      </c>
      <c r="AB11">
        <f t="shared" si="0"/>
        <v>4</v>
      </c>
      <c r="AC11">
        <f t="shared" si="0"/>
        <v>28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4</v>
      </c>
      <c r="L12">
        <v>12</v>
      </c>
      <c r="M12">
        <v>66</v>
      </c>
      <c r="N12">
        <v>74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6</v>
      </c>
      <c r="U12">
        <f t="shared" si="0"/>
        <v>12</v>
      </c>
      <c r="V12">
        <f t="shared" si="0"/>
        <v>4</v>
      </c>
      <c r="W12">
        <f t="shared" si="0"/>
        <v>11</v>
      </c>
      <c r="X12">
        <f t="shared" si="0"/>
        <v>21</v>
      </c>
      <c r="Y12">
        <f t="shared" si="0"/>
        <v>21</v>
      </c>
      <c r="Z12">
        <f t="shared" si="0"/>
        <v>3</v>
      </c>
      <c r="AA12">
        <f t="shared" si="0"/>
        <v>4</v>
      </c>
      <c r="AB12">
        <f t="shared" si="0"/>
        <v>23</v>
      </c>
      <c r="AC12">
        <f t="shared" si="0"/>
        <v>24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21</v>
      </c>
      <c r="L13">
        <v>16</v>
      </c>
      <c r="M13">
        <v>89</v>
      </c>
      <c r="N13">
        <v>73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28</v>
      </c>
      <c r="W13">
        <f t="shared" si="0"/>
        <v>6</v>
      </c>
      <c r="X13">
        <f t="shared" si="0"/>
        <v>27</v>
      </c>
      <c r="Y13">
        <f t="shared" si="0"/>
        <v>19</v>
      </c>
      <c r="Z13">
        <f t="shared" si="0"/>
        <v>8</v>
      </c>
      <c r="AA13">
        <f t="shared" si="0"/>
        <v>6</v>
      </c>
      <c r="AB13">
        <f t="shared" si="0"/>
        <v>32</v>
      </c>
      <c r="AC13">
        <f t="shared" si="0"/>
        <v>22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38</v>
      </c>
      <c r="L14">
        <v>100</v>
      </c>
      <c r="M14">
        <v>22</v>
      </c>
      <c r="N14">
        <v>17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8</v>
      </c>
      <c r="U14">
        <f t="shared" si="0"/>
        <v>29</v>
      </c>
      <c r="V14">
        <f t="shared" si="0"/>
        <v>16</v>
      </c>
      <c r="W14">
        <f t="shared" si="0"/>
        <v>17</v>
      </c>
      <c r="X14">
        <f t="shared" si="0"/>
        <v>31</v>
      </c>
      <c r="Y14">
        <f t="shared" si="0"/>
        <v>27</v>
      </c>
      <c r="Z14">
        <f t="shared" si="0"/>
        <v>11</v>
      </c>
      <c r="AA14">
        <f t="shared" si="0"/>
        <v>32</v>
      </c>
      <c r="AB14">
        <f t="shared" si="0"/>
        <v>7</v>
      </c>
      <c r="AC14">
        <f t="shared" si="0"/>
        <v>3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11</v>
      </c>
      <c r="L15">
        <v>95</v>
      </c>
      <c r="M15">
        <v>95</v>
      </c>
      <c r="N15">
        <v>28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3</v>
      </c>
      <c r="U15">
        <f t="shared" si="0"/>
        <v>24</v>
      </c>
      <c r="V15">
        <f t="shared" si="0"/>
        <v>13</v>
      </c>
      <c r="W15">
        <f t="shared" si="0"/>
        <v>4</v>
      </c>
      <c r="X15">
        <f t="shared" si="0"/>
        <v>15</v>
      </c>
      <c r="Y15">
        <f t="shared" si="0"/>
        <v>10</v>
      </c>
      <c r="Z15">
        <f t="shared" si="0"/>
        <v>6</v>
      </c>
      <c r="AA15">
        <f t="shared" si="0"/>
        <v>30</v>
      </c>
      <c r="AB15">
        <f t="shared" si="0"/>
        <v>33</v>
      </c>
      <c r="AC15">
        <f t="shared" si="0"/>
        <v>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54</v>
      </c>
      <c r="L16">
        <v>74</v>
      </c>
      <c r="M16">
        <v>40</v>
      </c>
      <c r="N16">
        <v>34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12</v>
      </c>
      <c r="U16">
        <f t="shared" si="0"/>
        <v>27</v>
      </c>
      <c r="V16">
        <f t="shared" si="0"/>
        <v>12</v>
      </c>
      <c r="W16">
        <f t="shared" si="0"/>
        <v>13</v>
      </c>
      <c r="X16">
        <f t="shared" si="0"/>
        <v>8</v>
      </c>
      <c r="Y16">
        <f t="shared" si="0"/>
        <v>22</v>
      </c>
      <c r="Z16">
        <f t="shared" si="0"/>
        <v>18</v>
      </c>
      <c r="AA16">
        <f t="shared" si="0"/>
        <v>22</v>
      </c>
      <c r="AB16">
        <f t="shared" si="0"/>
        <v>13</v>
      </c>
      <c r="AC16">
        <f t="shared" si="0"/>
        <v>11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84</v>
      </c>
      <c r="L17">
        <v>88</v>
      </c>
      <c r="M17">
        <v>3</v>
      </c>
      <c r="N17">
        <v>39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21</v>
      </c>
      <c r="U17">
        <f t="shared" si="0"/>
        <v>14</v>
      </c>
      <c r="V17">
        <f t="shared" si="0"/>
        <v>5</v>
      </c>
      <c r="W17">
        <f t="shared" si="0"/>
        <v>9</v>
      </c>
      <c r="X17">
        <f t="shared" si="0"/>
        <v>27</v>
      </c>
      <c r="Y17">
        <f t="shared" si="0"/>
        <v>33</v>
      </c>
      <c r="Z17">
        <f t="shared" si="0"/>
        <v>28</v>
      </c>
      <c r="AA17">
        <f t="shared" si="0"/>
        <v>26</v>
      </c>
      <c r="AB17">
        <f t="shared" si="0"/>
        <v>1</v>
      </c>
      <c r="AC17">
        <f t="shared" si="0"/>
        <v>14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90</v>
      </c>
      <c r="L18">
        <v>31</v>
      </c>
      <c r="M18">
        <v>28</v>
      </c>
      <c r="N18">
        <v>3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9</v>
      </c>
      <c r="U18">
        <f t="shared" ref="U18:U34" si="6">RANK(F18,F$2:F$34,1)</f>
        <v>31</v>
      </c>
      <c r="V18">
        <f t="shared" ref="V18:V34" si="7">RANK(G18,G$2:G$34,1)</f>
        <v>8</v>
      </c>
      <c r="W18">
        <f t="shared" ref="W18:W34" si="8">RANK(H18,H$2:H$34,1)</f>
        <v>26</v>
      </c>
      <c r="X18">
        <f t="shared" ref="X18:X34" si="9">RANK(I18,I$2:I$34,1)</f>
        <v>23</v>
      </c>
      <c r="Y18">
        <f t="shared" ref="Y18:Y34" si="10">RANK(J18,J$2:J$34,1)</f>
        <v>19</v>
      </c>
      <c r="Z18">
        <f t="shared" ref="Z18:Z34" si="11">RANK(K18,K$2:K$34,1)</f>
        <v>30</v>
      </c>
      <c r="AA18">
        <f t="shared" ref="AA18:AA34" si="12">RANK(L18,L$2:L$34,1)</f>
        <v>11</v>
      </c>
      <c r="AB18">
        <f t="shared" ref="AB18:AB34" si="13">RANK(M18,M$2:M$34,1)</f>
        <v>8</v>
      </c>
      <c r="AC18">
        <f t="shared" ref="AC18:AC34" si="14">RANK(N18,N$2:N$34,1)</f>
        <v>1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76</v>
      </c>
      <c r="L19">
        <v>63</v>
      </c>
      <c r="M19">
        <v>85</v>
      </c>
      <c r="N19">
        <v>64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26</v>
      </c>
      <c r="U19">
        <f t="shared" si="6"/>
        <v>30</v>
      </c>
      <c r="V19">
        <f t="shared" si="7"/>
        <v>1</v>
      </c>
      <c r="W19">
        <f t="shared" si="8"/>
        <v>15</v>
      </c>
      <c r="X19">
        <f t="shared" si="9"/>
        <v>27</v>
      </c>
      <c r="Y19">
        <f t="shared" si="10"/>
        <v>8</v>
      </c>
      <c r="Z19">
        <f t="shared" si="11"/>
        <v>23</v>
      </c>
      <c r="AA19">
        <f t="shared" si="12"/>
        <v>20</v>
      </c>
      <c r="AB19">
        <f t="shared" si="13"/>
        <v>29</v>
      </c>
      <c r="AC19">
        <f t="shared" si="14"/>
        <v>20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1</v>
      </c>
      <c r="L20">
        <v>36</v>
      </c>
      <c r="M20">
        <v>60</v>
      </c>
      <c r="N20">
        <v>55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22</v>
      </c>
      <c r="U20">
        <f t="shared" si="6"/>
        <v>2</v>
      </c>
      <c r="V20">
        <f t="shared" si="7"/>
        <v>9</v>
      </c>
      <c r="W20">
        <f t="shared" si="8"/>
        <v>19</v>
      </c>
      <c r="X20">
        <f t="shared" si="9"/>
        <v>21</v>
      </c>
      <c r="Y20">
        <f t="shared" si="10"/>
        <v>12</v>
      </c>
      <c r="Z20">
        <f t="shared" si="11"/>
        <v>1</v>
      </c>
      <c r="AA20">
        <f t="shared" si="12"/>
        <v>13</v>
      </c>
      <c r="AB20">
        <f t="shared" si="13"/>
        <v>20</v>
      </c>
      <c r="AC20">
        <f t="shared" si="14"/>
        <v>19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31</v>
      </c>
      <c r="L21">
        <v>98</v>
      </c>
      <c r="M21">
        <v>30</v>
      </c>
      <c r="N21">
        <v>86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20</v>
      </c>
      <c r="U21">
        <f t="shared" si="6"/>
        <v>5</v>
      </c>
      <c r="V21">
        <f t="shared" si="7"/>
        <v>30</v>
      </c>
      <c r="W21">
        <f t="shared" si="8"/>
        <v>18</v>
      </c>
      <c r="X21">
        <f t="shared" si="9"/>
        <v>18</v>
      </c>
      <c r="Y21">
        <f t="shared" si="10"/>
        <v>14</v>
      </c>
      <c r="Z21">
        <f t="shared" si="11"/>
        <v>10</v>
      </c>
      <c r="AA21">
        <f t="shared" si="12"/>
        <v>31</v>
      </c>
      <c r="AB21">
        <f t="shared" si="13"/>
        <v>10</v>
      </c>
      <c r="AC21">
        <f t="shared" si="14"/>
        <v>28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9</v>
      </c>
      <c r="L22">
        <v>87</v>
      </c>
      <c r="M22">
        <v>42</v>
      </c>
      <c r="N22">
        <v>17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19</v>
      </c>
      <c r="U22">
        <f t="shared" si="6"/>
        <v>6</v>
      </c>
      <c r="V22">
        <f t="shared" si="7"/>
        <v>2</v>
      </c>
      <c r="W22">
        <f t="shared" si="8"/>
        <v>20</v>
      </c>
      <c r="X22">
        <f t="shared" si="9"/>
        <v>7</v>
      </c>
      <c r="Y22">
        <f t="shared" si="10"/>
        <v>3</v>
      </c>
      <c r="Z22">
        <f t="shared" si="11"/>
        <v>5</v>
      </c>
      <c r="AA22">
        <f t="shared" si="12"/>
        <v>25</v>
      </c>
      <c r="AB22">
        <f t="shared" si="13"/>
        <v>14</v>
      </c>
      <c r="AC22">
        <f t="shared" si="14"/>
        <v>3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97</v>
      </c>
      <c r="L23">
        <v>3</v>
      </c>
      <c r="M23">
        <v>60</v>
      </c>
      <c r="N23">
        <v>19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17</v>
      </c>
      <c r="U23">
        <f t="shared" si="6"/>
        <v>28</v>
      </c>
      <c r="V23">
        <f t="shared" si="7"/>
        <v>5</v>
      </c>
      <c r="W23">
        <f t="shared" si="8"/>
        <v>2</v>
      </c>
      <c r="X23">
        <f t="shared" si="9"/>
        <v>3</v>
      </c>
      <c r="Y23">
        <f t="shared" si="10"/>
        <v>4</v>
      </c>
      <c r="Z23">
        <f t="shared" si="11"/>
        <v>33</v>
      </c>
      <c r="AA23">
        <f t="shared" si="12"/>
        <v>2</v>
      </c>
      <c r="AB23">
        <f t="shared" si="13"/>
        <v>20</v>
      </c>
      <c r="AC23">
        <f t="shared" si="14"/>
        <v>6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83</v>
      </c>
      <c r="L24">
        <v>12</v>
      </c>
      <c r="M24">
        <v>7</v>
      </c>
      <c r="N24">
        <v>70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16</v>
      </c>
      <c r="U24">
        <f t="shared" si="6"/>
        <v>17</v>
      </c>
      <c r="V24">
        <f t="shared" si="7"/>
        <v>10</v>
      </c>
      <c r="W24">
        <f t="shared" si="8"/>
        <v>31</v>
      </c>
      <c r="X24">
        <f t="shared" si="9"/>
        <v>16</v>
      </c>
      <c r="Y24">
        <f t="shared" si="10"/>
        <v>22</v>
      </c>
      <c r="Z24">
        <f t="shared" si="11"/>
        <v>27</v>
      </c>
      <c r="AA24">
        <f t="shared" si="12"/>
        <v>4</v>
      </c>
      <c r="AB24">
        <f t="shared" si="13"/>
        <v>2</v>
      </c>
      <c r="AC24">
        <f t="shared" si="14"/>
        <v>21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52</v>
      </c>
      <c r="L25">
        <v>89</v>
      </c>
      <c r="M25">
        <v>36</v>
      </c>
      <c r="N25">
        <v>50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4</v>
      </c>
      <c r="U25">
        <f t="shared" si="6"/>
        <v>9</v>
      </c>
      <c r="V25">
        <f t="shared" si="7"/>
        <v>24</v>
      </c>
      <c r="W25">
        <f t="shared" si="8"/>
        <v>5</v>
      </c>
      <c r="X25">
        <f t="shared" si="9"/>
        <v>9</v>
      </c>
      <c r="Y25">
        <f t="shared" si="10"/>
        <v>29</v>
      </c>
      <c r="Z25">
        <f t="shared" si="11"/>
        <v>17</v>
      </c>
      <c r="AA25">
        <f t="shared" si="12"/>
        <v>28</v>
      </c>
      <c r="AB25">
        <f t="shared" si="13"/>
        <v>12</v>
      </c>
      <c r="AC25">
        <f t="shared" si="14"/>
        <v>17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77</v>
      </c>
      <c r="L26">
        <v>23</v>
      </c>
      <c r="M26">
        <v>29</v>
      </c>
      <c r="N26">
        <v>28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7</v>
      </c>
      <c r="U26">
        <f t="shared" si="6"/>
        <v>6</v>
      </c>
      <c r="V26">
        <f t="shared" si="7"/>
        <v>18</v>
      </c>
      <c r="W26">
        <f t="shared" si="8"/>
        <v>29</v>
      </c>
      <c r="X26">
        <f t="shared" si="9"/>
        <v>2</v>
      </c>
      <c r="Y26">
        <f t="shared" si="10"/>
        <v>9</v>
      </c>
      <c r="Z26">
        <f t="shared" si="11"/>
        <v>25</v>
      </c>
      <c r="AA26">
        <f t="shared" si="12"/>
        <v>7</v>
      </c>
      <c r="AB26">
        <f t="shared" si="13"/>
        <v>9</v>
      </c>
      <c r="AC26">
        <f t="shared" si="14"/>
        <v>8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57</v>
      </c>
      <c r="L27">
        <v>30</v>
      </c>
      <c r="M27">
        <v>66</v>
      </c>
      <c r="N27">
        <v>38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15</v>
      </c>
      <c r="U27">
        <f t="shared" si="6"/>
        <v>2</v>
      </c>
      <c r="V27">
        <f t="shared" si="7"/>
        <v>24</v>
      </c>
      <c r="W27">
        <f t="shared" si="8"/>
        <v>32</v>
      </c>
      <c r="X27">
        <f t="shared" si="9"/>
        <v>11</v>
      </c>
      <c r="Y27">
        <f t="shared" si="10"/>
        <v>5</v>
      </c>
      <c r="Z27">
        <f t="shared" si="11"/>
        <v>19</v>
      </c>
      <c r="AA27">
        <f t="shared" si="12"/>
        <v>10</v>
      </c>
      <c r="AB27">
        <f t="shared" si="13"/>
        <v>23</v>
      </c>
      <c r="AC27">
        <f t="shared" si="14"/>
        <v>12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73</v>
      </c>
      <c r="L28">
        <v>67</v>
      </c>
      <c r="M28">
        <v>69</v>
      </c>
      <c r="N28">
        <v>46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1</v>
      </c>
      <c r="U28">
        <f t="shared" si="6"/>
        <v>20</v>
      </c>
      <c r="V28">
        <f t="shared" si="7"/>
        <v>19</v>
      </c>
      <c r="W28">
        <f t="shared" si="8"/>
        <v>22</v>
      </c>
      <c r="X28">
        <f t="shared" si="9"/>
        <v>26</v>
      </c>
      <c r="Y28">
        <f t="shared" si="10"/>
        <v>32</v>
      </c>
      <c r="Z28">
        <f t="shared" si="11"/>
        <v>22</v>
      </c>
      <c r="AA28">
        <f t="shared" si="12"/>
        <v>21</v>
      </c>
      <c r="AB28">
        <f t="shared" si="13"/>
        <v>25</v>
      </c>
      <c r="AC28">
        <f t="shared" si="14"/>
        <v>16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95</v>
      </c>
      <c r="L29">
        <v>61</v>
      </c>
      <c r="M29">
        <v>50</v>
      </c>
      <c r="N29">
        <v>83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23</v>
      </c>
      <c r="U29">
        <f t="shared" si="6"/>
        <v>31</v>
      </c>
      <c r="V29">
        <f t="shared" si="7"/>
        <v>7</v>
      </c>
      <c r="W29">
        <f t="shared" si="8"/>
        <v>12</v>
      </c>
      <c r="X29">
        <f t="shared" si="9"/>
        <v>17</v>
      </c>
      <c r="Y29">
        <f t="shared" si="10"/>
        <v>24</v>
      </c>
      <c r="Z29">
        <f t="shared" si="11"/>
        <v>31</v>
      </c>
      <c r="AA29">
        <f t="shared" si="12"/>
        <v>19</v>
      </c>
      <c r="AB29">
        <f t="shared" si="13"/>
        <v>16</v>
      </c>
      <c r="AC29">
        <f t="shared" si="14"/>
        <v>26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22</v>
      </c>
      <c r="L30">
        <v>24</v>
      </c>
      <c r="M30">
        <v>51</v>
      </c>
      <c r="N30">
        <v>18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25</v>
      </c>
      <c r="U30">
        <f t="shared" si="6"/>
        <v>21</v>
      </c>
      <c r="V30">
        <f t="shared" si="7"/>
        <v>16</v>
      </c>
      <c r="W30">
        <f t="shared" si="8"/>
        <v>23</v>
      </c>
      <c r="X30">
        <f t="shared" si="9"/>
        <v>24</v>
      </c>
      <c r="Y30">
        <f t="shared" si="10"/>
        <v>31</v>
      </c>
      <c r="Z30">
        <f t="shared" si="11"/>
        <v>9</v>
      </c>
      <c r="AA30">
        <f t="shared" si="12"/>
        <v>8</v>
      </c>
      <c r="AB30">
        <f t="shared" si="13"/>
        <v>17</v>
      </c>
      <c r="AC30">
        <f t="shared" si="14"/>
        <v>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3</v>
      </c>
      <c r="L31">
        <v>80</v>
      </c>
      <c r="M31">
        <v>19</v>
      </c>
      <c r="N31">
        <v>90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10</v>
      </c>
      <c r="U31">
        <f t="shared" si="6"/>
        <v>21</v>
      </c>
      <c r="V31">
        <f t="shared" si="7"/>
        <v>21</v>
      </c>
      <c r="W31">
        <f t="shared" si="8"/>
        <v>14</v>
      </c>
      <c r="X31">
        <f t="shared" si="9"/>
        <v>25</v>
      </c>
      <c r="Y31">
        <f t="shared" si="10"/>
        <v>27</v>
      </c>
      <c r="Z31">
        <f t="shared" si="11"/>
        <v>2</v>
      </c>
      <c r="AA31">
        <f t="shared" si="12"/>
        <v>24</v>
      </c>
      <c r="AB31">
        <f t="shared" si="13"/>
        <v>5</v>
      </c>
      <c r="AC31">
        <f t="shared" si="14"/>
        <v>31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78</v>
      </c>
      <c r="L32">
        <v>3</v>
      </c>
      <c r="M32">
        <v>9</v>
      </c>
      <c r="N32">
        <v>11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29</v>
      </c>
      <c r="U32">
        <f t="shared" si="6"/>
        <v>26</v>
      </c>
      <c r="V32">
        <f t="shared" si="7"/>
        <v>30</v>
      </c>
      <c r="W32">
        <f t="shared" si="8"/>
        <v>3</v>
      </c>
      <c r="X32">
        <f t="shared" si="9"/>
        <v>12</v>
      </c>
      <c r="Y32">
        <f t="shared" si="10"/>
        <v>6</v>
      </c>
      <c r="Z32">
        <f t="shared" si="11"/>
        <v>26</v>
      </c>
      <c r="AA32">
        <f t="shared" si="12"/>
        <v>2</v>
      </c>
      <c r="AB32">
        <f t="shared" si="13"/>
        <v>3</v>
      </c>
      <c r="AC32">
        <f t="shared" si="14"/>
        <v>2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95</v>
      </c>
      <c r="L33">
        <v>60</v>
      </c>
      <c r="M33">
        <v>52</v>
      </c>
      <c r="N33">
        <v>32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4</v>
      </c>
      <c r="U33">
        <f t="shared" si="6"/>
        <v>8</v>
      </c>
      <c r="V33">
        <f t="shared" si="7"/>
        <v>15</v>
      </c>
      <c r="W33">
        <f t="shared" si="8"/>
        <v>10</v>
      </c>
      <c r="X33">
        <f t="shared" si="9"/>
        <v>10</v>
      </c>
      <c r="Y33">
        <f t="shared" si="10"/>
        <v>13</v>
      </c>
      <c r="Z33">
        <f t="shared" si="11"/>
        <v>31</v>
      </c>
      <c r="AA33">
        <f t="shared" si="12"/>
        <v>18</v>
      </c>
      <c r="AB33">
        <f t="shared" si="13"/>
        <v>18</v>
      </c>
      <c r="AC33">
        <f t="shared" si="14"/>
        <v>10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76</v>
      </c>
      <c r="L34">
        <v>91</v>
      </c>
      <c r="M34">
        <v>88</v>
      </c>
      <c r="N34">
        <v>26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24</v>
      </c>
      <c r="U34">
        <f t="shared" si="6"/>
        <v>11</v>
      </c>
      <c r="V34">
        <f t="shared" si="7"/>
        <v>3</v>
      </c>
      <c r="W34">
        <f t="shared" si="8"/>
        <v>21</v>
      </c>
      <c r="X34">
        <f t="shared" si="9"/>
        <v>32</v>
      </c>
      <c r="Y34">
        <f t="shared" si="10"/>
        <v>17</v>
      </c>
      <c r="Z34">
        <f t="shared" si="11"/>
        <v>23</v>
      </c>
      <c r="AA34">
        <f t="shared" si="12"/>
        <v>29</v>
      </c>
      <c r="AB34">
        <f t="shared" si="13"/>
        <v>31</v>
      </c>
      <c r="AC34">
        <f t="shared" si="14"/>
        <v>7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8291495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1189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18</v>
      </c>
      <c r="G43" s="9">
        <v>16</v>
      </c>
      <c r="H43" s="9">
        <v>33</v>
      </c>
      <c r="I43" s="9">
        <v>27</v>
      </c>
      <c r="J43" s="9">
        <v>5</v>
      </c>
      <c r="K43" s="9">
        <v>24</v>
      </c>
      <c r="L43" s="9">
        <v>29</v>
      </c>
      <c r="M43" s="9">
        <v>12</v>
      </c>
      <c r="N43" s="9">
        <v>22</v>
      </c>
      <c r="O43" s="9">
        <v>31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32</v>
      </c>
      <c r="G44" s="9">
        <v>14</v>
      </c>
      <c r="H44" s="9">
        <v>23</v>
      </c>
      <c r="I44" s="9">
        <v>1</v>
      </c>
      <c r="J44" s="9">
        <v>30</v>
      </c>
      <c r="K44" s="9">
        <v>1</v>
      </c>
      <c r="L44" s="9">
        <v>15</v>
      </c>
      <c r="M44" s="9">
        <v>23</v>
      </c>
      <c r="N44" s="9">
        <v>6</v>
      </c>
      <c r="O44" s="9">
        <v>17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2</v>
      </c>
      <c r="G45" s="9">
        <v>33</v>
      </c>
      <c r="H45" s="9">
        <v>30</v>
      </c>
      <c r="I45" s="9">
        <v>7</v>
      </c>
      <c r="J45" s="9">
        <v>6</v>
      </c>
      <c r="K45" s="9">
        <v>7</v>
      </c>
      <c r="L45" s="9">
        <v>15</v>
      </c>
      <c r="M45" s="9">
        <v>17</v>
      </c>
      <c r="N45" s="9">
        <v>29</v>
      </c>
      <c r="O45" s="9">
        <v>22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14</v>
      </c>
      <c r="G46" s="9">
        <v>25</v>
      </c>
      <c r="H46" s="9">
        <v>21</v>
      </c>
      <c r="I46" s="9">
        <v>33</v>
      </c>
      <c r="J46" s="9">
        <v>18</v>
      </c>
      <c r="K46" s="9">
        <v>2</v>
      </c>
      <c r="L46" s="9">
        <v>7</v>
      </c>
      <c r="M46" s="9">
        <v>16</v>
      </c>
      <c r="N46" s="9">
        <v>11</v>
      </c>
      <c r="O46" s="9">
        <v>14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33</v>
      </c>
      <c r="G47" s="9">
        <v>9</v>
      </c>
      <c r="H47" s="9">
        <v>26</v>
      </c>
      <c r="I47" s="9">
        <v>16</v>
      </c>
      <c r="J47" s="9">
        <v>33</v>
      </c>
      <c r="K47" s="9">
        <v>16</v>
      </c>
      <c r="L47" s="9">
        <v>20</v>
      </c>
      <c r="M47" s="9">
        <v>9</v>
      </c>
      <c r="N47" s="9">
        <v>28</v>
      </c>
      <c r="O47" s="9">
        <v>33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10</v>
      </c>
      <c r="G48" s="9">
        <v>12</v>
      </c>
      <c r="H48" s="9">
        <v>13</v>
      </c>
      <c r="I48" s="9">
        <v>24</v>
      </c>
      <c r="J48" s="9">
        <v>4</v>
      </c>
      <c r="K48" s="9">
        <v>10</v>
      </c>
      <c r="L48" s="9">
        <v>13</v>
      </c>
      <c r="M48" s="9">
        <v>15</v>
      </c>
      <c r="N48" s="9">
        <v>26</v>
      </c>
      <c r="O48" s="9">
        <v>28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28</v>
      </c>
      <c r="G49" s="9">
        <v>1</v>
      </c>
      <c r="H49" s="9">
        <v>28</v>
      </c>
      <c r="I49" s="9">
        <v>30</v>
      </c>
      <c r="J49" s="9">
        <v>12</v>
      </c>
      <c r="K49" s="9">
        <v>18</v>
      </c>
      <c r="L49" s="9">
        <v>14</v>
      </c>
      <c r="M49" s="9">
        <v>32</v>
      </c>
      <c r="N49" s="9">
        <v>27</v>
      </c>
      <c r="O49" s="9">
        <v>25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31</v>
      </c>
      <c r="G50" s="9">
        <v>4</v>
      </c>
      <c r="H50" s="9">
        <v>27</v>
      </c>
      <c r="I50" s="9">
        <v>27</v>
      </c>
      <c r="J50" s="9">
        <v>1</v>
      </c>
      <c r="K50" s="9">
        <v>29</v>
      </c>
      <c r="L50" s="9">
        <v>21</v>
      </c>
      <c r="M50" s="9">
        <v>14</v>
      </c>
      <c r="N50" s="9">
        <v>19</v>
      </c>
      <c r="O50" s="9">
        <v>12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13</v>
      </c>
      <c r="G51" s="9">
        <v>21</v>
      </c>
      <c r="H51" s="9">
        <v>10</v>
      </c>
      <c r="I51" s="9">
        <v>25</v>
      </c>
      <c r="J51" s="9">
        <v>20</v>
      </c>
      <c r="K51" s="9">
        <v>14</v>
      </c>
      <c r="L51" s="9">
        <v>12</v>
      </c>
      <c r="M51" s="9">
        <v>26</v>
      </c>
      <c r="N51" s="9">
        <v>15</v>
      </c>
      <c r="O51" s="9">
        <v>27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27</v>
      </c>
      <c r="G52" s="9">
        <v>17</v>
      </c>
      <c r="H52" s="9">
        <v>20</v>
      </c>
      <c r="I52" s="9">
        <v>7</v>
      </c>
      <c r="J52" s="9">
        <v>14</v>
      </c>
      <c r="K52" s="9">
        <v>26</v>
      </c>
      <c r="L52" s="9">
        <v>4</v>
      </c>
      <c r="M52" s="9">
        <v>1</v>
      </c>
      <c r="N52" s="9">
        <v>4</v>
      </c>
      <c r="O52" s="9">
        <v>28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6</v>
      </c>
      <c r="G53" s="9">
        <v>12</v>
      </c>
      <c r="H53" s="9">
        <v>4</v>
      </c>
      <c r="I53" s="9">
        <v>11</v>
      </c>
      <c r="J53" s="9">
        <v>21</v>
      </c>
      <c r="K53" s="9">
        <v>21</v>
      </c>
      <c r="L53" s="9">
        <v>3</v>
      </c>
      <c r="M53" s="9">
        <v>4</v>
      </c>
      <c r="N53" s="9">
        <v>23</v>
      </c>
      <c r="O53" s="9">
        <v>24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30</v>
      </c>
      <c r="G54" s="9">
        <v>19</v>
      </c>
      <c r="H54" s="9">
        <v>28</v>
      </c>
      <c r="I54" s="9">
        <v>6</v>
      </c>
      <c r="J54" s="9">
        <v>27</v>
      </c>
      <c r="K54" s="9">
        <v>19</v>
      </c>
      <c r="L54" s="9">
        <v>8</v>
      </c>
      <c r="M54" s="9">
        <v>6</v>
      </c>
      <c r="N54" s="9">
        <v>32</v>
      </c>
      <c r="O54" s="9">
        <v>22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8</v>
      </c>
      <c r="G55" s="9">
        <v>29</v>
      </c>
      <c r="H55" s="9">
        <v>16</v>
      </c>
      <c r="I55" s="9">
        <v>17</v>
      </c>
      <c r="J55" s="9">
        <v>31</v>
      </c>
      <c r="K55" s="9">
        <v>27</v>
      </c>
      <c r="L55" s="9">
        <v>11</v>
      </c>
      <c r="M55" s="9">
        <v>32</v>
      </c>
      <c r="N55" s="9">
        <v>7</v>
      </c>
      <c r="O55" s="9">
        <v>3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3</v>
      </c>
      <c r="G56" s="9">
        <v>24</v>
      </c>
      <c r="H56" s="9">
        <v>13</v>
      </c>
      <c r="I56" s="9">
        <v>4</v>
      </c>
      <c r="J56" s="9">
        <v>15</v>
      </c>
      <c r="K56" s="9">
        <v>10</v>
      </c>
      <c r="L56" s="9">
        <v>6</v>
      </c>
      <c r="M56" s="9">
        <v>30</v>
      </c>
      <c r="N56" s="9">
        <v>33</v>
      </c>
      <c r="O56" s="9">
        <v>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12</v>
      </c>
      <c r="G57" s="9">
        <v>27</v>
      </c>
      <c r="H57" s="9">
        <v>12</v>
      </c>
      <c r="I57" s="9">
        <v>13</v>
      </c>
      <c r="J57" s="9">
        <v>8</v>
      </c>
      <c r="K57" s="9">
        <v>22</v>
      </c>
      <c r="L57" s="9">
        <v>18</v>
      </c>
      <c r="M57" s="9">
        <v>22</v>
      </c>
      <c r="N57" s="9">
        <v>13</v>
      </c>
      <c r="O57" s="9">
        <v>11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21</v>
      </c>
      <c r="G58" s="9">
        <v>14</v>
      </c>
      <c r="H58" s="9">
        <v>5</v>
      </c>
      <c r="I58" s="9">
        <v>9</v>
      </c>
      <c r="J58" s="9">
        <v>27</v>
      </c>
      <c r="K58" s="9">
        <v>33</v>
      </c>
      <c r="L58" s="9">
        <v>28</v>
      </c>
      <c r="M58" s="9">
        <v>26</v>
      </c>
      <c r="N58" s="9">
        <v>1</v>
      </c>
      <c r="O58" s="9">
        <v>14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9</v>
      </c>
      <c r="G59" s="9">
        <v>31</v>
      </c>
      <c r="H59" s="9">
        <v>8</v>
      </c>
      <c r="I59" s="9">
        <v>26</v>
      </c>
      <c r="J59" s="9">
        <v>23</v>
      </c>
      <c r="K59" s="9">
        <v>19</v>
      </c>
      <c r="L59" s="9">
        <v>30</v>
      </c>
      <c r="M59" s="9">
        <v>11</v>
      </c>
      <c r="N59" s="9">
        <v>8</v>
      </c>
      <c r="O59" s="9">
        <v>1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26</v>
      </c>
      <c r="G60" s="9">
        <v>30</v>
      </c>
      <c r="H60" s="9">
        <v>1</v>
      </c>
      <c r="I60" s="9">
        <v>15</v>
      </c>
      <c r="J60" s="9">
        <v>27</v>
      </c>
      <c r="K60" s="9">
        <v>8</v>
      </c>
      <c r="L60" s="9">
        <v>23</v>
      </c>
      <c r="M60" s="9">
        <v>20</v>
      </c>
      <c r="N60" s="9">
        <v>29</v>
      </c>
      <c r="O60" s="9">
        <v>20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22</v>
      </c>
      <c r="G61" s="9">
        <v>2</v>
      </c>
      <c r="H61" s="9">
        <v>9</v>
      </c>
      <c r="I61" s="9">
        <v>19</v>
      </c>
      <c r="J61" s="9">
        <v>21</v>
      </c>
      <c r="K61" s="9">
        <v>12</v>
      </c>
      <c r="L61" s="9">
        <v>1</v>
      </c>
      <c r="M61" s="9">
        <v>13</v>
      </c>
      <c r="N61" s="9">
        <v>20</v>
      </c>
      <c r="O61" s="9">
        <v>19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20</v>
      </c>
      <c r="G62" s="9">
        <v>5</v>
      </c>
      <c r="H62" s="9">
        <v>30</v>
      </c>
      <c r="I62" s="9">
        <v>18</v>
      </c>
      <c r="J62" s="9">
        <v>18</v>
      </c>
      <c r="K62" s="9">
        <v>14</v>
      </c>
      <c r="L62" s="9">
        <v>10</v>
      </c>
      <c r="M62" s="9">
        <v>31</v>
      </c>
      <c r="N62" s="9">
        <v>10</v>
      </c>
      <c r="O62" s="9">
        <v>28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19</v>
      </c>
      <c r="G63" s="9">
        <v>6</v>
      </c>
      <c r="H63" s="9">
        <v>2</v>
      </c>
      <c r="I63" s="9">
        <v>20</v>
      </c>
      <c r="J63" s="9">
        <v>7</v>
      </c>
      <c r="K63" s="9">
        <v>3</v>
      </c>
      <c r="L63" s="9">
        <v>5</v>
      </c>
      <c r="M63" s="9">
        <v>25</v>
      </c>
      <c r="N63" s="9">
        <v>14</v>
      </c>
      <c r="O63" s="9">
        <v>3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17</v>
      </c>
      <c r="G64" s="9">
        <v>28</v>
      </c>
      <c r="H64" s="9">
        <v>5</v>
      </c>
      <c r="I64" s="9">
        <v>2</v>
      </c>
      <c r="J64" s="9">
        <v>3</v>
      </c>
      <c r="K64" s="9">
        <v>4</v>
      </c>
      <c r="L64" s="9">
        <v>33</v>
      </c>
      <c r="M64" s="9">
        <v>2</v>
      </c>
      <c r="N64" s="9">
        <v>20</v>
      </c>
      <c r="O64" s="9">
        <v>6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16</v>
      </c>
      <c r="G65" s="9">
        <v>17</v>
      </c>
      <c r="H65" s="9">
        <v>10</v>
      </c>
      <c r="I65" s="9">
        <v>31</v>
      </c>
      <c r="J65" s="9">
        <v>16</v>
      </c>
      <c r="K65" s="9">
        <v>22</v>
      </c>
      <c r="L65" s="9">
        <v>27</v>
      </c>
      <c r="M65" s="9">
        <v>4</v>
      </c>
      <c r="N65" s="9">
        <v>2</v>
      </c>
      <c r="O65" s="9">
        <v>21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4</v>
      </c>
      <c r="G66" s="9">
        <v>9</v>
      </c>
      <c r="H66" s="9">
        <v>24</v>
      </c>
      <c r="I66" s="9">
        <v>5</v>
      </c>
      <c r="J66" s="9">
        <v>9</v>
      </c>
      <c r="K66" s="9">
        <v>29</v>
      </c>
      <c r="L66" s="9">
        <v>17</v>
      </c>
      <c r="M66" s="9">
        <v>28</v>
      </c>
      <c r="N66" s="9">
        <v>12</v>
      </c>
      <c r="O66" s="9">
        <v>17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7</v>
      </c>
      <c r="G67" s="9">
        <v>6</v>
      </c>
      <c r="H67" s="9">
        <v>18</v>
      </c>
      <c r="I67" s="9">
        <v>29</v>
      </c>
      <c r="J67" s="9">
        <v>2</v>
      </c>
      <c r="K67" s="9">
        <v>9</v>
      </c>
      <c r="L67" s="9">
        <v>25</v>
      </c>
      <c r="M67" s="9">
        <v>7</v>
      </c>
      <c r="N67" s="9">
        <v>9</v>
      </c>
      <c r="O67" s="9">
        <v>8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15</v>
      </c>
      <c r="G68" s="9">
        <v>2</v>
      </c>
      <c r="H68" s="9">
        <v>24</v>
      </c>
      <c r="I68" s="9">
        <v>32</v>
      </c>
      <c r="J68" s="9">
        <v>11</v>
      </c>
      <c r="K68" s="9">
        <v>5</v>
      </c>
      <c r="L68" s="9">
        <v>19</v>
      </c>
      <c r="M68" s="9">
        <v>10</v>
      </c>
      <c r="N68" s="9">
        <v>23</v>
      </c>
      <c r="O68" s="9">
        <v>12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1</v>
      </c>
      <c r="G69" s="9">
        <v>20</v>
      </c>
      <c r="H69" s="9">
        <v>19</v>
      </c>
      <c r="I69" s="9">
        <v>22</v>
      </c>
      <c r="J69" s="9">
        <v>26</v>
      </c>
      <c r="K69" s="9">
        <v>32</v>
      </c>
      <c r="L69" s="9">
        <v>22</v>
      </c>
      <c r="M69" s="9">
        <v>21</v>
      </c>
      <c r="N69" s="9">
        <v>25</v>
      </c>
      <c r="O69" s="9">
        <v>16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23</v>
      </c>
      <c r="G70" s="9">
        <v>31</v>
      </c>
      <c r="H70" s="9">
        <v>7</v>
      </c>
      <c r="I70" s="9">
        <v>12</v>
      </c>
      <c r="J70" s="9">
        <v>17</v>
      </c>
      <c r="K70" s="9">
        <v>24</v>
      </c>
      <c r="L70" s="9">
        <v>31</v>
      </c>
      <c r="M70" s="9">
        <v>19</v>
      </c>
      <c r="N70" s="9">
        <v>16</v>
      </c>
      <c r="O70" s="9">
        <v>26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25</v>
      </c>
      <c r="G71" s="9">
        <v>21</v>
      </c>
      <c r="H71" s="9">
        <v>16</v>
      </c>
      <c r="I71" s="9">
        <v>23</v>
      </c>
      <c r="J71" s="9">
        <v>24</v>
      </c>
      <c r="K71" s="9">
        <v>31</v>
      </c>
      <c r="L71" s="9">
        <v>9</v>
      </c>
      <c r="M71" s="9">
        <v>8</v>
      </c>
      <c r="N71" s="9">
        <v>17</v>
      </c>
      <c r="O71" s="9">
        <v>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10</v>
      </c>
      <c r="G72" s="9">
        <v>21</v>
      </c>
      <c r="H72" s="9">
        <v>21</v>
      </c>
      <c r="I72" s="9">
        <v>14</v>
      </c>
      <c r="J72" s="9">
        <v>25</v>
      </c>
      <c r="K72" s="9">
        <v>27</v>
      </c>
      <c r="L72" s="9">
        <v>2</v>
      </c>
      <c r="M72" s="9">
        <v>24</v>
      </c>
      <c r="N72" s="9">
        <v>5</v>
      </c>
      <c r="O72" s="9">
        <v>31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29</v>
      </c>
      <c r="G73" s="9">
        <v>26</v>
      </c>
      <c r="H73" s="9">
        <v>30</v>
      </c>
      <c r="I73" s="9">
        <v>3</v>
      </c>
      <c r="J73" s="9">
        <v>12</v>
      </c>
      <c r="K73" s="9">
        <v>6</v>
      </c>
      <c r="L73" s="9">
        <v>26</v>
      </c>
      <c r="M73" s="9">
        <v>2</v>
      </c>
      <c r="N73" s="9">
        <v>3</v>
      </c>
      <c r="O73" s="9">
        <v>2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4</v>
      </c>
      <c r="G74" s="9">
        <v>8</v>
      </c>
      <c r="H74" s="9">
        <v>15</v>
      </c>
      <c r="I74" s="9">
        <v>10</v>
      </c>
      <c r="J74" s="9">
        <v>10</v>
      </c>
      <c r="K74" s="9">
        <v>13</v>
      </c>
      <c r="L74" s="9">
        <v>31</v>
      </c>
      <c r="M74" s="9">
        <v>18</v>
      </c>
      <c r="N74" s="9">
        <v>18</v>
      </c>
      <c r="O74" s="9">
        <v>10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24</v>
      </c>
      <c r="G75" s="9">
        <v>11</v>
      </c>
      <c r="H75" s="9">
        <v>3</v>
      </c>
      <c r="I75" s="9">
        <v>21</v>
      </c>
      <c r="J75" s="9">
        <v>32</v>
      </c>
      <c r="K75" s="9">
        <v>17</v>
      </c>
      <c r="L75" s="9">
        <v>23</v>
      </c>
      <c r="M75" s="9">
        <v>29</v>
      </c>
      <c r="N75" s="9">
        <v>31</v>
      </c>
      <c r="O75" s="9">
        <v>7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1190</v>
      </c>
      <c r="C78" s="9" t="s">
        <v>1191</v>
      </c>
      <c r="D78" s="9" t="s">
        <v>1192</v>
      </c>
      <c r="E78" s="9" t="s">
        <v>1193</v>
      </c>
      <c r="F78" s="9" t="s">
        <v>1194</v>
      </c>
      <c r="G78" s="9" t="s">
        <v>1195</v>
      </c>
      <c r="H78" s="9" t="s">
        <v>1196</v>
      </c>
      <c r="I78" s="9" t="s">
        <v>1197</v>
      </c>
      <c r="J78" s="9" t="s">
        <v>1198</v>
      </c>
      <c r="K78" s="9" t="s">
        <v>1199</v>
      </c>
      <c r="L78" s="9" t="s">
        <v>1200</v>
      </c>
      <c r="M78" s="9" t="s">
        <v>1201</v>
      </c>
      <c r="N78" s="9" t="s">
        <v>1202</v>
      </c>
      <c r="O78" s="9" t="s">
        <v>1203</v>
      </c>
    </row>
    <row r="79" spans="1:16" ht="15" thickBot="1" x14ac:dyDescent="0.35">
      <c r="A79" s="8" t="s">
        <v>110</v>
      </c>
      <c r="B79" s="9" t="s">
        <v>1204</v>
      </c>
      <c r="C79" s="9" t="s">
        <v>1205</v>
      </c>
      <c r="D79" s="9" t="s">
        <v>1206</v>
      </c>
      <c r="E79" s="9" t="s">
        <v>1207</v>
      </c>
      <c r="F79" s="9" t="s">
        <v>1208</v>
      </c>
      <c r="G79" s="9" t="s">
        <v>429</v>
      </c>
      <c r="H79" s="9" t="s">
        <v>1209</v>
      </c>
      <c r="I79" s="9" t="s">
        <v>1210</v>
      </c>
      <c r="J79" s="9" t="s">
        <v>1211</v>
      </c>
      <c r="K79" s="9" t="s">
        <v>1212</v>
      </c>
      <c r="L79" s="9" t="s">
        <v>1213</v>
      </c>
      <c r="M79" s="9" t="s">
        <v>1214</v>
      </c>
      <c r="N79" s="9" t="s">
        <v>1215</v>
      </c>
      <c r="O79" s="9" t="s">
        <v>1216</v>
      </c>
    </row>
    <row r="80" spans="1:16" ht="15" thickBot="1" x14ac:dyDescent="0.35">
      <c r="A80" s="8" t="s">
        <v>125</v>
      </c>
      <c r="B80" s="9" t="s">
        <v>1217</v>
      </c>
      <c r="C80" s="9" t="s">
        <v>1218</v>
      </c>
      <c r="D80" s="9" t="s">
        <v>1219</v>
      </c>
      <c r="E80" s="9" t="s">
        <v>1220</v>
      </c>
      <c r="F80" s="9" t="s">
        <v>1221</v>
      </c>
      <c r="G80" s="9" t="s">
        <v>438</v>
      </c>
      <c r="H80" s="9" t="s">
        <v>1222</v>
      </c>
      <c r="I80" s="9" t="s">
        <v>1223</v>
      </c>
      <c r="J80" s="9" t="s">
        <v>1224</v>
      </c>
      <c r="K80" s="9" t="s">
        <v>1225</v>
      </c>
      <c r="L80" s="9" t="s">
        <v>1226</v>
      </c>
      <c r="M80" s="9" t="s">
        <v>1227</v>
      </c>
      <c r="N80" s="9" t="s">
        <v>1228</v>
      </c>
      <c r="O80" s="9" t="s">
        <v>438</v>
      </c>
    </row>
    <row r="81" spans="1:15" ht="15" thickBot="1" x14ac:dyDescent="0.35">
      <c r="A81" s="8" t="s">
        <v>140</v>
      </c>
      <c r="B81" s="9" t="s">
        <v>1229</v>
      </c>
      <c r="C81" s="9" t="s">
        <v>1230</v>
      </c>
      <c r="D81" s="9" t="s">
        <v>1231</v>
      </c>
      <c r="E81" s="9" t="s">
        <v>1232</v>
      </c>
      <c r="F81" s="9" t="s">
        <v>1233</v>
      </c>
      <c r="G81" s="9" t="s">
        <v>451</v>
      </c>
      <c r="H81" s="9" t="s">
        <v>1234</v>
      </c>
      <c r="I81" s="9" t="s">
        <v>1235</v>
      </c>
      <c r="J81" s="9" t="s">
        <v>1236</v>
      </c>
      <c r="K81" s="9" t="s">
        <v>1237</v>
      </c>
      <c r="L81" s="9" t="s">
        <v>1238</v>
      </c>
      <c r="M81" s="9" t="s">
        <v>1239</v>
      </c>
      <c r="N81" s="9" t="s">
        <v>1240</v>
      </c>
      <c r="O81" s="9" t="s">
        <v>451</v>
      </c>
    </row>
    <row r="82" spans="1:15" ht="15" thickBot="1" x14ac:dyDescent="0.35">
      <c r="A82" s="8" t="s">
        <v>152</v>
      </c>
      <c r="B82" s="9" t="s">
        <v>1241</v>
      </c>
      <c r="C82" s="9" t="s">
        <v>463</v>
      </c>
      <c r="D82" s="9" t="s">
        <v>1242</v>
      </c>
      <c r="E82" s="9" t="s">
        <v>1243</v>
      </c>
      <c r="F82" s="9" t="s">
        <v>1244</v>
      </c>
      <c r="G82" s="9" t="s">
        <v>463</v>
      </c>
      <c r="H82" s="9" t="s">
        <v>1245</v>
      </c>
      <c r="I82" s="9" t="s">
        <v>1246</v>
      </c>
      <c r="J82" s="9" t="s">
        <v>1247</v>
      </c>
      <c r="K82" s="9" t="s">
        <v>1248</v>
      </c>
      <c r="L82" s="9" t="s">
        <v>1249</v>
      </c>
      <c r="M82" s="9" t="s">
        <v>1250</v>
      </c>
      <c r="N82" s="9" t="s">
        <v>1251</v>
      </c>
      <c r="O82" s="9" t="s">
        <v>463</v>
      </c>
    </row>
    <row r="83" spans="1:15" ht="15" thickBot="1" x14ac:dyDescent="0.35">
      <c r="A83" s="8" t="s">
        <v>163</v>
      </c>
      <c r="B83" s="9" t="s">
        <v>1252</v>
      </c>
      <c r="C83" s="9" t="s">
        <v>475</v>
      </c>
      <c r="D83" s="9" t="s">
        <v>1253</v>
      </c>
      <c r="E83" s="9" t="s">
        <v>1254</v>
      </c>
      <c r="F83" s="9" t="s">
        <v>1255</v>
      </c>
      <c r="G83" s="9" t="s">
        <v>475</v>
      </c>
      <c r="H83" s="9" t="s">
        <v>1256</v>
      </c>
      <c r="I83" s="9" t="s">
        <v>1257</v>
      </c>
      <c r="J83" s="9" t="s">
        <v>1258</v>
      </c>
      <c r="K83" s="9" t="s">
        <v>1259</v>
      </c>
      <c r="L83" s="9" t="s">
        <v>1260</v>
      </c>
      <c r="M83" s="9" t="s">
        <v>1261</v>
      </c>
      <c r="N83" s="9" t="s">
        <v>1262</v>
      </c>
      <c r="O83" s="9" t="s">
        <v>475</v>
      </c>
    </row>
    <row r="84" spans="1:15" ht="15" thickBot="1" x14ac:dyDescent="0.35">
      <c r="A84" s="8" t="s">
        <v>175</v>
      </c>
      <c r="B84" s="9" t="s">
        <v>1263</v>
      </c>
      <c r="C84" s="9" t="s">
        <v>487</v>
      </c>
      <c r="D84" s="9" t="s">
        <v>1264</v>
      </c>
      <c r="E84" s="9" t="s">
        <v>1265</v>
      </c>
      <c r="F84" s="9" t="s">
        <v>1266</v>
      </c>
      <c r="G84" s="9" t="s">
        <v>487</v>
      </c>
      <c r="H84" s="9" t="s">
        <v>1267</v>
      </c>
      <c r="I84" s="9" t="s">
        <v>1268</v>
      </c>
      <c r="J84" s="9" t="s">
        <v>1269</v>
      </c>
      <c r="K84" s="9" t="s">
        <v>1270</v>
      </c>
      <c r="L84" s="9" t="s">
        <v>1271</v>
      </c>
      <c r="M84" s="9" t="s">
        <v>1272</v>
      </c>
      <c r="N84" s="9" t="s">
        <v>1273</v>
      </c>
      <c r="O84" s="9" t="s">
        <v>487</v>
      </c>
    </row>
    <row r="85" spans="1:15" ht="15" thickBot="1" x14ac:dyDescent="0.35">
      <c r="A85" s="8" t="s">
        <v>186</v>
      </c>
      <c r="B85" s="9" t="s">
        <v>1274</v>
      </c>
      <c r="C85" s="9" t="s">
        <v>499</v>
      </c>
      <c r="D85" s="9" t="s">
        <v>1275</v>
      </c>
      <c r="E85" s="9" t="s">
        <v>1276</v>
      </c>
      <c r="F85" s="9" t="s">
        <v>1277</v>
      </c>
      <c r="G85" s="9" t="s">
        <v>499</v>
      </c>
      <c r="H85" s="9" t="s">
        <v>1278</v>
      </c>
      <c r="I85" s="9" t="s">
        <v>1279</v>
      </c>
      <c r="J85" s="9" t="s">
        <v>1280</v>
      </c>
      <c r="K85" s="9" t="s">
        <v>1281</v>
      </c>
      <c r="L85" s="9" t="s">
        <v>1282</v>
      </c>
      <c r="M85" s="9" t="s">
        <v>1283</v>
      </c>
      <c r="N85" s="9" t="s">
        <v>1284</v>
      </c>
      <c r="O85" s="9" t="s">
        <v>499</v>
      </c>
    </row>
    <row r="86" spans="1:15" ht="15" thickBot="1" x14ac:dyDescent="0.35">
      <c r="A86" s="8" t="s">
        <v>196</v>
      </c>
      <c r="B86" s="9" t="s">
        <v>1285</v>
      </c>
      <c r="C86" s="9" t="s">
        <v>511</v>
      </c>
      <c r="D86" s="9" t="s">
        <v>1286</v>
      </c>
      <c r="E86" s="9" t="s">
        <v>1287</v>
      </c>
      <c r="F86" s="9" t="s">
        <v>1288</v>
      </c>
      <c r="G86" s="9" t="s">
        <v>511</v>
      </c>
      <c r="H86" s="9" t="s">
        <v>1289</v>
      </c>
      <c r="I86" s="9" t="s">
        <v>1290</v>
      </c>
      <c r="J86" s="9" t="s">
        <v>1291</v>
      </c>
      <c r="K86" s="9" t="s">
        <v>1292</v>
      </c>
      <c r="L86" s="9" t="s">
        <v>1293</v>
      </c>
      <c r="M86" s="9" t="s">
        <v>1294</v>
      </c>
      <c r="N86" s="9" t="s">
        <v>1295</v>
      </c>
      <c r="O86" s="9" t="s">
        <v>511</v>
      </c>
    </row>
    <row r="87" spans="1:15" ht="15" thickBot="1" x14ac:dyDescent="0.35">
      <c r="A87" s="8" t="s">
        <v>205</v>
      </c>
      <c r="B87" s="9" t="s">
        <v>521</v>
      </c>
      <c r="C87" s="9" t="s">
        <v>521</v>
      </c>
      <c r="D87" s="9" t="s">
        <v>1296</v>
      </c>
      <c r="E87" s="9" t="s">
        <v>1297</v>
      </c>
      <c r="F87" s="9" t="s">
        <v>1298</v>
      </c>
      <c r="G87" s="9" t="s">
        <v>521</v>
      </c>
      <c r="H87" s="9" t="s">
        <v>1299</v>
      </c>
      <c r="I87" s="9" t="s">
        <v>1300</v>
      </c>
      <c r="J87" s="9" t="s">
        <v>1301</v>
      </c>
      <c r="K87" s="9" t="s">
        <v>1302</v>
      </c>
      <c r="L87" s="9" t="s">
        <v>1303</v>
      </c>
      <c r="M87" s="9" t="s">
        <v>1304</v>
      </c>
      <c r="N87" s="9" t="s">
        <v>1305</v>
      </c>
      <c r="O87" s="9" t="s">
        <v>521</v>
      </c>
    </row>
    <row r="88" spans="1:15" ht="15" thickBot="1" x14ac:dyDescent="0.35">
      <c r="A88" s="8" t="s">
        <v>211</v>
      </c>
      <c r="B88" s="9" t="s">
        <v>532</v>
      </c>
      <c r="C88" s="9" t="s">
        <v>532</v>
      </c>
      <c r="D88" s="9" t="s">
        <v>1306</v>
      </c>
      <c r="E88" s="9" t="s">
        <v>1307</v>
      </c>
      <c r="F88" s="9" t="s">
        <v>1308</v>
      </c>
      <c r="G88" s="9" t="s">
        <v>532</v>
      </c>
      <c r="H88" s="9" t="s">
        <v>1309</v>
      </c>
      <c r="I88" s="9" t="s">
        <v>1310</v>
      </c>
      <c r="J88" s="9" t="s">
        <v>1311</v>
      </c>
      <c r="K88" s="9" t="s">
        <v>1312</v>
      </c>
      <c r="L88" s="9" t="s">
        <v>1313</v>
      </c>
      <c r="M88" s="9" t="s">
        <v>1314</v>
      </c>
      <c r="N88" s="9" t="s">
        <v>1315</v>
      </c>
      <c r="O88" s="9" t="s">
        <v>532</v>
      </c>
    </row>
    <row r="89" spans="1:15" ht="15" thickBot="1" x14ac:dyDescent="0.35">
      <c r="A89" s="8" t="s">
        <v>217</v>
      </c>
      <c r="B89" s="9" t="s">
        <v>543</v>
      </c>
      <c r="C89" s="9" t="s">
        <v>543</v>
      </c>
      <c r="D89" s="9" t="s">
        <v>1316</v>
      </c>
      <c r="E89" s="9" t="s">
        <v>1317</v>
      </c>
      <c r="F89" s="9" t="s">
        <v>1318</v>
      </c>
      <c r="G89" s="9" t="s">
        <v>543</v>
      </c>
      <c r="H89" s="9" t="s">
        <v>1319</v>
      </c>
      <c r="I89" s="9" t="s">
        <v>1320</v>
      </c>
      <c r="J89" s="9" t="s">
        <v>1321</v>
      </c>
      <c r="K89" s="9" t="s">
        <v>1322</v>
      </c>
      <c r="L89" s="9" t="s">
        <v>1323</v>
      </c>
      <c r="M89" s="9" t="s">
        <v>1324</v>
      </c>
      <c r="N89" s="9" t="s">
        <v>1325</v>
      </c>
      <c r="O89" s="9" t="s">
        <v>543</v>
      </c>
    </row>
    <row r="90" spans="1:15" ht="15" thickBot="1" x14ac:dyDescent="0.35">
      <c r="A90" s="8" t="s">
        <v>221</v>
      </c>
      <c r="B90" s="9" t="s">
        <v>553</v>
      </c>
      <c r="C90" s="9" t="s">
        <v>553</v>
      </c>
      <c r="D90" s="9" t="s">
        <v>1326</v>
      </c>
      <c r="E90" s="9" t="s">
        <v>1327</v>
      </c>
      <c r="F90" s="9" t="s">
        <v>1328</v>
      </c>
      <c r="G90" s="9" t="s">
        <v>553</v>
      </c>
      <c r="H90" s="9" t="s">
        <v>1329</v>
      </c>
      <c r="I90" s="9" t="s">
        <v>1330</v>
      </c>
      <c r="J90" s="9" t="s">
        <v>1331</v>
      </c>
      <c r="K90" s="9" t="s">
        <v>1332</v>
      </c>
      <c r="L90" s="9" t="s">
        <v>1333</v>
      </c>
      <c r="M90" s="9" t="s">
        <v>1334</v>
      </c>
      <c r="N90" s="9" t="s">
        <v>1335</v>
      </c>
      <c r="O90" s="9" t="s">
        <v>553</v>
      </c>
    </row>
    <row r="91" spans="1:15" ht="15" thickBot="1" x14ac:dyDescent="0.35">
      <c r="A91" s="8" t="s">
        <v>225</v>
      </c>
      <c r="B91" s="9" t="s">
        <v>563</v>
      </c>
      <c r="C91" s="9" t="s">
        <v>563</v>
      </c>
      <c r="D91" s="9" t="s">
        <v>1336</v>
      </c>
      <c r="E91" s="9" t="s">
        <v>1337</v>
      </c>
      <c r="F91" s="9" t="s">
        <v>1338</v>
      </c>
      <c r="G91" s="9" t="s">
        <v>563</v>
      </c>
      <c r="H91" s="9" t="s">
        <v>1339</v>
      </c>
      <c r="I91" s="9" t="s">
        <v>1340</v>
      </c>
      <c r="J91" s="9" t="s">
        <v>1341</v>
      </c>
      <c r="K91" s="9" t="s">
        <v>1342</v>
      </c>
      <c r="L91" s="9" t="s">
        <v>1343</v>
      </c>
      <c r="M91" s="9" t="s">
        <v>1344</v>
      </c>
      <c r="N91" s="9" t="s">
        <v>1345</v>
      </c>
      <c r="O91" s="9" t="s">
        <v>563</v>
      </c>
    </row>
    <row r="92" spans="1:15" ht="15" thickBot="1" x14ac:dyDescent="0.35">
      <c r="A92" s="8" t="s">
        <v>229</v>
      </c>
      <c r="B92" s="9" t="s">
        <v>573</v>
      </c>
      <c r="C92" s="9" t="s">
        <v>573</v>
      </c>
      <c r="D92" s="9" t="s">
        <v>1346</v>
      </c>
      <c r="E92" s="9" t="s">
        <v>1347</v>
      </c>
      <c r="F92" s="9" t="s">
        <v>1348</v>
      </c>
      <c r="G92" s="9" t="s">
        <v>573</v>
      </c>
      <c r="H92" s="9" t="s">
        <v>573</v>
      </c>
      <c r="I92" s="9" t="s">
        <v>1349</v>
      </c>
      <c r="J92" s="9" t="s">
        <v>1350</v>
      </c>
      <c r="K92" s="9" t="s">
        <v>1351</v>
      </c>
      <c r="L92" s="9" t="s">
        <v>1352</v>
      </c>
      <c r="M92" s="9" t="s">
        <v>1353</v>
      </c>
      <c r="N92" s="9" t="s">
        <v>1354</v>
      </c>
      <c r="O92" s="9" t="s">
        <v>573</v>
      </c>
    </row>
    <row r="93" spans="1:15" ht="15" thickBot="1" x14ac:dyDescent="0.35">
      <c r="A93" s="8" t="s">
        <v>236</v>
      </c>
      <c r="B93" s="9" t="s">
        <v>581</v>
      </c>
      <c r="C93" s="9" t="s">
        <v>581</v>
      </c>
      <c r="D93" s="9" t="s">
        <v>1355</v>
      </c>
      <c r="E93" s="9" t="s">
        <v>1356</v>
      </c>
      <c r="F93" s="9" t="s">
        <v>1357</v>
      </c>
      <c r="G93" s="9" t="s">
        <v>581</v>
      </c>
      <c r="H93" s="9" t="s">
        <v>581</v>
      </c>
      <c r="I93" s="9" t="s">
        <v>1358</v>
      </c>
      <c r="J93" s="9" t="s">
        <v>1359</v>
      </c>
      <c r="K93" s="9" t="s">
        <v>1360</v>
      </c>
      <c r="L93" s="9" t="s">
        <v>1361</v>
      </c>
      <c r="M93" s="9" t="s">
        <v>1362</v>
      </c>
      <c r="N93" s="9" t="s">
        <v>1363</v>
      </c>
      <c r="O93" s="9" t="s">
        <v>581</v>
      </c>
    </row>
    <row r="94" spans="1:15" ht="15" thickBot="1" x14ac:dyDescent="0.35">
      <c r="A94" s="8" t="s">
        <v>243</v>
      </c>
      <c r="B94" s="9" t="s">
        <v>590</v>
      </c>
      <c r="C94" s="9" t="s">
        <v>590</v>
      </c>
      <c r="D94" s="9" t="s">
        <v>1364</v>
      </c>
      <c r="E94" s="9" t="s">
        <v>1365</v>
      </c>
      <c r="F94" s="9" t="s">
        <v>1366</v>
      </c>
      <c r="G94" s="9" t="s">
        <v>590</v>
      </c>
      <c r="H94" s="9" t="s">
        <v>590</v>
      </c>
      <c r="I94" s="9" t="s">
        <v>1367</v>
      </c>
      <c r="J94" s="9" t="s">
        <v>1368</v>
      </c>
      <c r="K94" s="9" t="s">
        <v>1369</v>
      </c>
      <c r="L94" s="9" t="s">
        <v>1370</v>
      </c>
      <c r="M94" s="9" t="s">
        <v>1371</v>
      </c>
      <c r="N94" s="9" t="s">
        <v>1372</v>
      </c>
      <c r="O94" s="9" t="s">
        <v>590</v>
      </c>
    </row>
    <row r="95" spans="1:15" ht="15" thickBot="1" x14ac:dyDescent="0.35">
      <c r="A95" s="8" t="s">
        <v>249</v>
      </c>
      <c r="B95" s="9" t="s">
        <v>600</v>
      </c>
      <c r="C95" s="9" t="s">
        <v>600</v>
      </c>
      <c r="D95" s="9" t="s">
        <v>1373</v>
      </c>
      <c r="E95" s="9" t="s">
        <v>1374</v>
      </c>
      <c r="F95" s="9" t="s">
        <v>1375</v>
      </c>
      <c r="G95" s="9" t="s">
        <v>600</v>
      </c>
      <c r="H95" s="9" t="s">
        <v>600</v>
      </c>
      <c r="I95" s="9" t="s">
        <v>1376</v>
      </c>
      <c r="J95" s="9" t="s">
        <v>1377</v>
      </c>
      <c r="K95" s="9" t="s">
        <v>1378</v>
      </c>
      <c r="L95" s="9" t="s">
        <v>1379</v>
      </c>
      <c r="M95" s="9" t="s">
        <v>1380</v>
      </c>
      <c r="N95" s="9" t="s">
        <v>1381</v>
      </c>
      <c r="O95" s="9" t="s">
        <v>600</v>
      </c>
    </row>
    <row r="96" spans="1:15" ht="15" thickBot="1" x14ac:dyDescent="0.35">
      <c r="A96" s="8" t="s">
        <v>254</v>
      </c>
      <c r="B96" s="9" t="s">
        <v>610</v>
      </c>
      <c r="C96" s="9" t="s">
        <v>610</v>
      </c>
      <c r="D96" s="9" t="s">
        <v>1382</v>
      </c>
      <c r="E96" s="9" t="s">
        <v>1383</v>
      </c>
      <c r="F96" s="9" t="s">
        <v>1384</v>
      </c>
      <c r="G96" s="9" t="s">
        <v>610</v>
      </c>
      <c r="H96" s="9" t="s">
        <v>610</v>
      </c>
      <c r="I96" s="9" t="s">
        <v>1385</v>
      </c>
      <c r="J96" s="9" t="s">
        <v>1386</v>
      </c>
      <c r="K96" s="9" t="s">
        <v>1387</v>
      </c>
      <c r="L96" s="9" t="s">
        <v>1388</v>
      </c>
      <c r="M96" s="9" t="s">
        <v>1389</v>
      </c>
      <c r="N96" s="9" t="s">
        <v>1390</v>
      </c>
      <c r="O96" s="9" t="s">
        <v>610</v>
      </c>
    </row>
    <row r="97" spans="1:15" ht="15" thickBot="1" x14ac:dyDescent="0.35">
      <c r="A97" s="8" t="s">
        <v>259</v>
      </c>
      <c r="B97" s="9" t="s">
        <v>619</v>
      </c>
      <c r="C97" s="9" t="s">
        <v>619</v>
      </c>
      <c r="D97" s="9" t="s">
        <v>1391</v>
      </c>
      <c r="E97" s="9" t="s">
        <v>1392</v>
      </c>
      <c r="F97" s="9" t="s">
        <v>1393</v>
      </c>
      <c r="G97" s="9" t="s">
        <v>619</v>
      </c>
      <c r="H97" s="9" t="s">
        <v>619</v>
      </c>
      <c r="I97" s="9" t="s">
        <v>1394</v>
      </c>
      <c r="J97" s="9" t="s">
        <v>1395</v>
      </c>
      <c r="K97" s="9" t="s">
        <v>1396</v>
      </c>
      <c r="L97" s="9" t="s">
        <v>1397</v>
      </c>
      <c r="M97" s="9" t="s">
        <v>1398</v>
      </c>
      <c r="N97" s="9" t="s">
        <v>1399</v>
      </c>
      <c r="O97" s="9" t="s">
        <v>619</v>
      </c>
    </row>
    <row r="98" spans="1:15" ht="15" thickBot="1" x14ac:dyDescent="0.35">
      <c r="A98" s="8" t="s">
        <v>264</v>
      </c>
      <c r="B98" s="9" t="s">
        <v>628</v>
      </c>
      <c r="C98" s="9" t="s">
        <v>628</v>
      </c>
      <c r="D98" s="9" t="s">
        <v>1400</v>
      </c>
      <c r="E98" s="9" t="s">
        <v>1401</v>
      </c>
      <c r="F98" s="9" t="s">
        <v>1402</v>
      </c>
      <c r="G98" s="9" t="s">
        <v>628</v>
      </c>
      <c r="H98" s="9" t="s">
        <v>628</v>
      </c>
      <c r="I98" s="9" t="s">
        <v>1403</v>
      </c>
      <c r="J98" s="9" t="s">
        <v>628</v>
      </c>
      <c r="K98" s="9" t="s">
        <v>1404</v>
      </c>
      <c r="L98" s="9" t="s">
        <v>1405</v>
      </c>
      <c r="M98" s="9" t="s">
        <v>1406</v>
      </c>
      <c r="N98" s="9" t="s">
        <v>1407</v>
      </c>
      <c r="O98" s="9" t="s">
        <v>628</v>
      </c>
    </row>
    <row r="99" spans="1:15" ht="15" thickBot="1" x14ac:dyDescent="0.35">
      <c r="A99" s="8" t="s">
        <v>269</v>
      </c>
      <c r="B99" s="9" t="s">
        <v>637</v>
      </c>
      <c r="C99" s="9" t="s">
        <v>637</v>
      </c>
      <c r="D99" s="9" t="s">
        <v>1408</v>
      </c>
      <c r="E99" s="9" t="s">
        <v>637</v>
      </c>
      <c r="F99" s="9" t="s">
        <v>1409</v>
      </c>
      <c r="G99" s="9" t="s">
        <v>637</v>
      </c>
      <c r="H99" s="9" t="s">
        <v>637</v>
      </c>
      <c r="I99" s="9" t="s">
        <v>1410</v>
      </c>
      <c r="J99" s="9" t="s">
        <v>637</v>
      </c>
      <c r="K99" s="9" t="s">
        <v>1411</v>
      </c>
      <c r="L99" s="9" t="s">
        <v>1412</v>
      </c>
      <c r="M99" s="9" t="s">
        <v>1413</v>
      </c>
      <c r="N99" s="9" t="s">
        <v>1414</v>
      </c>
      <c r="O99" s="9" t="s">
        <v>637</v>
      </c>
    </row>
    <row r="100" spans="1:15" ht="15" thickBot="1" x14ac:dyDescent="0.35">
      <c r="A100" s="8" t="s">
        <v>274</v>
      </c>
      <c r="B100" s="9" t="s">
        <v>646</v>
      </c>
      <c r="C100" s="9" t="s">
        <v>646</v>
      </c>
      <c r="D100" s="9" t="s">
        <v>1415</v>
      </c>
      <c r="E100" s="9" t="s">
        <v>646</v>
      </c>
      <c r="F100" s="9" t="s">
        <v>1416</v>
      </c>
      <c r="G100" s="9" t="s">
        <v>646</v>
      </c>
      <c r="H100" s="9" t="s">
        <v>646</v>
      </c>
      <c r="I100" s="9" t="s">
        <v>1417</v>
      </c>
      <c r="J100" s="9" t="s">
        <v>646</v>
      </c>
      <c r="K100" s="9" t="s">
        <v>1418</v>
      </c>
      <c r="L100" s="9" t="s">
        <v>1419</v>
      </c>
      <c r="M100" s="9" t="s">
        <v>1420</v>
      </c>
      <c r="N100" s="9" t="s">
        <v>1421</v>
      </c>
      <c r="O100" s="9" t="s">
        <v>646</v>
      </c>
    </row>
    <row r="101" spans="1:15" ht="15" thickBot="1" x14ac:dyDescent="0.35">
      <c r="A101" s="8" t="s">
        <v>279</v>
      </c>
      <c r="B101" s="9" t="s">
        <v>655</v>
      </c>
      <c r="C101" s="9" t="s">
        <v>655</v>
      </c>
      <c r="D101" s="9" t="s">
        <v>1422</v>
      </c>
      <c r="E101" s="9" t="s">
        <v>655</v>
      </c>
      <c r="F101" s="9" t="s">
        <v>1423</v>
      </c>
      <c r="G101" s="9" t="s">
        <v>655</v>
      </c>
      <c r="H101" s="9" t="s">
        <v>655</v>
      </c>
      <c r="I101" s="9" t="s">
        <v>1424</v>
      </c>
      <c r="J101" s="9" t="s">
        <v>655</v>
      </c>
      <c r="K101" s="9" t="s">
        <v>1425</v>
      </c>
      <c r="L101" s="9" t="s">
        <v>1426</v>
      </c>
      <c r="M101" s="9" t="s">
        <v>1427</v>
      </c>
      <c r="N101" s="9" t="s">
        <v>1428</v>
      </c>
      <c r="O101" s="9" t="s">
        <v>655</v>
      </c>
    </row>
    <row r="102" spans="1:15" ht="15" thickBot="1" x14ac:dyDescent="0.35">
      <c r="A102" s="8" t="s">
        <v>283</v>
      </c>
      <c r="B102" s="9" t="s">
        <v>663</v>
      </c>
      <c r="C102" s="9" t="s">
        <v>663</v>
      </c>
      <c r="D102" s="9" t="s">
        <v>1429</v>
      </c>
      <c r="E102" s="9" t="s">
        <v>663</v>
      </c>
      <c r="F102" s="9" t="s">
        <v>1430</v>
      </c>
      <c r="G102" s="9" t="s">
        <v>663</v>
      </c>
      <c r="H102" s="9" t="s">
        <v>663</v>
      </c>
      <c r="I102" s="9" t="s">
        <v>1431</v>
      </c>
      <c r="J102" s="9" t="s">
        <v>663</v>
      </c>
      <c r="K102" s="9" t="s">
        <v>1432</v>
      </c>
      <c r="L102" s="9" t="s">
        <v>1433</v>
      </c>
      <c r="M102" s="9" t="s">
        <v>1434</v>
      </c>
      <c r="N102" s="9" t="s">
        <v>1435</v>
      </c>
      <c r="O102" s="9" t="s">
        <v>663</v>
      </c>
    </row>
    <row r="103" spans="1:15" ht="15" thickBot="1" x14ac:dyDescent="0.35">
      <c r="A103" s="8" t="s">
        <v>287</v>
      </c>
      <c r="B103" s="9" t="s">
        <v>671</v>
      </c>
      <c r="C103" s="9" t="s">
        <v>671</v>
      </c>
      <c r="D103" s="9" t="s">
        <v>1436</v>
      </c>
      <c r="E103" s="9" t="s">
        <v>671</v>
      </c>
      <c r="F103" s="9" t="s">
        <v>1437</v>
      </c>
      <c r="G103" s="9" t="s">
        <v>671</v>
      </c>
      <c r="H103" s="9" t="s">
        <v>671</v>
      </c>
      <c r="I103" s="9" t="s">
        <v>1438</v>
      </c>
      <c r="J103" s="9" t="s">
        <v>671</v>
      </c>
      <c r="K103" s="9" t="s">
        <v>1439</v>
      </c>
      <c r="L103" s="9" t="s">
        <v>1440</v>
      </c>
      <c r="M103" s="9" t="s">
        <v>1441</v>
      </c>
      <c r="N103" s="9" t="s">
        <v>1442</v>
      </c>
      <c r="O103" s="9" t="s">
        <v>671</v>
      </c>
    </row>
    <row r="104" spans="1:15" ht="15" thickBot="1" x14ac:dyDescent="0.35">
      <c r="A104" s="8" t="s">
        <v>291</v>
      </c>
      <c r="B104" s="9" t="s">
        <v>678</v>
      </c>
      <c r="C104" s="9" t="s">
        <v>678</v>
      </c>
      <c r="D104" s="9" t="s">
        <v>1443</v>
      </c>
      <c r="E104" s="9" t="s">
        <v>678</v>
      </c>
      <c r="F104" s="9" t="s">
        <v>1444</v>
      </c>
      <c r="G104" s="9" t="s">
        <v>678</v>
      </c>
      <c r="H104" s="9" t="s">
        <v>678</v>
      </c>
      <c r="I104" s="9" t="s">
        <v>678</v>
      </c>
      <c r="J104" s="9" t="s">
        <v>678</v>
      </c>
      <c r="K104" s="9" t="s">
        <v>1445</v>
      </c>
      <c r="L104" s="9" t="s">
        <v>1446</v>
      </c>
      <c r="M104" s="9" t="s">
        <v>1447</v>
      </c>
      <c r="N104" s="9" t="s">
        <v>1448</v>
      </c>
      <c r="O104" s="9" t="s">
        <v>678</v>
      </c>
    </row>
    <row r="105" spans="1:15" ht="15" thickBot="1" x14ac:dyDescent="0.35">
      <c r="A105" s="8" t="s">
        <v>296</v>
      </c>
      <c r="B105" s="9" t="s">
        <v>685</v>
      </c>
      <c r="C105" s="9" t="s">
        <v>685</v>
      </c>
      <c r="D105" s="9" t="s">
        <v>1449</v>
      </c>
      <c r="E105" s="9" t="s">
        <v>685</v>
      </c>
      <c r="F105" s="9" t="s">
        <v>1450</v>
      </c>
      <c r="G105" s="9" t="s">
        <v>685</v>
      </c>
      <c r="H105" s="9" t="s">
        <v>685</v>
      </c>
      <c r="I105" s="9" t="s">
        <v>685</v>
      </c>
      <c r="J105" s="9" t="s">
        <v>685</v>
      </c>
      <c r="K105" s="9" t="s">
        <v>1451</v>
      </c>
      <c r="L105" s="9" t="s">
        <v>1452</v>
      </c>
      <c r="M105" s="9" t="s">
        <v>1453</v>
      </c>
      <c r="N105" s="9" t="s">
        <v>1454</v>
      </c>
      <c r="O105" s="9" t="s">
        <v>685</v>
      </c>
    </row>
    <row r="106" spans="1:15" ht="15" thickBot="1" x14ac:dyDescent="0.35">
      <c r="A106" s="8" t="s">
        <v>301</v>
      </c>
      <c r="B106" s="9" t="s">
        <v>692</v>
      </c>
      <c r="C106" s="9" t="s">
        <v>692</v>
      </c>
      <c r="D106" s="9" t="s">
        <v>1455</v>
      </c>
      <c r="E106" s="9" t="s">
        <v>692</v>
      </c>
      <c r="F106" s="9" t="s">
        <v>1456</v>
      </c>
      <c r="G106" s="9" t="s">
        <v>692</v>
      </c>
      <c r="H106" s="9" t="s">
        <v>692</v>
      </c>
      <c r="I106" s="9" t="s">
        <v>692</v>
      </c>
      <c r="J106" s="9" t="s">
        <v>692</v>
      </c>
      <c r="K106" s="9" t="s">
        <v>1457</v>
      </c>
      <c r="L106" s="9" t="s">
        <v>1458</v>
      </c>
      <c r="M106" s="9" t="s">
        <v>1459</v>
      </c>
      <c r="N106" s="9" t="s">
        <v>1460</v>
      </c>
      <c r="O106" s="9" t="s">
        <v>692</v>
      </c>
    </row>
    <row r="107" spans="1:15" ht="15" thickBot="1" x14ac:dyDescent="0.35">
      <c r="A107" s="8" t="s">
        <v>305</v>
      </c>
      <c r="B107" s="9" t="s">
        <v>699</v>
      </c>
      <c r="C107" s="9" t="s">
        <v>699</v>
      </c>
      <c r="D107" s="9" t="s">
        <v>699</v>
      </c>
      <c r="E107" s="9" t="s">
        <v>699</v>
      </c>
      <c r="F107" s="9" t="s">
        <v>1461</v>
      </c>
      <c r="G107" s="9" t="s">
        <v>699</v>
      </c>
      <c r="H107" s="9" t="s">
        <v>699</v>
      </c>
      <c r="I107" s="9" t="s">
        <v>699</v>
      </c>
      <c r="J107" s="9" t="s">
        <v>699</v>
      </c>
      <c r="K107" s="9" t="s">
        <v>1462</v>
      </c>
      <c r="L107" s="9" t="s">
        <v>1463</v>
      </c>
      <c r="M107" s="9" t="s">
        <v>699</v>
      </c>
      <c r="N107" s="9" t="s">
        <v>1464</v>
      </c>
      <c r="O107" s="9" t="s">
        <v>699</v>
      </c>
    </row>
    <row r="108" spans="1:15" ht="15" thickBot="1" x14ac:dyDescent="0.35">
      <c r="A108" s="8" t="s">
        <v>307</v>
      </c>
      <c r="B108" s="9" t="s">
        <v>706</v>
      </c>
      <c r="C108" s="9" t="s">
        <v>706</v>
      </c>
      <c r="D108" s="9" t="s">
        <v>706</v>
      </c>
      <c r="E108" s="9" t="s">
        <v>706</v>
      </c>
      <c r="F108" s="9" t="s">
        <v>706</v>
      </c>
      <c r="G108" s="9" t="s">
        <v>706</v>
      </c>
      <c r="H108" s="9" t="s">
        <v>706</v>
      </c>
      <c r="I108" s="9" t="s">
        <v>706</v>
      </c>
      <c r="J108" s="9" t="s">
        <v>706</v>
      </c>
      <c r="K108" s="9" t="s">
        <v>1465</v>
      </c>
      <c r="L108" s="9" t="s">
        <v>1466</v>
      </c>
      <c r="M108" s="9" t="s">
        <v>706</v>
      </c>
      <c r="N108" s="9" t="s">
        <v>1467</v>
      </c>
      <c r="O108" s="9" t="s">
        <v>706</v>
      </c>
    </row>
    <row r="109" spans="1:15" ht="15" thickBot="1" x14ac:dyDescent="0.35">
      <c r="A109" s="8" t="s">
        <v>310</v>
      </c>
      <c r="B109" s="9" t="s">
        <v>712</v>
      </c>
      <c r="C109" s="9" t="s">
        <v>712</v>
      </c>
      <c r="D109" s="9" t="s">
        <v>712</v>
      </c>
      <c r="E109" s="9" t="s">
        <v>712</v>
      </c>
      <c r="F109" s="9" t="s">
        <v>712</v>
      </c>
      <c r="G109" s="9" t="s">
        <v>712</v>
      </c>
      <c r="H109" s="9" t="s">
        <v>712</v>
      </c>
      <c r="I109" s="9" t="s">
        <v>712</v>
      </c>
      <c r="J109" s="9" t="s">
        <v>712</v>
      </c>
      <c r="K109" s="9" t="s">
        <v>1468</v>
      </c>
      <c r="L109" s="9" t="s">
        <v>1469</v>
      </c>
      <c r="M109" s="9" t="s">
        <v>712</v>
      </c>
      <c r="N109" s="9" t="s">
        <v>1470</v>
      </c>
      <c r="O109" s="9" t="s">
        <v>712</v>
      </c>
    </row>
    <row r="110" spans="1:15" ht="15" thickBot="1" x14ac:dyDescent="0.35">
      <c r="A110" s="8" t="s">
        <v>313</v>
      </c>
      <c r="B110" s="9" t="s">
        <v>715</v>
      </c>
      <c r="C110" s="9" t="s">
        <v>715</v>
      </c>
      <c r="D110" s="9" t="s">
        <v>715</v>
      </c>
      <c r="E110" s="9" t="s">
        <v>715</v>
      </c>
      <c r="F110" s="9" t="s">
        <v>715</v>
      </c>
      <c r="G110" s="9" t="s">
        <v>715</v>
      </c>
      <c r="H110" s="9" t="s">
        <v>715</v>
      </c>
      <c r="I110" s="9" t="s">
        <v>715</v>
      </c>
      <c r="J110" s="9" t="s">
        <v>715</v>
      </c>
      <c r="K110" s="9" t="s">
        <v>715</v>
      </c>
      <c r="L110" s="9" t="s">
        <v>715</v>
      </c>
      <c r="M110" s="9" t="s">
        <v>715</v>
      </c>
      <c r="N110" s="9" t="s">
        <v>715</v>
      </c>
      <c r="O110" s="9" t="s">
        <v>715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298.39999999999998</v>
      </c>
      <c r="C113" s="9">
        <v>71</v>
      </c>
      <c r="D113" s="9">
        <v>168.4</v>
      </c>
      <c r="E113" s="9">
        <v>262.39999999999998</v>
      </c>
      <c r="F113" s="9">
        <v>266.89999999999998</v>
      </c>
      <c r="G113" s="21">
        <v>32</v>
      </c>
      <c r="H113" s="9">
        <v>123</v>
      </c>
      <c r="I113" s="9">
        <v>153.9</v>
      </c>
      <c r="J113" s="9">
        <v>56</v>
      </c>
      <c r="K113" s="9">
        <v>297.89999999999998</v>
      </c>
      <c r="L113" s="9">
        <v>242.9</v>
      </c>
      <c r="M113" s="9">
        <v>129</v>
      </c>
      <c r="N113" s="9">
        <v>284.89999999999998</v>
      </c>
      <c r="O113" s="9">
        <v>226.4</v>
      </c>
      <c r="Q113">
        <f>COUNTIF(B113:O113,32)</f>
        <v>1</v>
      </c>
    </row>
    <row r="114" spans="1:17" ht="15" thickBot="1" x14ac:dyDescent="0.35">
      <c r="A114" s="8" t="s">
        <v>110</v>
      </c>
      <c r="B114" s="9">
        <v>104</v>
      </c>
      <c r="C114" s="9">
        <v>70</v>
      </c>
      <c r="D114" s="9">
        <v>167.4</v>
      </c>
      <c r="E114" s="9">
        <v>261.39999999999998</v>
      </c>
      <c r="F114" s="9">
        <v>137</v>
      </c>
      <c r="G114" s="9">
        <v>31</v>
      </c>
      <c r="H114" s="9">
        <v>99.5</v>
      </c>
      <c r="I114" s="9">
        <v>152.9</v>
      </c>
      <c r="J114" s="9">
        <v>55</v>
      </c>
      <c r="K114" s="9">
        <v>296.89999999999998</v>
      </c>
      <c r="L114" s="9">
        <v>185.9</v>
      </c>
      <c r="M114" s="9">
        <v>82</v>
      </c>
      <c r="N114" s="9">
        <v>283.89999999999998</v>
      </c>
      <c r="O114" s="9">
        <v>46.5</v>
      </c>
      <c r="Q114">
        <f>Q113</f>
        <v>1</v>
      </c>
    </row>
    <row r="115" spans="1:17" ht="15" thickBot="1" x14ac:dyDescent="0.35">
      <c r="A115" s="8" t="s">
        <v>125</v>
      </c>
      <c r="B115" s="9">
        <v>103</v>
      </c>
      <c r="C115" s="9">
        <v>69</v>
      </c>
      <c r="D115" s="9">
        <v>144.4</v>
      </c>
      <c r="E115" s="9">
        <v>198.9</v>
      </c>
      <c r="F115" s="9">
        <v>99.5</v>
      </c>
      <c r="G115" s="9">
        <v>30</v>
      </c>
      <c r="H115" s="9">
        <v>98.5</v>
      </c>
      <c r="I115" s="9">
        <v>151.9</v>
      </c>
      <c r="J115" s="9">
        <v>54</v>
      </c>
      <c r="K115" s="9">
        <v>248.4</v>
      </c>
      <c r="L115" s="9">
        <v>137</v>
      </c>
      <c r="M115" s="9">
        <v>81</v>
      </c>
      <c r="N115" s="9">
        <v>139.5</v>
      </c>
      <c r="O115" s="9">
        <v>30</v>
      </c>
    </row>
    <row r="116" spans="1:17" ht="15" thickBot="1" x14ac:dyDescent="0.35">
      <c r="A116" s="8" t="s">
        <v>140</v>
      </c>
      <c r="B116" s="9">
        <v>102</v>
      </c>
      <c r="C116" s="9">
        <v>53.5</v>
      </c>
      <c r="D116" s="9">
        <v>143.5</v>
      </c>
      <c r="E116" s="9">
        <v>95.5</v>
      </c>
      <c r="F116" s="9">
        <v>98.5</v>
      </c>
      <c r="G116" s="9">
        <v>29</v>
      </c>
      <c r="H116" s="9">
        <v>43</v>
      </c>
      <c r="I116" s="9">
        <v>150.9</v>
      </c>
      <c r="J116" s="9">
        <v>53</v>
      </c>
      <c r="K116" s="9">
        <v>247.4</v>
      </c>
      <c r="L116" s="9">
        <v>136</v>
      </c>
      <c r="M116" s="9">
        <v>80</v>
      </c>
      <c r="N116" s="9">
        <v>138.5</v>
      </c>
      <c r="O116" s="9">
        <v>29</v>
      </c>
    </row>
    <row r="117" spans="1:17" ht="15" thickBot="1" x14ac:dyDescent="0.35">
      <c r="A117" s="8" t="s">
        <v>152</v>
      </c>
      <c r="B117" s="9">
        <v>101</v>
      </c>
      <c r="C117" s="9">
        <v>28</v>
      </c>
      <c r="D117" s="9">
        <v>142.5</v>
      </c>
      <c r="E117" s="9">
        <v>94.5</v>
      </c>
      <c r="F117" s="9">
        <v>97.5</v>
      </c>
      <c r="G117" s="9">
        <v>28</v>
      </c>
      <c r="H117" s="9">
        <v>42</v>
      </c>
      <c r="I117" s="9">
        <v>149.9</v>
      </c>
      <c r="J117" s="9">
        <v>52</v>
      </c>
      <c r="K117" s="9">
        <v>246.4</v>
      </c>
      <c r="L117" s="9">
        <v>135</v>
      </c>
      <c r="M117" s="9">
        <v>79</v>
      </c>
      <c r="N117" s="9">
        <v>137.5</v>
      </c>
      <c r="O117" s="9">
        <v>28</v>
      </c>
    </row>
    <row r="118" spans="1:17" ht="15" thickBot="1" x14ac:dyDescent="0.35">
      <c r="A118" s="8" t="s">
        <v>163</v>
      </c>
      <c r="B118" s="9">
        <v>100</v>
      </c>
      <c r="C118" s="9">
        <v>27</v>
      </c>
      <c r="D118" s="9">
        <v>141.5</v>
      </c>
      <c r="E118" s="9">
        <v>93.5</v>
      </c>
      <c r="F118" s="9">
        <v>63.5</v>
      </c>
      <c r="G118" s="9">
        <v>27</v>
      </c>
      <c r="H118" s="9">
        <v>41</v>
      </c>
      <c r="I118" s="9">
        <v>148.9</v>
      </c>
      <c r="J118" s="9">
        <v>51</v>
      </c>
      <c r="K118" s="9">
        <v>245.4</v>
      </c>
      <c r="L118" s="9">
        <v>134</v>
      </c>
      <c r="M118" s="9">
        <v>78</v>
      </c>
      <c r="N118" s="9">
        <v>136.5</v>
      </c>
      <c r="O118" s="9">
        <v>27</v>
      </c>
    </row>
    <row r="119" spans="1:17" ht="15" thickBot="1" x14ac:dyDescent="0.35">
      <c r="A119" s="8" t="s">
        <v>175</v>
      </c>
      <c r="B119" s="9">
        <v>99</v>
      </c>
      <c r="C119" s="9">
        <v>26</v>
      </c>
      <c r="D119" s="9">
        <v>140.5</v>
      </c>
      <c r="E119" s="9">
        <v>92.5</v>
      </c>
      <c r="F119" s="9">
        <v>62.5</v>
      </c>
      <c r="G119" s="9">
        <v>26</v>
      </c>
      <c r="H119" s="9">
        <v>40</v>
      </c>
      <c r="I119" s="9">
        <v>147.9</v>
      </c>
      <c r="J119" s="9">
        <v>50</v>
      </c>
      <c r="K119" s="9">
        <v>244.4</v>
      </c>
      <c r="L119" s="9">
        <v>133</v>
      </c>
      <c r="M119" s="9">
        <v>77</v>
      </c>
      <c r="N119" s="9">
        <v>135.5</v>
      </c>
      <c r="O119" s="9">
        <v>26</v>
      </c>
    </row>
    <row r="120" spans="1:17" ht="15" thickBot="1" x14ac:dyDescent="0.35">
      <c r="A120" s="8" t="s">
        <v>186</v>
      </c>
      <c r="B120" s="9">
        <v>98</v>
      </c>
      <c r="C120" s="9">
        <v>25</v>
      </c>
      <c r="D120" s="9">
        <v>139.5</v>
      </c>
      <c r="E120" s="9">
        <v>91.5</v>
      </c>
      <c r="F120" s="9">
        <v>61.5</v>
      </c>
      <c r="G120" s="9">
        <v>25</v>
      </c>
      <c r="H120" s="9">
        <v>39</v>
      </c>
      <c r="I120" s="9">
        <v>146.9</v>
      </c>
      <c r="J120" s="9">
        <v>49</v>
      </c>
      <c r="K120" s="9">
        <v>243.4</v>
      </c>
      <c r="L120" s="9">
        <v>132</v>
      </c>
      <c r="M120" s="9">
        <v>76</v>
      </c>
      <c r="N120" s="9">
        <v>134.5</v>
      </c>
      <c r="O120" s="9">
        <v>25</v>
      </c>
    </row>
    <row r="121" spans="1:17" ht="15" thickBot="1" x14ac:dyDescent="0.35">
      <c r="A121" s="8" t="s">
        <v>196</v>
      </c>
      <c r="B121" s="9">
        <v>85</v>
      </c>
      <c r="C121" s="9">
        <v>24</v>
      </c>
      <c r="D121" s="9">
        <v>138.5</v>
      </c>
      <c r="E121" s="9">
        <v>90.5</v>
      </c>
      <c r="F121" s="9">
        <v>60.5</v>
      </c>
      <c r="G121" s="9">
        <v>24</v>
      </c>
      <c r="H121" s="9">
        <v>38</v>
      </c>
      <c r="I121" s="9">
        <v>145.9</v>
      </c>
      <c r="J121" s="9">
        <v>48</v>
      </c>
      <c r="K121" s="9">
        <v>242.4</v>
      </c>
      <c r="L121" s="9">
        <v>131</v>
      </c>
      <c r="M121" s="9">
        <v>75</v>
      </c>
      <c r="N121" s="9">
        <v>133.5</v>
      </c>
      <c r="O121" s="9">
        <v>24</v>
      </c>
    </row>
    <row r="122" spans="1:17" ht="15" thickBot="1" x14ac:dyDescent="0.35">
      <c r="A122" s="8" t="s">
        <v>205</v>
      </c>
      <c r="B122" s="9">
        <v>23</v>
      </c>
      <c r="C122" s="9">
        <v>23</v>
      </c>
      <c r="D122" s="9">
        <v>137.5</v>
      </c>
      <c r="E122" s="9">
        <v>89.5</v>
      </c>
      <c r="F122" s="9">
        <v>59.5</v>
      </c>
      <c r="G122" s="9">
        <v>23</v>
      </c>
      <c r="H122" s="9">
        <v>37</v>
      </c>
      <c r="I122" s="9">
        <v>144.9</v>
      </c>
      <c r="J122" s="9">
        <v>47</v>
      </c>
      <c r="K122" s="9">
        <v>241.4</v>
      </c>
      <c r="L122" s="9">
        <v>130</v>
      </c>
      <c r="M122" s="9">
        <v>74</v>
      </c>
      <c r="N122" s="9">
        <v>132.5</v>
      </c>
      <c r="O122" s="9">
        <v>23</v>
      </c>
    </row>
    <row r="123" spans="1:17" ht="15" thickBot="1" x14ac:dyDescent="0.35">
      <c r="A123" s="8" t="s">
        <v>211</v>
      </c>
      <c r="B123" s="9">
        <v>22</v>
      </c>
      <c r="C123" s="9">
        <v>22</v>
      </c>
      <c r="D123" s="9">
        <v>136.5</v>
      </c>
      <c r="E123" s="9">
        <v>88.5</v>
      </c>
      <c r="F123" s="9">
        <v>58.5</v>
      </c>
      <c r="G123" s="9">
        <v>22</v>
      </c>
      <c r="H123" s="9">
        <v>36</v>
      </c>
      <c r="I123" s="9">
        <v>143.9</v>
      </c>
      <c r="J123" s="9">
        <v>46</v>
      </c>
      <c r="K123" s="9">
        <v>240.4</v>
      </c>
      <c r="L123" s="9">
        <v>129</v>
      </c>
      <c r="M123" s="9">
        <v>73</v>
      </c>
      <c r="N123" s="9">
        <v>131.5</v>
      </c>
      <c r="O123" s="9">
        <v>22</v>
      </c>
    </row>
    <row r="124" spans="1:17" ht="15" thickBot="1" x14ac:dyDescent="0.35">
      <c r="A124" s="8" t="s">
        <v>217</v>
      </c>
      <c r="B124" s="9">
        <v>21</v>
      </c>
      <c r="C124" s="9">
        <v>21</v>
      </c>
      <c r="D124" s="9">
        <v>135.5</v>
      </c>
      <c r="E124" s="9">
        <v>87.5</v>
      </c>
      <c r="F124" s="9">
        <v>57.5</v>
      </c>
      <c r="G124" s="9">
        <v>21</v>
      </c>
      <c r="H124" s="9">
        <v>35</v>
      </c>
      <c r="I124" s="9">
        <v>143</v>
      </c>
      <c r="J124" s="9">
        <v>45</v>
      </c>
      <c r="K124" s="9">
        <v>239.4</v>
      </c>
      <c r="L124" s="9">
        <v>128</v>
      </c>
      <c r="M124" s="9">
        <v>72</v>
      </c>
      <c r="N124" s="9">
        <v>130.5</v>
      </c>
      <c r="O124" s="9">
        <v>21</v>
      </c>
    </row>
    <row r="125" spans="1:17" ht="15" thickBot="1" x14ac:dyDescent="0.35">
      <c r="A125" s="8" t="s">
        <v>221</v>
      </c>
      <c r="B125" s="9">
        <v>20</v>
      </c>
      <c r="C125" s="9">
        <v>20</v>
      </c>
      <c r="D125" s="9">
        <v>134.5</v>
      </c>
      <c r="E125" s="9">
        <v>86.5</v>
      </c>
      <c r="F125" s="9">
        <v>56.5</v>
      </c>
      <c r="G125" s="9">
        <v>20</v>
      </c>
      <c r="H125" s="9">
        <v>34</v>
      </c>
      <c r="I125" s="9">
        <v>142</v>
      </c>
      <c r="J125" s="9">
        <v>44</v>
      </c>
      <c r="K125" s="9">
        <v>238.4</v>
      </c>
      <c r="L125" s="9">
        <v>127</v>
      </c>
      <c r="M125" s="9">
        <v>71</v>
      </c>
      <c r="N125" s="9">
        <v>109</v>
      </c>
      <c r="O125" s="9">
        <v>20</v>
      </c>
    </row>
    <row r="126" spans="1:17" ht="15" thickBot="1" x14ac:dyDescent="0.35">
      <c r="A126" s="8" t="s">
        <v>225</v>
      </c>
      <c r="B126" s="9">
        <v>19</v>
      </c>
      <c r="C126" s="9">
        <v>19</v>
      </c>
      <c r="D126" s="9">
        <v>133.5</v>
      </c>
      <c r="E126" s="9">
        <v>85.5</v>
      </c>
      <c r="F126" s="9">
        <v>55.5</v>
      </c>
      <c r="G126" s="9">
        <v>19</v>
      </c>
      <c r="H126" s="9">
        <v>33</v>
      </c>
      <c r="I126" s="9">
        <v>141</v>
      </c>
      <c r="J126" s="9">
        <v>43</v>
      </c>
      <c r="K126" s="9">
        <v>237.4</v>
      </c>
      <c r="L126" s="9">
        <v>126</v>
      </c>
      <c r="M126" s="9">
        <v>70</v>
      </c>
      <c r="N126" s="9">
        <v>89</v>
      </c>
      <c r="O126" s="9">
        <v>19</v>
      </c>
    </row>
    <row r="127" spans="1:17" ht="15" thickBot="1" x14ac:dyDescent="0.35">
      <c r="A127" s="8" t="s">
        <v>229</v>
      </c>
      <c r="B127" s="9">
        <v>18</v>
      </c>
      <c r="C127" s="9">
        <v>18</v>
      </c>
      <c r="D127" s="9">
        <v>96.5</v>
      </c>
      <c r="E127" s="9">
        <v>84.5</v>
      </c>
      <c r="F127" s="9">
        <v>54.5</v>
      </c>
      <c r="G127" s="9">
        <v>18</v>
      </c>
      <c r="H127" s="9">
        <v>18</v>
      </c>
      <c r="I127" s="9">
        <v>140</v>
      </c>
      <c r="J127" s="9">
        <v>42</v>
      </c>
      <c r="K127" s="9">
        <v>236.4</v>
      </c>
      <c r="L127" s="9">
        <v>125</v>
      </c>
      <c r="M127" s="9">
        <v>69</v>
      </c>
      <c r="N127" s="9">
        <v>88</v>
      </c>
      <c r="O127" s="9">
        <v>18</v>
      </c>
    </row>
    <row r="128" spans="1:17" ht="15" thickBot="1" x14ac:dyDescent="0.35">
      <c r="A128" s="8" t="s">
        <v>236</v>
      </c>
      <c r="B128" s="9">
        <v>17</v>
      </c>
      <c r="C128" s="9">
        <v>17</v>
      </c>
      <c r="D128" s="9">
        <v>95.5</v>
      </c>
      <c r="E128" s="9">
        <v>83.5</v>
      </c>
      <c r="F128" s="9">
        <v>53.5</v>
      </c>
      <c r="G128" s="9">
        <v>17</v>
      </c>
      <c r="H128" s="9">
        <v>17</v>
      </c>
      <c r="I128" s="9">
        <v>139</v>
      </c>
      <c r="J128" s="9">
        <v>41</v>
      </c>
      <c r="K128" s="9">
        <v>235.4</v>
      </c>
      <c r="L128" s="9">
        <v>124</v>
      </c>
      <c r="M128" s="9">
        <v>68</v>
      </c>
      <c r="N128" s="9">
        <v>87</v>
      </c>
      <c r="O128" s="9">
        <v>17</v>
      </c>
    </row>
    <row r="129" spans="1:15" ht="15" thickBot="1" x14ac:dyDescent="0.35">
      <c r="A129" s="8" t="s">
        <v>243</v>
      </c>
      <c r="B129" s="9">
        <v>16</v>
      </c>
      <c r="C129" s="9">
        <v>16</v>
      </c>
      <c r="D129" s="9">
        <v>57.5</v>
      </c>
      <c r="E129" s="9">
        <v>82.5</v>
      </c>
      <c r="F129" s="9">
        <v>52.5</v>
      </c>
      <c r="G129" s="9">
        <v>16</v>
      </c>
      <c r="H129" s="9">
        <v>16</v>
      </c>
      <c r="I129" s="9">
        <v>138</v>
      </c>
      <c r="J129" s="9">
        <v>40</v>
      </c>
      <c r="K129" s="9">
        <v>234.4</v>
      </c>
      <c r="L129" s="9">
        <v>123</v>
      </c>
      <c r="M129" s="9">
        <v>67</v>
      </c>
      <c r="N129" s="9">
        <v>86</v>
      </c>
      <c r="O129" s="9">
        <v>16</v>
      </c>
    </row>
    <row r="130" spans="1:15" ht="15" thickBot="1" x14ac:dyDescent="0.35">
      <c r="A130" s="8" t="s">
        <v>249</v>
      </c>
      <c r="B130" s="9">
        <v>15</v>
      </c>
      <c r="C130" s="9">
        <v>15</v>
      </c>
      <c r="D130" s="9">
        <v>56.5</v>
      </c>
      <c r="E130" s="9">
        <v>81.5</v>
      </c>
      <c r="F130" s="9">
        <v>51.5</v>
      </c>
      <c r="G130" s="9">
        <v>15</v>
      </c>
      <c r="H130" s="9">
        <v>15</v>
      </c>
      <c r="I130" s="9">
        <v>137</v>
      </c>
      <c r="J130" s="9">
        <v>39</v>
      </c>
      <c r="K130" s="9">
        <v>233.4</v>
      </c>
      <c r="L130" s="9">
        <v>122</v>
      </c>
      <c r="M130" s="9">
        <v>66</v>
      </c>
      <c r="N130" s="9">
        <v>74</v>
      </c>
      <c r="O130" s="9">
        <v>15</v>
      </c>
    </row>
    <row r="131" spans="1:15" ht="15" thickBot="1" x14ac:dyDescent="0.35">
      <c r="A131" s="8" t="s">
        <v>254</v>
      </c>
      <c r="B131" s="9">
        <v>14</v>
      </c>
      <c r="C131" s="9">
        <v>14</v>
      </c>
      <c r="D131" s="9">
        <v>55.5</v>
      </c>
      <c r="E131" s="9">
        <v>80.5</v>
      </c>
      <c r="F131" s="9">
        <v>50.5</v>
      </c>
      <c r="G131" s="9">
        <v>14</v>
      </c>
      <c r="H131" s="9">
        <v>14</v>
      </c>
      <c r="I131" s="9">
        <v>136</v>
      </c>
      <c r="J131" s="9">
        <v>38</v>
      </c>
      <c r="K131" s="9">
        <v>232.4</v>
      </c>
      <c r="L131" s="9">
        <v>121</v>
      </c>
      <c r="M131" s="9">
        <v>65</v>
      </c>
      <c r="N131" s="9">
        <v>73</v>
      </c>
      <c r="O131" s="9">
        <v>14</v>
      </c>
    </row>
    <row r="132" spans="1:15" ht="15" thickBot="1" x14ac:dyDescent="0.35">
      <c r="A132" s="8" t="s">
        <v>259</v>
      </c>
      <c r="B132" s="9">
        <v>13</v>
      </c>
      <c r="C132" s="9">
        <v>13</v>
      </c>
      <c r="D132" s="9">
        <v>54.5</v>
      </c>
      <c r="E132" s="9">
        <v>38</v>
      </c>
      <c r="F132" s="9">
        <v>49.5</v>
      </c>
      <c r="G132" s="9">
        <v>13</v>
      </c>
      <c r="H132" s="9">
        <v>13</v>
      </c>
      <c r="I132" s="9">
        <v>135</v>
      </c>
      <c r="J132" s="9">
        <v>37</v>
      </c>
      <c r="K132" s="9">
        <v>231.4</v>
      </c>
      <c r="L132" s="9">
        <v>120</v>
      </c>
      <c r="M132" s="9">
        <v>64</v>
      </c>
      <c r="N132" s="9">
        <v>72</v>
      </c>
      <c r="O132" s="9">
        <v>13</v>
      </c>
    </row>
    <row r="133" spans="1:15" ht="15" thickBot="1" x14ac:dyDescent="0.35">
      <c r="A133" s="8" t="s">
        <v>264</v>
      </c>
      <c r="B133" s="9">
        <v>12</v>
      </c>
      <c r="C133" s="9">
        <v>12</v>
      </c>
      <c r="D133" s="9">
        <v>53.5</v>
      </c>
      <c r="E133" s="9">
        <v>37</v>
      </c>
      <c r="F133" s="9">
        <v>48.5</v>
      </c>
      <c r="G133" s="9">
        <v>12</v>
      </c>
      <c r="H133" s="9">
        <v>12</v>
      </c>
      <c r="I133" s="9">
        <v>134</v>
      </c>
      <c r="J133" s="9">
        <v>12</v>
      </c>
      <c r="K133" s="9">
        <v>230.4</v>
      </c>
      <c r="L133" s="9">
        <v>119</v>
      </c>
      <c r="M133" s="9">
        <v>63</v>
      </c>
      <c r="N133" s="9">
        <v>71</v>
      </c>
      <c r="O133" s="9">
        <v>12</v>
      </c>
    </row>
    <row r="134" spans="1:15" ht="15" thickBot="1" x14ac:dyDescent="0.35">
      <c r="A134" s="8" t="s">
        <v>269</v>
      </c>
      <c r="B134" s="9">
        <v>11</v>
      </c>
      <c r="C134" s="9">
        <v>11</v>
      </c>
      <c r="D134" s="9">
        <v>52.5</v>
      </c>
      <c r="E134" s="9">
        <v>11</v>
      </c>
      <c r="F134" s="9">
        <v>47.5</v>
      </c>
      <c r="G134" s="9">
        <v>11</v>
      </c>
      <c r="H134" s="9">
        <v>11</v>
      </c>
      <c r="I134" s="9">
        <v>133</v>
      </c>
      <c r="J134" s="9">
        <v>11</v>
      </c>
      <c r="K134" s="9">
        <v>229.4</v>
      </c>
      <c r="L134" s="9">
        <v>118</v>
      </c>
      <c r="M134" s="9">
        <v>62</v>
      </c>
      <c r="N134" s="9">
        <v>70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51.5</v>
      </c>
      <c r="E135" s="9">
        <v>10</v>
      </c>
      <c r="F135" s="9">
        <v>46.5</v>
      </c>
      <c r="G135" s="9">
        <v>10</v>
      </c>
      <c r="H135" s="9">
        <v>10</v>
      </c>
      <c r="I135" s="9">
        <v>132</v>
      </c>
      <c r="J135" s="9">
        <v>10</v>
      </c>
      <c r="K135" s="9">
        <v>228.4</v>
      </c>
      <c r="L135" s="9">
        <v>117</v>
      </c>
      <c r="M135" s="9">
        <v>61</v>
      </c>
      <c r="N135" s="9">
        <v>69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50.5</v>
      </c>
      <c r="E136" s="9">
        <v>9</v>
      </c>
      <c r="F136" s="9">
        <v>45.5</v>
      </c>
      <c r="G136" s="9">
        <v>9</v>
      </c>
      <c r="H136" s="9">
        <v>9</v>
      </c>
      <c r="I136" s="9">
        <v>131</v>
      </c>
      <c r="J136" s="9">
        <v>9</v>
      </c>
      <c r="K136" s="9">
        <v>227.4</v>
      </c>
      <c r="L136" s="9">
        <v>116</v>
      </c>
      <c r="M136" s="9">
        <v>60</v>
      </c>
      <c r="N136" s="9">
        <v>68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49.5</v>
      </c>
      <c r="E137" s="9">
        <v>8</v>
      </c>
      <c r="F137" s="9">
        <v>44.5</v>
      </c>
      <c r="G137" s="9">
        <v>8</v>
      </c>
      <c r="H137" s="9">
        <v>8</v>
      </c>
      <c r="I137" s="9">
        <v>130</v>
      </c>
      <c r="J137" s="9">
        <v>8</v>
      </c>
      <c r="K137" s="9">
        <v>226.4</v>
      </c>
      <c r="L137" s="9">
        <v>94.5</v>
      </c>
      <c r="M137" s="9">
        <v>59</v>
      </c>
      <c r="N137" s="9">
        <v>67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48.5</v>
      </c>
      <c r="E138" s="9">
        <v>7</v>
      </c>
      <c r="F138" s="9">
        <v>40</v>
      </c>
      <c r="G138" s="9">
        <v>7</v>
      </c>
      <c r="H138" s="9">
        <v>7</v>
      </c>
      <c r="I138" s="9">
        <v>64.5</v>
      </c>
      <c r="J138" s="9">
        <v>7</v>
      </c>
      <c r="K138" s="9">
        <v>225.4</v>
      </c>
      <c r="L138" s="9">
        <v>93.5</v>
      </c>
      <c r="M138" s="9">
        <v>58</v>
      </c>
      <c r="N138" s="9">
        <v>66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47.5</v>
      </c>
      <c r="E139" s="9">
        <v>6</v>
      </c>
      <c r="F139" s="9">
        <v>39</v>
      </c>
      <c r="G139" s="9">
        <v>6</v>
      </c>
      <c r="H139" s="9">
        <v>6</v>
      </c>
      <c r="I139" s="9">
        <v>6</v>
      </c>
      <c r="J139" s="9">
        <v>6</v>
      </c>
      <c r="K139" s="9">
        <v>224.4</v>
      </c>
      <c r="L139" s="9">
        <v>92.5</v>
      </c>
      <c r="M139" s="9">
        <v>57</v>
      </c>
      <c r="N139" s="9">
        <v>65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46.5</v>
      </c>
      <c r="E140" s="9">
        <v>5</v>
      </c>
      <c r="F140" s="9">
        <v>38</v>
      </c>
      <c r="G140" s="9">
        <v>5</v>
      </c>
      <c r="H140" s="9">
        <v>5</v>
      </c>
      <c r="I140" s="9">
        <v>5</v>
      </c>
      <c r="J140" s="9">
        <v>5</v>
      </c>
      <c r="K140" s="9">
        <v>223.4</v>
      </c>
      <c r="L140" s="9">
        <v>91.5</v>
      </c>
      <c r="M140" s="9">
        <v>56</v>
      </c>
      <c r="N140" s="9">
        <v>64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45.5</v>
      </c>
      <c r="E141" s="9">
        <v>4</v>
      </c>
      <c r="F141" s="9">
        <v>37</v>
      </c>
      <c r="G141" s="9">
        <v>4</v>
      </c>
      <c r="H141" s="9">
        <v>4</v>
      </c>
      <c r="I141" s="9">
        <v>4</v>
      </c>
      <c r="J141" s="9">
        <v>4</v>
      </c>
      <c r="K141" s="9">
        <v>222.4</v>
      </c>
      <c r="L141" s="9">
        <v>90.5</v>
      </c>
      <c r="M141" s="9">
        <v>55</v>
      </c>
      <c r="N141" s="9">
        <v>63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36</v>
      </c>
      <c r="G142" s="9">
        <v>3</v>
      </c>
      <c r="H142" s="9">
        <v>3</v>
      </c>
      <c r="I142" s="9">
        <v>3</v>
      </c>
      <c r="J142" s="9">
        <v>3</v>
      </c>
      <c r="K142" s="9">
        <v>221.4</v>
      </c>
      <c r="L142" s="9">
        <v>89.5</v>
      </c>
      <c r="M142" s="9">
        <v>3</v>
      </c>
      <c r="N142" s="9">
        <v>62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220.4</v>
      </c>
      <c r="L143" s="9">
        <v>88.5</v>
      </c>
      <c r="M143" s="9">
        <v>2</v>
      </c>
      <c r="N143" s="9">
        <v>61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108.5</v>
      </c>
      <c r="L144" s="9">
        <v>44</v>
      </c>
      <c r="M144" s="9">
        <v>1</v>
      </c>
      <c r="N144" s="9">
        <v>60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298.39999999999998</v>
      </c>
      <c r="C148" s="9">
        <v>53.5</v>
      </c>
      <c r="D148" s="9">
        <v>57.5</v>
      </c>
      <c r="E148" s="9">
        <v>2</v>
      </c>
      <c r="F148" s="9">
        <v>51.5</v>
      </c>
      <c r="G148" s="9">
        <v>17</v>
      </c>
      <c r="H148" s="9">
        <v>0</v>
      </c>
      <c r="I148" s="9">
        <v>6</v>
      </c>
      <c r="J148" s="9">
        <v>52</v>
      </c>
      <c r="K148" s="9">
        <v>227.4</v>
      </c>
      <c r="L148" s="9">
        <v>90.5</v>
      </c>
      <c r="M148" s="9">
        <v>72</v>
      </c>
      <c r="N148" s="9">
        <v>70</v>
      </c>
      <c r="O148" s="9">
        <v>2</v>
      </c>
      <c r="P148" s="33">
        <v>999.7</v>
      </c>
      <c r="Q148" s="9">
        <v>1000</v>
      </c>
      <c r="R148" s="9">
        <v>0.3</v>
      </c>
      <c r="S148" s="9">
        <v>0.03</v>
      </c>
    </row>
    <row r="149" spans="1:19" ht="15" thickBot="1" x14ac:dyDescent="0.35">
      <c r="A149" s="8" t="s">
        <v>61</v>
      </c>
      <c r="B149" s="9">
        <v>20</v>
      </c>
      <c r="C149" s="9">
        <v>71</v>
      </c>
      <c r="D149" s="9">
        <v>1</v>
      </c>
      <c r="E149" s="9">
        <v>84.5</v>
      </c>
      <c r="F149" s="9">
        <v>1</v>
      </c>
      <c r="G149" s="9">
        <v>19</v>
      </c>
      <c r="H149" s="9">
        <v>10</v>
      </c>
      <c r="I149" s="9">
        <v>153.9</v>
      </c>
      <c r="J149" s="9">
        <v>3</v>
      </c>
      <c r="K149" s="9">
        <v>297.89999999999998</v>
      </c>
      <c r="L149" s="9">
        <v>125</v>
      </c>
      <c r="M149" s="9">
        <v>61</v>
      </c>
      <c r="N149" s="9">
        <v>136.5</v>
      </c>
      <c r="O149" s="9">
        <v>16</v>
      </c>
      <c r="P149" s="33">
        <v>999.7</v>
      </c>
      <c r="Q149" s="9">
        <v>1000</v>
      </c>
      <c r="R149" s="9">
        <v>0.3</v>
      </c>
      <c r="S149" s="9">
        <v>0.03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139.5</v>
      </c>
      <c r="E150" s="9">
        <v>8</v>
      </c>
      <c r="F150" s="9">
        <v>137</v>
      </c>
      <c r="G150" s="9">
        <v>0</v>
      </c>
      <c r="H150" s="9">
        <v>3</v>
      </c>
      <c r="I150" s="9">
        <v>147.9</v>
      </c>
      <c r="J150" s="9">
        <v>51</v>
      </c>
      <c r="K150" s="9">
        <v>244.4</v>
      </c>
      <c r="L150" s="9">
        <v>125</v>
      </c>
      <c r="M150" s="9">
        <v>67</v>
      </c>
      <c r="N150" s="9">
        <v>63</v>
      </c>
      <c r="O150" s="9">
        <v>11</v>
      </c>
      <c r="P150" s="33">
        <v>999.7</v>
      </c>
      <c r="Q150" s="9">
        <v>1000</v>
      </c>
      <c r="R150" s="9">
        <v>0.3</v>
      </c>
      <c r="S150" s="9">
        <v>0.03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143.5</v>
      </c>
      <c r="E151" s="9">
        <v>80.5</v>
      </c>
      <c r="F151" s="9">
        <v>55.5</v>
      </c>
      <c r="G151" s="9">
        <v>8</v>
      </c>
      <c r="H151" s="9">
        <v>12</v>
      </c>
      <c r="I151" s="9">
        <v>0</v>
      </c>
      <c r="J151" s="9">
        <v>39</v>
      </c>
      <c r="K151" s="9">
        <v>296.89999999999998</v>
      </c>
      <c r="L151" s="9">
        <v>133</v>
      </c>
      <c r="M151" s="9">
        <v>68</v>
      </c>
      <c r="N151" s="9">
        <v>131.5</v>
      </c>
      <c r="O151" s="9">
        <v>19</v>
      </c>
      <c r="P151" s="33">
        <v>999.7</v>
      </c>
      <c r="Q151" s="9">
        <v>1000</v>
      </c>
      <c r="R151" s="9">
        <v>0.3</v>
      </c>
      <c r="S151" s="9">
        <v>0.03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52.5</v>
      </c>
      <c r="E152" s="9">
        <v>262.39999999999998</v>
      </c>
      <c r="F152" s="9">
        <v>0</v>
      </c>
      <c r="G152" s="9">
        <v>24</v>
      </c>
      <c r="H152" s="9">
        <v>7</v>
      </c>
      <c r="I152" s="9">
        <v>139</v>
      </c>
      <c r="J152" s="9">
        <v>0</v>
      </c>
      <c r="K152" s="9">
        <v>235.4</v>
      </c>
      <c r="L152" s="9">
        <v>120</v>
      </c>
      <c r="M152" s="9">
        <v>75</v>
      </c>
      <c r="N152" s="9">
        <v>64</v>
      </c>
      <c r="O152" s="9">
        <v>0</v>
      </c>
      <c r="P152" s="33">
        <v>1000.2</v>
      </c>
      <c r="Q152" s="9">
        <v>1000</v>
      </c>
      <c r="R152" s="9">
        <v>-0.2</v>
      </c>
      <c r="S152" s="9">
        <v>-0.02</v>
      </c>
    </row>
    <row r="153" spans="1:19" ht="15" thickBot="1" x14ac:dyDescent="0.35">
      <c r="A153" s="8" t="s">
        <v>65</v>
      </c>
      <c r="B153" s="9">
        <v>100</v>
      </c>
      <c r="C153" s="9">
        <v>9</v>
      </c>
      <c r="D153" s="9">
        <v>0</v>
      </c>
      <c r="E153" s="9">
        <v>84.5</v>
      </c>
      <c r="F153" s="9">
        <v>59.5</v>
      </c>
      <c r="G153" s="9">
        <v>21</v>
      </c>
      <c r="H153" s="9">
        <v>34</v>
      </c>
      <c r="I153" s="9">
        <v>131</v>
      </c>
      <c r="J153" s="9">
        <v>53</v>
      </c>
      <c r="K153" s="9">
        <v>241.4</v>
      </c>
      <c r="L153" s="9">
        <v>127</v>
      </c>
      <c r="M153" s="9">
        <v>69</v>
      </c>
      <c r="N153" s="9">
        <v>66</v>
      </c>
      <c r="O153" s="9">
        <v>5</v>
      </c>
      <c r="P153" s="33">
        <v>1000.2</v>
      </c>
      <c r="Q153" s="9">
        <v>1000</v>
      </c>
      <c r="R153" s="9">
        <v>-0.2</v>
      </c>
      <c r="S153" s="9">
        <v>-0.02</v>
      </c>
    </row>
    <row r="154" spans="1:19" ht="15" thickBot="1" x14ac:dyDescent="0.35">
      <c r="A154" s="8" t="s">
        <v>66</v>
      </c>
      <c r="B154" s="9">
        <v>102</v>
      </c>
      <c r="C154" s="9">
        <v>22</v>
      </c>
      <c r="D154" s="9">
        <v>57.5</v>
      </c>
      <c r="E154" s="9">
        <v>262.39999999999998</v>
      </c>
      <c r="F154" s="9">
        <v>38</v>
      </c>
      <c r="G154" s="9">
        <v>32</v>
      </c>
      <c r="H154" s="9">
        <v>5</v>
      </c>
      <c r="I154" s="9">
        <v>3</v>
      </c>
      <c r="J154" s="9">
        <v>45</v>
      </c>
      <c r="K154" s="9">
        <v>233.4</v>
      </c>
      <c r="L154" s="9">
        <v>126</v>
      </c>
      <c r="M154" s="9">
        <v>1</v>
      </c>
      <c r="N154" s="9">
        <v>65</v>
      </c>
      <c r="O154" s="9">
        <v>8</v>
      </c>
      <c r="P154" s="33">
        <v>1000.2</v>
      </c>
      <c r="Q154" s="9">
        <v>1000</v>
      </c>
      <c r="R154" s="9">
        <v>-0.2</v>
      </c>
      <c r="S154" s="9">
        <v>-0.02</v>
      </c>
    </row>
    <row r="155" spans="1:19" ht="15" thickBot="1" x14ac:dyDescent="0.35">
      <c r="A155" s="8" t="s">
        <v>67</v>
      </c>
      <c r="B155" s="9">
        <v>104</v>
      </c>
      <c r="C155" s="9">
        <v>28</v>
      </c>
      <c r="D155" s="9">
        <v>168.4</v>
      </c>
      <c r="E155" s="9">
        <v>95.5</v>
      </c>
      <c r="F155" s="9">
        <v>2</v>
      </c>
      <c r="G155" s="9">
        <v>29</v>
      </c>
      <c r="H155" s="9">
        <v>6</v>
      </c>
      <c r="I155" s="9">
        <v>6</v>
      </c>
      <c r="J155" s="9">
        <v>56</v>
      </c>
      <c r="K155" s="9">
        <v>222.4</v>
      </c>
      <c r="L155" s="9">
        <v>119</v>
      </c>
      <c r="M155" s="9">
        <v>70</v>
      </c>
      <c r="N155" s="9">
        <v>73</v>
      </c>
      <c r="O155" s="9">
        <v>21</v>
      </c>
      <c r="P155" s="33">
        <v>1000.2</v>
      </c>
      <c r="Q155" s="9">
        <v>1000</v>
      </c>
      <c r="R155" s="9">
        <v>-0.2</v>
      </c>
      <c r="S155" s="9">
        <v>-0.02</v>
      </c>
    </row>
    <row r="156" spans="1:19" ht="15" thickBot="1" x14ac:dyDescent="0.35">
      <c r="A156" s="8" t="s">
        <v>68</v>
      </c>
      <c r="B156" s="9">
        <v>3</v>
      </c>
      <c r="C156" s="9">
        <v>69</v>
      </c>
      <c r="D156" s="9">
        <v>49.5</v>
      </c>
      <c r="E156" s="9">
        <v>89.5</v>
      </c>
      <c r="F156" s="9">
        <v>56.5</v>
      </c>
      <c r="G156" s="9">
        <v>12</v>
      </c>
      <c r="H156" s="9">
        <v>37</v>
      </c>
      <c r="I156" s="9">
        <v>130</v>
      </c>
      <c r="J156" s="9">
        <v>37</v>
      </c>
      <c r="K156" s="9">
        <v>237.4</v>
      </c>
      <c r="L156" s="9">
        <v>128</v>
      </c>
      <c r="M156" s="9">
        <v>58</v>
      </c>
      <c r="N156" s="9">
        <v>88</v>
      </c>
      <c r="O156" s="9">
        <v>6</v>
      </c>
      <c r="P156" s="33">
        <v>1000.7</v>
      </c>
      <c r="Q156" s="9">
        <v>1000</v>
      </c>
      <c r="R156" s="9">
        <v>-0.7</v>
      </c>
      <c r="S156" s="9">
        <v>-7.0000000000000007E-2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96.5</v>
      </c>
      <c r="E157" s="9">
        <v>4</v>
      </c>
      <c r="F157" s="9">
        <v>39</v>
      </c>
      <c r="G157" s="9">
        <v>16</v>
      </c>
      <c r="H157" s="9">
        <v>13</v>
      </c>
      <c r="I157" s="9">
        <v>147.9</v>
      </c>
      <c r="J157" s="9">
        <v>43</v>
      </c>
      <c r="K157" s="9">
        <v>225.4</v>
      </c>
      <c r="L157" s="9">
        <v>136</v>
      </c>
      <c r="M157" s="9">
        <v>129</v>
      </c>
      <c r="N157" s="9">
        <v>138.5</v>
      </c>
      <c r="O157" s="9">
        <v>5</v>
      </c>
      <c r="P157" s="33">
        <v>1000.2</v>
      </c>
      <c r="Q157" s="9">
        <v>1000</v>
      </c>
      <c r="R157" s="9">
        <v>-0.2</v>
      </c>
      <c r="S157" s="9">
        <v>-0.02</v>
      </c>
    </row>
    <row r="158" spans="1:19" ht="15" thickBot="1" x14ac:dyDescent="0.35">
      <c r="A158" s="8" t="s">
        <v>70</v>
      </c>
      <c r="B158" s="9">
        <v>19</v>
      </c>
      <c r="C158" s="9">
        <v>26</v>
      </c>
      <c r="D158" s="9">
        <v>52.5</v>
      </c>
      <c r="E158" s="9">
        <v>94.5</v>
      </c>
      <c r="F158" s="9">
        <v>63.5</v>
      </c>
      <c r="G158" s="9">
        <v>21</v>
      </c>
      <c r="H158" s="9">
        <v>43</v>
      </c>
      <c r="I158" s="9">
        <v>143.9</v>
      </c>
      <c r="J158" s="9">
        <v>12</v>
      </c>
      <c r="K158" s="9">
        <v>230.4</v>
      </c>
      <c r="L158" s="9">
        <v>137</v>
      </c>
      <c r="M158" s="9">
        <v>80</v>
      </c>
      <c r="N158" s="9">
        <v>69</v>
      </c>
      <c r="O158" s="9">
        <v>9</v>
      </c>
      <c r="P158" s="33">
        <v>1000.7</v>
      </c>
      <c r="Q158" s="9">
        <v>1000</v>
      </c>
      <c r="R158" s="9">
        <v>-0.7</v>
      </c>
      <c r="S158" s="9">
        <v>-7.0000000000000007E-2</v>
      </c>
    </row>
    <row r="159" spans="1:19" ht="15" thickBot="1" x14ac:dyDescent="0.35">
      <c r="A159" s="8" t="s">
        <v>71</v>
      </c>
      <c r="B159" s="9">
        <v>8</v>
      </c>
      <c r="C159" s="9">
        <v>19</v>
      </c>
      <c r="D159" s="9">
        <v>167.4</v>
      </c>
      <c r="E159" s="9">
        <v>82.5</v>
      </c>
      <c r="F159" s="9">
        <v>36</v>
      </c>
      <c r="G159" s="9">
        <v>14</v>
      </c>
      <c r="H159" s="9">
        <v>5</v>
      </c>
      <c r="I159" s="9">
        <v>148.9</v>
      </c>
      <c r="J159" s="9">
        <v>6</v>
      </c>
      <c r="K159" s="9">
        <v>232.4</v>
      </c>
      <c r="L159" s="9">
        <v>132</v>
      </c>
      <c r="M159" s="9">
        <v>78</v>
      </c>
      <c r="N159" s="9">
        <v>60</v>
      </c>
      <c r="O159" s="9">
        <v>11</v>
      </c>
      <c r="P159" s="33">
        <v>1000.2</v>
      </c>
      <c r="Q159" s="9">
        <v>1000</v>
      </c>
      <c r="R159" s="9">
        <v>-0.2</v>
      </c>
      <c r="S159" s="9">
        <v>-0.02</v>
      </c>
    </row>
    <row r="160" spans="1:19" ht="15" thickBot="1" x14ac:dyDescent="0.35">
      <c r="A160" s="8" t="s">
        <v>72</v>
      </c>
      <c r="B160" s="9">
        <v>16</v>
      </c>
      <c r="C160" s="9">
        <v>9</v>
      </c>
      <c r="D160" s="9">
        <v>139.5</v>
      </c>
      <c r="E160" s="9">
        <v>93.5</v>
      </c>
      <c r="F160" s="9">
        <v>61.5</v>
      </c>
      <c r="G160" s="9">
        <v>4</v>
      </c>
      <c r="H160" s="9">
        <v>17</v>
      </c>
      <c r="I160" s="9">
        <v>138</v>
      </c>
      <c r="J160" s="9">
        <v>2</v>
      </c>
      <c r="K160" s="9">
        <v>224.4</v>
      </c>
      <c r="L160" s="9">
        <v>129</v>
      </c>
      <c r="M160" s="9">
        <v>1</v>
      </c>
      <c r="N160" s="9">
        <v>135.5</v>
      </c>
      <c r="O160" s="9">
        <v>30</v>
      </c>
      <c r="P160" s="33">
        <v>1000.2</v>
      </c>
      <c r="Q160" s="9">
        <v>1000</v>
      </c>
      <c r="R160" s="9">
        <v>-0.2</v>
      </c>
      <c r="S160" s="9">
        <v>-0.02</v>
      </c>
    </row>
    <row r="161" spans="1:19" ht="15" thickBot="1" x14ac:dyDescent="0.35">
      <c r="A161" s="8" t="s">
        <v>73</v>
      </c>
      <c r="B161" s="9">
        <v>104</v>
      </c>
      <c r="C161" s="9">
        <v>10</v>
      </c>
      <c r="D161" s="9">
        <v>137.5</v>
      </c>
      <c r="E161" s="9">
        <v>10</v>
      </c>
      <c r="F161" s="9">
        <v>99.5</v>
      </c>
      <c r="G161" s="9">
        <v>9</v>
      </c>
      <c r="H161" s="9">
        <v>34</v>
      </c>
      <c r="I161" s="9">
        <v>150.9</v>
      </c>
      <c r="J161" s="9">
        <v>42</v>
      </c>
      <c r="K161" s="9">
        <v>241.4</v>
      </c>
      <c r="L161" s="9">
        <v>134</v>
      </c>
      <c r="M161" s="9">
        <v>3</v>
      </c>
      <c r="N161" s="9">
        <v>0</v>
      </c>
      <c r="O161" s="9">
        <v>25</v>
      </c>
      <c r="P161" s="33">
        <v>1000.2</v>
      </c>
      <c r="Q161" s="9">
        <v>1000</v>
      </c>
      <c r="R161" s="9">
        <v>-0.2</v>
      </c>
      <c r="S161" s="9">
        <v>-0.02</v>
      </c>
    </row>
    <row r="162" spans="1:19" ht="15" thickBot="1" x14ac:dyDescent="0.35">
      <c r="A162" s="8" t="s">
        <v>74</v>
      </c>
      <c r="B162" s="9">
        <v>98</v>
      </c>
      <c r="C162" s="9">
        <v>12</v>
      </c>
      <c r="D162" s="9">
        <v>50.5</v>
      </c>
      <c r="E162" s="9">
        <v>6</v>
      </c>
      <c r="F162" s="9">
        <v>57.5</v>
      </c>
      <c r="G162" s="9">
        <v>6</v>
      </c>
      <c r="H162" s="9">
        <v>35</v>
      </c>
      <c r="I162" s="9">
        <v>142</v>
      </c>
      <c r="J162" s="9">
        <v>49</v>
      </c>
      <c r="K162" s="9">
        <v>229.4</v>
      </c>
      <c r="L162" s="9">
        <v>122</v>
      </c>
      <c r="M162" s="9">
        <v>62</v>
      </c>
      <c r="N162" s="9">
        <v>109</v>
      </c>
      <c r="O162" s="9">
        <v>22</v>
      </c>
      <c r="P162" s="33">
        <v>1000.2</v>
      </c>
      <c r="Q162" s="9">
        <v>1000</v>
      </c>
      <c r="R162" s="9">
        <v>-0.2</v>
      </c>
      <c r="S162" s="9">
        <v>-0.02</v>
      </c>
    </row>
    <row r="163" spans="1:19" ht="15" thickBot="1" x14ac:dyDescent="0.35">
      <c r="A163" s="8" t="s">
        <v>75</v>
      </c>
      <c r="B163" s="9">
        <v>102</v>
      </c>
      <c r="C163" s="9">
        <v>27</v>
      </c>
      <c r="D163" s="9">
        <v>144.4</v>
      </c>
      <c r="E163" s="9">
        <v>11</v>
      </c>
      <c r="F163" s="9">
        <v>48.5</v>
      </c>
      <c r="G163" s="9">
        <v>19</v>
      </c>
      <c r="H163" s="9">
        <v>42</v>
      </c>
      <c r="I163" s="9">
        <v>145.9</v>
      </c>
      <c r="J163" s="9">
        <v>6</v>
      </c>
      <c r="K163" s="9">
        <v>0</v>
      </c>
      <c r="L163" s="9">
        <v>91.5</v>
      </c>
      <c r="M163" s="9">
        <v>58</v>
      </c>
      <c r="N163" s="9">
        <v>284.89999999999998</v>
      </c>
      <c r="O163" s="9">
        <v>19</v>
      </c>
      <c r="P163" s="33">
        <v>999.2</v>
      </c>
      <c r="Q163" s="9">
        <v>1000</v>
      </c>
      <c r="R163" s="9">
        <v>0.8</v>
      </c>
      <c r="S163" s="9">
        <v>0.08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55.5</v>
      </c>
      <c r="E164" s="9">
        <v>0</v>
      </c>
      <c r="F164" s="9">
        <v>60.5</v>
      </c>
      <c r="G164" s="9">
        <v>2</v>
      </c>
      <c r="H164" s="9">
        <v>39</v>
      </c>
      <c r="I164" s="9">
        <v>64.5</v>
      </c>
      <c r="J164" s="9">
        <v>10</v>
      </c>
      <c r="K164" s="9">
        <v>232.4</v>
      </c>
      <c r="L164" s="9">
        <v>89.5</v>
      </c>
      <c r="M164" s="9">
        <v>73</v>
      </c>
      <c r="N164" s="9">
        <v>134.5</v>
      </c>
      <c r="O164" s="9">
        <v>226.4</v>
      </c>
      <c r="P164" s="33">
        <v>1000.2</v>
      </c>
      <c r="Q164" s="9">
        <v>1000</v>
      </c>
      <c r="R164" s="9">
        <v>-0.2</v>
      </c>
      <c r="S164" s="9">
        <v>-0.02</v>
      </c>
    </row>
    <row r="165" spans="1:19" ht="15" thickBot="1" x14ac:dyDescent="0.35">
      <c r="A165" s="8" t="s">
        <v>77</v>
      </c>
      <c r="B165" s="9">
        <v>14</v>
      </c>
      <c r="C165" s="9">
        <v>23</v>
      </c>
      <c r="D165" s="9">
        <v>142.5</v>
      </c>
      <c r="E165" s="9">
        <v>8</v>
      </c>
      <c r="F165" s="9">
        <v>40</v>
      </c>
      <c r="G165" s="9">
        <v>3</v>
      </c>
      <c r="H165" s="9">
        <v>123</v>
      </c>
      <c r="I165" s="9">
        <v>140</v>
      </c>
      <c r="J165" s="9">
        <v>6</v>
      </c>
      <c r="K165" s="9">
        <v>243.4</v>
      </c>
      <c r="L165" s="9">
        <v>117</v>
      </c>
      <c r="M165" s="9">
        <v>64</v>
      </c>
      <c r="N165" s="9">
        <v>63</v>
      </c>
      <c r="O165" s="9">
        <v>13</v>
      </c>
      <c r="P165" s="33">
        <v>999.7</v>
      </c>
      <c r="Q165" s="9">
        <v>1000</v>
      </c>
      <c r="R165" s="9">
        <v>0.3</v>
      </c>
      <c r="S165" s="9">
        <v>0.03</v>
      </c>
    </row>
    <row r="166" spans="1:19" ht="15" thickBot="1" x14ac:dyDescent="0.35">
      <c r="A166" s="8" t="s">
        <v>78</v>
      </c>
      <c r="B166" s="9">
        <v>22</v>
      </c>
      <c r="C166" s="9">
        <v>15</v>
      </c>
      <c r="D166" s="9">
        <v>53.5</v>
      </c>
      <c r="E166" s="9">
        <v>6</v>
      </c>
      <c r="F166" s="9">
        <v>47.5</v>
      </c>
      <c r="G166" s="9">
        <v>31</v>
      </c>
      <c r="H166" s="9">
        <v>38</v>
      </c>
      <c r="I166" s="9">
        <v>136</v>
      </c>
      <c r="J166" s="9">
        <v>12</v>
      </c>
      <c r="K166" s="9">
        <v>239.4</v>
      </c>
      <c r="L166" s="9">
        <v>242.9</v>
      </c>
      <c r="M166" s="9">
        <v>71</v>
      </c>
      <c r="N166" s="9">
        <v>72</v>
      </c>
      <c r="O166" s="9">
        <v>14</v>
      </c>
      <c r="P166" s="33">
        <v>1000.2</v>
      </c>
      <c r="Q166" s="9">
        <v>1000</v>
      </c>
      <c r="R166" s="9">
        <v>-0.2</v>
      </c>
      <c r="S166" s="9">
        <v>-0.02</v>
      </c>
    </row>
    <row r="167" spans="1:19" ht="15" thickBot="1" x14ac:dyDescent="0.35">
      <c r="A167" s="8" t="s">
        <v>79</v>
      </c>
      <c r="B167" s="9">
        <v>85</v>
      </c>
      <c r="C167" s="9">
        <v>13</v>
      </c>
      <c r="D167" s="9">
        <v>135.5</v>
      </c>
      <c r="E167" s="9">
        <v>3</v>
      </c>
      <c r="F167" s="9">
        <v>49.5</v>
      </c>
      <c r="G167" s="9">
        <v>28</v>
      </c>
      <c r="H167" s="9">
        <v>3</v>
      </c>
      <c r="I167" s="9">
        <v>137</v>
      </c>
      <c r="J167" s="9">
        <v>39</v>
      </c>
      <c r="K167" s="9">
        <v>237.4</v>
      </c>
      <c r="L167" s="9">
        <v>130</v>
      </c>
      <c r="M167" s="9">
        <v>2</v>
      </c>
      <c r="N167" s="9">
        <v>132.5</v>
      </c>
      <c r="O167" s="9">
        <v>5</v>
      </c>
      <c r="P167" s="33">
        <v>999.7</v>
      </c>
      <c r="Q167" s="9">
        <v>1000</v>
      </c>
      <c r="R167" s="9">
        <v>0.3</v>
      </c>
      <c r="S167" s="9">
        <v>0.03</v>
      </c>
    </row>
    <row r="168" spans="1:19" ht="15" thickBot="1" x14ac:dyDescent="0.35">
      <c r="A168" s="8" t="s">
        <v>80</v>
      </c>
      <c r="B168" s="9">
        <v>23</v>
      </c>
      <c r="C168" s="9">
        <v>24</v>
      </c>
      <c r="D168" s="9">
        <v>3</v>
      </c>
      <c r="E168" s="9">
        <v>87.5</v>
      </c>
      <c r="F168" s="9">
        <v>50.5</v>
      </c>
      <c r="G168" s="9">
        <v>27</v>
      </c>
      <c r="H168" s="9">
        <v>99.5</v>
      </c>
      <c r="I168" s="9">
        <v>135</v>
      </c>
      <c r="J168" s="9">
        <v>50</v>
      </c>
      <c r="K168" s="9">
        <v>248.4</v>
      </c>
      <c r="L168" s="9">
        <v>135</v>
      </c>
      <c r="M168" s="9">
        <v>59</v>
      </c>
      <c r="N168" s="9">
        <v>89</v>
      </c>
      <c r="O168" s="9">
        <v>30</v>
      </c>
      <c r="P168" s="33">
        <v>1060.5999999999999</v>
      </c>
      <c r="Q168" s="9">
        <v>1000</v>
      </c>
      <c r="R168" s="9">
        <v>-60.6</v>
      </c>
      <c r="S168" s="9">
        <v>-6.06</v>
      </c>
    </row>
    <row r="169" spans="1:19" ht="15" thickBot="1" x14ac:dyDescent="0.35">
      <c r="A169" s="8" t="s">
        <v>81</v>
      </c>
      <c r="B169" s="9">
        <v>15</v>
      </c>
      <c r="C169" s="9">
        <v>20</v>
      </c>
      <c r="D169" s="9">
        <v>137.5</v>
      </c>
      <c r="E169" s="9">
        <v>92.5</v>
      </c>
      <c r="F169" s="9">
        <v>52.5</v>
      </c>
      <c r="G169" s="9">
        <v>5</v>
      </c>
      <c r="H169" s="9">
        <v>42</v>
      </c>
      <c r="I169" s="9">
        <v>152.9</v>
      </c>
      <c r="J169" s="9">
        <v>54</v>
      </c>
      <c r="K169" s="9">
        <v>247.4</v>
      </c>
      <c r="L169" s="9">
        <v>0</v>
      </c>
      <c r="M169" s="9">
        <v>82</v>
      </c>
      <c r="N169" s="9">
        <v>72</v>
      </c>
      <c r="O169" s="9">
        <v>27</v>
      </c>
      <c r="P169" s="33">
        <v>999.7</v>
      </c>
      <c r="Q169" s="9">
        <v>1000</v>
      </c>
      <c r="R169" s="9">
        <v>0.3</v>
      </c>
      <c r="S169" s="9">
        <v>0.03</v>
      </c>
    </row>
    <row r="170" spans="1:19" ht="15" thickBot="1" x14ac:dyDescent="0.35">
      <c r="A170" s="8" t="s">
        <v>82</v>
      </c>
      <c r="B170" s="9">
        <v>17</v>
      </c>
      <c r="C170" s="9">
        <v>0</v>
      </c>
      <c r="D170" s="9">
        <v>134.5</v>
      </c>
      <c r="E170" s="9">
        <v>1</v>
      </c>
      <c r="F170" s="9">
        <v>53.5</v>
      </c>
      <c r="G170" s="9">
        <v>16</v>
      </c>
      <c r="H170" s="9">
        <v>37</v>
      </c>
      <c r="I170" s="9">
        <v>2</v>
      </c>
      <c r="J170" s="9">
        <v>41</v>
      </c>
      <c r="K170" s="9">
        <v>229.4</v>
      </c>
      <c r="L170" s="9">
        <v>92.5</v>
      </c>
      <c r="M170" s="9">
        <v>80</v>
      </c>
      <c r="N170" s="9">
        <v>283.89999999999998</v>
      </c>
      <c r="O170" s="9">
        <v>12</v>
      </c>
      <c r="P170" s="33">
        <v>999.7</v>
      </c>
      <c r="Q170" s="9">
        <v>1000</v>
      </c>
      <c r="R170" s="9">
        <v>0.3</v>
      </c>
      <c r="S170" s="9">
        <v>0.03</v>
      </c>
    </row>
    <row r="171" spans="1:19" ht="15" thickBot="1" x14ac:dyDescent="0.35">
      <c r="A171" s="8" t="s">
        <v>83</v>
      </c>
      <c r="B171" s="9">
        <v>13</v>
      </c>
      <c r="C171" s="9">
        <v>18</v>
      </c>
      <c r="D171" s="9">
        <v>2</v>
      </c>
      <c r="E171" s="9">
        <v>90.5</v>
      </c>
      <c r="F171" s="9">
        <v>98.5</v>
      </c>
      <c r="G171" s="9">
        <v>24</v>
      </c>
      <c r="H171" s="9">
        <v>9</v>
      </c>
      <c r="I171" s="9">
        <v>149.9</v>
      </c>
      <c r="J171" s="9">
        <v>48</v>
      </c>
      <c r="K171" s="9">
        <v>222.4</v>
      </c>
      <c r="L171" s="9">
        <v>123</v>
      </c>
      <c r="M171" s="9">
        <v>56</v>
      </c>
      <c r="N171" s="9">
        <v>130.5</v>
      </c>
      <c r="O171" s="9">
        <v>16</v>
      </c>
      <c r="P171" s="33">
        <v>1000.7</v>
      </c>
      <c r="Q171" s="9">
        <v>1000</v>
      </c>
      <c r="R171" s="9">
        <v>-0.7</v>
      </c>
      <c r="S171" s="9">
        <v>-7.0000000000000007E-2</v>
      </c>
    </row>
    <row r="172" spans="1:19" ht="15" thickBot="1" x14ac:dyDescent="0.35">
      <c r="A172" s="8" t="s">
        <v>84</v>
      </c>
      <c r="B172" s="9">
        <v>10</v>
      </c>
      <c r="C172" s="9">
        <v>25</v>
      </c>
      <c r="D172" s="9">
        <v>140.5</v>
      </c>
      <c r="E172" s="9">
        <v>88.5</v>
      </c>
      <c r="F172" s="9">
        <v>62.5</v>
      </c>
      <c r="G172" s="9">
        <v>27</v>
      </c>
      <c r="H172" s="9">
        <v>15</v>
      </c>
      <c r="I172" s="9">
        <v>4</v>
      </c>
      <c r="J172" s="9">
        <v>55</v>
      </c>
      <c r="K172" s="9">
        <v>242.4</v>
      </c>
      <c r="L172" s="9">
        <v>94.5</v>
      </c>
      <c r="M172" s="9">
        <v>77</v>
      </c>
      <c r="N172" s="9">
        <v>133.5</v>
      </c>
      <c r="O172" s="9">
        <v>25</v>
      </c>
      <c r="P172" s="33">
        <v>999.7</v>
      </c>
      <c r="Q172" s="9">
        <v>1000</v>
      </c>
      <c r="R172" s="9">
        <v>0.3</v>
      </c>
      <c r="S172" s="9">
        <v>0.03</v>
      </c>
    </row>
    <row r="173" spans="1:19" ht="15" thickBot="1" x14ac:dyDescent="0.35">
      <c r="A173" s="8" t="s">
        <v>85</v>
      </c>
      <c r="B173" s="9">
        <v>12</v>
      </c>
      <c r="C173" s="9">
        <v>70</v>
      </c>
      <c r="D173" s="9">
        <v>46.5</v>
      </c>
      <c r="E173" s="9">
        <v>198.9</v>
      </c>
      <c r="F173" s="9">
        <v>54.5</v>
      </c>
      <c r="G173" s="9">
        <v>31</v>
      </c>
      <c r="H173" s="9">
        <v>9</v>
      </c>
      <c r="I173" s="9">
        <v>1</v>
      </c>
      <c r="J173" s="9">
        <v>46</v>
      </c>
      <c r="K173" s="9">
        <v>246.4</v>
      </c>
      <c r="L173" s="9">
        <v>121</v>
      </c>
      <c r="M173" s="9">
        <v>74</v>
      </c>
      <c r="N173" s="9">
        <v>69</v>
      </c>
      <c r="O173" s="9">
        <v>21</v>
      </c>
      <c r="P173" s="33">
        <v>1000.2</v>
      </c>
      <c r="Q173" s="9">
        <v>1000</v>
      </c>
      <c r="R173" s="9">
        <v>-0.2</v>
      </c>
      <c r="S173" s="9">
        <v>-0.02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95.5</v>
      </c>
      <c r="E174" s="9">
        <v>81.5</v>
      </c>
      <c r="F174" s="9">
        <v>266.89999999999998</v>
      </c>
      <c r="G174" s="9">
        <v>13</v>
      </c>
      <c r="H174" s="9">
        <v>14</v>
      </c>
      <c r="I174" s="9">
        <v>133</v>
      </c>
      <c r="J174" s="9">
        <v>7</v>
      </c>
      <c r="K174" s="9">
        <v>108.5</v>
      </c>
      <c r="L174" s="9">
        <v>118</v>
      </c>
      <c r="M174" s="9">
        <v>63</v>
      </c>
      <c r="N174" s="9">
        <v>67</v>
      </c>
      <c r="O174" s="9">
        <v>17</v>
      </c>
      <c r="P174" s="33">
        <v>1000.2</v>
      </c>
      <c r="Q174" s="9">
        <v>1000</v>
      </c>
      <c r="R174" s="9">
        <v>-0.2</v>
      </c>
      <c r="S174" s="9">
        <v>-0.02</v>
      </c>
    </row>
    <row r="175" spans="1:19" ht="15" thickBot="1" x14ac:dyDescent="0.35">
      <c r="A175" s="8" t="s">
        <v>87</v>
      </c>
      <c r="B175" s="9">
        <v>9</v>
      </c>
      <c r="C175" s="9">
        <v>17</v>
      </c>
      <c r="D175" s="9">
        <v>133.5</v>
      </c>
      <c r="E175" s="9">
        <v>87.5</v>
      </c>
      <c r="F175" s="9">
        <v>46.5</v>
      </c>
      <c r="G175" s="9">
        <v>2</v>
      </c>
      <c r="H175" s="9">
        <v>40</v>
      </c>
      <c r="I175" s="9">
        <v>143</v>
      </c>
      <c r="J175" s="9">
        <v>40</v>
      </c>
      <c r="K175" s="9">
        <v>227.4</v>
      </c>
      <c r="L175" s="9">
        <v>88.5</v>
      </c>
      <c r="M175" s="9">
        <v>65</v>
      </c>
      <c r="N175" s="9">
        <v>87</v>
      </c>
      <c r="O175" s="9">
        <v>7</v>
      </c>
      <c r="P175" s="33">
        <v>993.2</v>
      </c>
      <c r="Q175" s="9">
        <v>1000</v>
      </c>
      <c r="R175" s="9">
        <v>6.8</v>
      </c>
      <c r="S175" s="9">
        <v>0.68</v>
      </c>
    </row>
    <row r="176" spans="1:19" ht="15" thickBot="1" x14ac:dyDescent="0.35">
      <c r="A176" s="8" t="s">
        <v>88</v>
      </c>
      <c r="B176" s="9">
        <v>99</v>
      </c>
      <c r="C176" s="9">
        <v>14</v>
      </c>
      <c r="D176" s="9">
        <v>46.5</v>
      </c>
      <c r="E176" s="9">
        <v>85.5</v>
      </c>
      <c r="F176" s="9">
        <v>44.5</v>
      </c>
      <c r="G176" s="9">
        <v>12</v>
      </c>
      <c r="H176" s="9">
        <v>17</v>
      </c>
      <c r="I176" s="9">
        <v>132</v>
      </c>
      <c r="J176" s="9">
        <v>9</v>
      </c>
      <c r="K176" s="9">
        <v>220.4</v>
      </c>
      <c r="L176" s="9">
        <v>131</v>
      </c>
      <c r="M176" s="9">
        <v>76</v>
      </c>
      <c r="N176" s="9">
        <v>86</v>
      </c>
      <c r="O176" s="9">
        <v>28</v>
      </c>
      <c r="P176" s="33">
        <v>1000.7</v>
      </c>
      <c r="Q176" s="9">
        <v>1000</v>
      </c>
      <c r="R176" s="9">
        <v>-0.7</v>
      </c>
      <c r="S176" s="9">
        <v>-7.0000000000000007E-2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141.5</v>
      </c>
      <c r="E177" s="9">
        <v>10</v>
      </c>
      <c r="F177" s="9">
        <v>59.5</v>
      </c>
      <c r="G177" s="9">
        <v>12</v>
      </c>
      <c r="H177" s="9">
        <v>12</v>
      </c>
      <c r="I177" s="9">
        <v>141</v>
      </c>
      <c r="J177" s="9">
        <v>8</v>
      </c>
      <c r="K177" s="9">
        <v>224.4</v>
      </c>
      <c r="L177" s="9">
        <v>185.9</v>
      </c>
      <c r="M177" s="9">
        <v>60</v>
      </c>
      <c r="N177" s="9">
        <v>137.5</v>
      </c>
      <c r="O177" s="9">
        <v>2</v>
      </c>
      <c r="P177" s="33">
        <v>999.7</v>
      </c>
      <c r="Q177" s="9">
        <v>1000</v>
      </c>
      <c r="R177" s="9">
        <v>0.3</v>
      </c>
      <c r="S177" s="9">
        <v>0.03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49.5</v>
      </c>
      <c r="E178" s="9">
        <v>91.5</v>
      </c>
      <c r="F178" s="9">
        <v>37</v>
      </c>
      <c r="G178" s="9">
        <v>7</v>
      </c>
      <c r="H178" s="9">
        <v>3</v>
      </c>
      <c r="I178" s="9">
        <v>151.9</v>
      </c>
      <c r="J178" s="9">
        <v>45</v>
      </c>
      <c r="K178" s="9">
        <v>245.4</v>
      </c>
      <c r="L178" s="9">
        <v>93.5</v>
      </c>
      <c r="M178" s="9">
        <v>82</v>
      </c>
      <c r="N178" s="9">
        <v>139.5</v>
      </c>
      <c r="O178" s="9">
        <v>46.5</v>
      </c>
      <c r="P178" s="33">
        <v>999.7</v>
      </c>
      <c r="Q178" s="9">
        <v>1000</v>
      </c>
      <c r="R178" s="9">
        <v>0.3</v>
      </c>
      <c r="S178" s="9">
        <v>0.03</v>
      </c>
    </row>
    <row r="179" spans="1:19" ht="15" thickBot="1" x14ac:dyDescent="0.35">
      <c r="A179" s="8" t="s">
        <v>91</v>
      </c>
      <c r="B179" s="9">
        <v>21</v>
      </c>
      <c r="C179" s="9">
        <v>21</v>
      </c>
      <c r="D179" s="9">
        <v>54.5</v>
      </c>
      <c r="E179" s="9">
        <v>80.5</v>
      </c>
      <c r="F179" s="9">
        <v>98.5</v>
      </c>
      <c r="G179" s="9">
        <v>25</v>
      </c>
      <c r="H179" s="9">
        <v>18</v>
      </c>
      <c r="I179" s="9">
        <v>144.9</v>
      </c>
      <c r="J179" s="9">
        <v>47</v>
      </c>
      <c r="K179" s="9">
        <v>238.4</v>
      </c>
      <c r="L179" s="9">
        <v>88.5</v>
      </c>
      <c r="M179" s="9">
        <v>66</v>
      </c>
      <c r="N179" s="9">
        <v>74</v>
      </c>
      <c r="O179" s="9">
        <v>23</v>
      </c>
      <c r="P179" s="33">
        <v>1000.2</v>
      </c>
      <c r="Q179" s="9">
        <v>1000</v>
      </c>
      <c r="R179" s="9">
        <v>-0.2</v>
      </c>
      <c r="S179" s="9">
        <v>-0.02</v>
      </c>
    </row>
    <row r="180" spans="1:19" ht="15" thickBot="1" x14ac:dyDescent="0.35">
      <c r="A180" s="8" t="s">
        <v>92</v>
      </c>
      <c r="B180" s="9">
        <v>18</v>
      </c>
      <c r="C180" s="9">
        <v>6</v>
      </c>
      <c r="D180" s="9">
        <v>47.5</v>
      </c>
      <c r="E180" s="9">
        <v>80.5</v>
      </c>
      <c r="F180" s="9">
        <v>45.5</v>
      </c>
      <c r="G180" s="9">
        <v>22</v>
      </c>
      <c r="H180" s="9">
        <v>98.5</v>
      </c>
      <c r="I180" s="9">
        <v>134</v>
      </c>
      <c r="J180" s="9">
        <v>1</v>
      </c>
      <c r="K180" s="9">
        <v>234.4</v>
      </c>
      <c r="L180" s="9">
        <v>117</v>
      </c>
      <c r="M180" s="9">
        <v>55</v>
      </c>
      <c r="N180" s="9">
        <v>61</v>
      </c>
      <c r="O180" s="9">
        <v>26</v>
      </c>
      <c r="P180" s="33">
        <v>946.2</v>
      </c>
      <c r="Q180" s="9">
        <v>1000</v>
      </c>
      <c r="R180" s="9">
        <v>53.8</v>
      </c>
      <c r="S180" s="9">
        <v>5.38</v>
      </c>
    </row>
    <row r="181" spans="1:19" ht="15" thickBot="1" x14ac:dyDescent="0.35"/>
    <row r="182" spans="1:19" ht="15" thickBot="1" x14ac:dyDescent="0.35">
      <c r="A182" s="10" t="s">
        <v>321</v>
      </c>
      <c r="B182" s="11">
        <v>2613.1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33001.5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1.5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1471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829149520240806220902.html" xr:uid="{B42A8E49-F164-4987-999F-87E0A446B14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B972-8DC8-4819-80D2-B0A6B412B65D}">
  <dimension ref="A2:AD306"/>
  <sheetViews>
    <sheetView zoomScale="70" zoomScaleNormal="70" workbookViewId="0"/>
  </sheetViews>
  <sheetFormatPr baseColWidth="10" defaultColWidth="8.88671875" defaultRowHeight="14.4" x14ac:dyDescent="0.3"/>
  <sheetData>
    <row r="2" spans="1:30" x14ac:dyDescent="0.3">
      <c r="A2">
        <v>2</v>
      </c>
      <c r="B2">
        <v>20</v>
      </c>
      <c r="C2">
        <v>44</v>
      </c>
      <c r="D2">
        <v>86</v>
      </c>
      <c r="E2">
        <v>47</v>
      </c>
      <c r="F2">
        <v>45</v>
      </c>
      <c r="G2">
        <v>98</v>
      </c>
      <c r="H2">
        <v>84</v>
      </c>
      <c r="I2">
        <v>12</v>
      </c>
      <c r="J2">
        <v>79</v>
      </c>
      <c r="K2">
        <v>89</v>
      </c>
      <c r="L2">
        <v>33</v>
      </c>
      <c r="M2">
        <v>63</v>
      </c>
      <c r="N2">
        <v>90</v>
      </c>
      <c r="O2">
        <v>29</v>
      </c>
      <c r="Q2">
        <v>2</v>
      </c>
      <c r="R2">
        <v>20</v>
      </c>
      <c r="S2">
        <v>44</v>
      </c>
      <c r="T2">
        <v>86</v>
      </c>
      <c r="U2">
        <v>47</v>
      </c>
      <c r="V2">
        <v>45</v>
      </c>
      <c r="W2">
        <v>98</v>
      </c>
      <c r="X2">
        <v>84</v>
      </c>
      <c r="Y2">
        <v>12</v>
      </c>
      <c r="Z2">
        <v>89</v>
      </c>
      <c r="AA2">
        <v>33</v>
      </c>
      <c r="AB2">
        <v>63</v>
      </c>
      <c r="AC2">
        <v>90</v>
      </c>
      <c r="AD2">
        <v>29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95</v>
      </c>
      <c r="F3">
        <v>43</v>
      </c>
      <c r="G3">
        <v>79</v>
      </c>
      <c r="H3">
        <v>1</v>
      </c>
      <c r="I3">
        <v>75</v>
      </c>
      <c r="J3">
        <v>4</v>
      </c>
      <c r="K3">
        <v>50</v>
      </c>
      <c r="L3">
        <v>79</v>
      </c>
      <c r="M3">
        <v>20</v>
      </c>
      <c r="N3">
        <v>50</v>
      </c>
      <c r="O3">
        <v>86</v>
      </c>
      <c r="Q3">
        <v>27</v>
      </c>
      <c r="R3">
        <v>1</v>
      </c>
      <c r="S3">
        <v>99</v>
      </c>
      <c r="T3">
        <v>56</v>
      </c>
      <c r="U3">
        <v>95</v>
      </c>
      <c r="V3">
        <v>43</v>
      </c>
      <c r="W3">
        <v>79</v>
      </c>
      <c r="X3">
        <v>1</v>
      </c>
      <c r="Y3">
        <v>75</v>
      </c>
      <c r="Z3">
        <v>50</v>
      </c>
      <c r="AA3">
        <v>79</v>
      </c>
      <c r="AB3">
        <v>20</v>
      </c>
      <c r="AC3">
        <v>50</v>
      </c>
      <c r="AD3">
        <v>86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</v>
      </c>
      <c r="F4">
        <v>98</v>
      </c>
      <c r="G4">
        <v>91</v>
      </c>
      <c r="H4">
        <v>12</v>
      </c>
      <c r="I4">
        <v>13</v>
      </c>
      <c r="J4">
        <v>37</v>
      </c>
      <c r="K4">
        <v>50</v>
      </c>
      <c r="L4">
        <v>57</v>
      </c>
      <c r="M4">
        <v>85</v>
      </c>
      <c r="N4">
        <v>73</v>
      </c>
      <c r="O4">
        <v>53</v>
      </c>
      <c r="Q4">
        <v>98</v>
      </c>
      <c r="R4">
        <v>97</v>
      </c>
      <c r="S4">
        <v>18</v>
      </c>
      <c r="T4">
        <v>71</v>
      </c>
      <c r="U4">
        <v>9</v>
      </c>
      <c r="V4">
        <v>98</v>
      </c>
      <c r="W4">
        <v>91</v>
      </c>
      <c r="X4">
        <v>12</v>
      </c>
      <c r="Y4">
        <v>13</v>
      </c>
      <c r="Z4">
        <v>50</v>
      </c>
      <c r="AA4">
        <v>57</v>
      </c>
      <c r="AB4">
        <v>85</v>
      </c>
      <c r="AC4">
        <v>73</v>
      </c>
      <c r="AD4">
        <v>53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41</v>
      </c>
      <c r="F5">
        <v>67</v>
      </c>
      <c r="G5">
        <v>77</v>
      </c>
      <c r="H5">
        <v>99</v>
      </c>
      <c r="I5">
        <v>42</v>
      </c>
      <c r="J5">
        <v>12</v>
      </c>
      <c r="K5">
        <v>18</v>
      </c>
      <c r="L5">
        <v>54</v>
      </c>
      <c r="M5">
        <v>32</v>
      </c>
      <c r="N5">
        <v>39</v>
      </c>
      <c r="O5">
        <v>35</v>
      </c>
      <c r="Q5">
        <v>70</v>
      </c>
      <c r="R5">
        <v>88</v>
      </c>
      <c r="S5">
        <v>6</v>
      </c>
      <c r="T5">
        <v>66</v>
      </c>
      <c r="U5">
        <v>41</v>
      </c>
      <c r="V5">
        <v>67</v>
      </c>
      <c r="W5">
        <v>77</v>
      </c>
      <c r="X5">
        <v>99</v>
      </c>
      <c r="Y5">
        <v>42</v>
      </c>
      <c r="Z5">
        <v>18</v>
      </c>
      <c r="AA5">
        <v>54</v>
      </c>
      <c r="AB5">
        <v>32</v>
      </c>
      <c r="AC5">
        <v>39</v>
      </c>
      <c r="AD5">
        <v>35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96</v>
      </c>
      <c r="F6">
        <v>22</v>
      </c>
      <c r="G6">
        <v>87</v>
      </c>
      <c r="H6">
        <v>44</v>
      </c>
      <c r="I6">
        <v>99</v>
      </c>
      <c r="J6">
        <v>62</v>
      </c>
      <c r="K6">
        <v>71</v>
      </c>
      <c r="L6">
        <v>27</v>
      </c>
      <c r="M6">
        <v>80</v>
      </c>
      <c r="N6">
        <v>100</v>
      </c>
      <c r="O6">
        <v>1</v>
      </c>
      <c r="Q6">
        <v>73</v>
      </c>
      <c r="R6">
        <v>65</v>
      </c>
      <c r="S6">
        <v>65</v>
      </c>
      <c r="T6">
        <v>2</v>
      </c>
      <c r="U6">
        <v>96</v>
      </c>
      <c r="V6">
        <v>22</v>
      </c>
      <c r="W6">
        <v>87</v>
      </c>
      <c r="X6">
        <v>44</v>
      </c>
      <c r="Y6">
        <v>99</v>
      </c>
      <c r="Z6">
        <v>71</v>
      </c>
      <c r="AA6">
        <v>27</v>
      </c>
      <c r="AB6">
        <v>80</v>
      </c>
      <c r="AC6">
        <v>100</v>
      </c>
      <c r="AD6">
        <v>1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28</v>
      </c>
      <c r="F7">
        <v>35</v>
      </c>
      <c r="G7">
        <v>53</v>
      </c>
      <c r="H7">
        <v>72</v>
      </c>
      <c r="I7">
        <v>11</v>
      </c>
      <c r="J7">
        <v>48</v>
      </c>
      <c r="K7">
        <v>47</v>
      </c>
      <c r="L7">
        <v>49</v>
      </c>
      <c r="M7">
        <v>77</v>
      </c>
      <c r="N7">
        <v>86</v>
      </c>
      <c r="O7">
        <v>4</v>
      </c>
      <c r="Q7">
        <v>9</v>
      </c>
      <c r="R7">
        <v>85</v>
      </c>
      <c r="S7">
        <v>100</v>
      </c>
      <c r="T7">
        <v>56</v>
      </c>
      <c r="U7">
        <v>28</v>
      </c>
      <c r="V7">
        <v>35</v>
      </c>
      <c r="W7">
        <v>53</v>
      </c>
      <c r="X7">
        <v>72</v>
      </c>
      <c r="Y7">
        <v>11</v>
      </c>
      <c r="Z7">
        <v>47</v>
      </c>
      <c r="AA7">
        <v>49</v>
      </c>
      <c r="AB7">
        <v>77</v>
      </c>
      <c r="AC7">
        <v>86</v>
      </c>
      <c r="AD7">
        <v>4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77</v>
      </c>
      <c r="F8">
        <v>2</v>
      </c>
      <c r="G8">
        <v>90</v>
      </c>
      <c r="H8">
        <v>91</v>
      </c>
      <c r="I8">
        <v>29</v>
      </c>
      <c r="J8">
        <v>69</v>
      </c>
      <c r="K8">
        <v>49</v>
      </c>
      <c r="L8">
        <v>100</v>
      </c>
      <c r="M8">
        <v>79</v>
      </c>
      <c r="N8">
        <v>78</v>
      </c>
      <c r="O8">
        <v>52</v>
      </c>
      <c r="Q8">
        <v>6</v>
      </c>
      <c r="R8">
        <v>33</v>
      </c>
      <c r="S8">
        <v>44</v>
      </c>
      <c r="T8">
        <v>2</v>
      </c>
      <c r="U8">
        <v>77</v>
      </c>
      <c r="V8">
        <v>2</v>
      </c>
      <c r="W8">
        <v>90</v>
      </c>
      <c r="X8">
        <v>91</v>
      </c>
      <c r="Y8">
        <v>29</v>
      </c>
      <c r="Z8">
        <v>49</v>
      </c>
      <c r="AA8">
        <v>100</v>
      </c>
      <c r="AB8">
        <v>79</v>
      </c>
      <c r="AC8">
        <v>78</v>
      </c>
      <c r="AD8">
        <v>52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90</v>
      </c>
      <c r="F9">
        <v>11</v>
      </c>
      <c r="G9">
        <v>88</v>
      </c>
      <c r="H9">
        <v>84</v>
      </c>
      <c r="I9">
        <v>1</v>
      </c>
      <c r="J9">
        <v>90</v>
      </c>
      <c r="K9">
        <v>72</v>
      </c>
      <c r="L9">
        <v>47</v>
      </c>
      <c r="M9">
        <v>57</v>
      </c>
      <c r="N9">
        <v>38</v>
      </c>
      <c r="O9">
        <v>100</v>
      </c>
      <c r="Q9">
        <v>4</v>
      </c>
      <c r="R9">
        <v>22</v>
      </c>
      <c r="S9">
        <v>1</v>
      </c>
      <c r="T9">
        <v>16</v>
      </c>
      <c r="U9">
        <v>90</v>
      </c>
      <c r="V9">
        <v>11</v>
      </c>
      <c r="W9">
        <v>88</v>
      </c>
      <c r="X9">
        <v>84</v>
      </c>
      <c r="Y9">
        <v>1</v>
      </c>
      <c r="Z9">
        <v>72</v>
      </c>
      <c r="AA9">
        <v>47</v>
      </c>
      <c r="AB9">
        <v>57</v>
      </c>
      <c r="AC9">
        <v>38</v>
      </c>
      <c r="AD9">
        <v>100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36</v>
      </c>
      <c r="F10">
        <v>63</v>
      </c>
      <c r="G10">
        <v>44</v>
      </c>
      <c r="H10">
        <v>77</v>
      </c>
      <c r="I10">
        <v>45</v>
      </c>
      <c r="J10">
        <v>59</v>
      </c>
      <c r="K10">
        <v>45</v>
      </c>
      <c r="L10">
        <v>88</v>
      </c>
      <c r="M10">
        <v>45</v>
      </c>
      <c r="N10">
        <v>84</v>
      </c>
      <c r="O10">
        <v>24</v>
      </c>
      <c r="Q10">
        <v>77</v>
      </c>
      <c r="R10">
        <v>11</v>
      </c>
      <c r="S10">
        <v>77</v>
      </c>
      <c r="T10">
        <v>43</v>
      </c>
      <c r="U10">
        <v>36</v>
      </c>
      <c r="V10">
        <v>63</v>
      </c>
      <c r="W10">
        <v>44</v>
      </c>
      <c r="X10">
        <v>77</v>
      </c>
      <c r="Y10">
        <v>45</v>
      </c>
      <c r="Z10">
        <v>45</v>
      </c>
      <c r="AA10">
        <v>88</v>
      </c>
      <c r="AB10">
        <v>45</v>
      </c>
      <c r="AC10">
        <v>84</v>
      </c>
      <c r="AD10">
        <v>24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73</v>
      </c>
      <c r="F11">
        <v>46</v>
      </c>
      <c r="G11">
        <v>73</v>
      </c>
      <c r="H11">
        <v>12</v>
      </c>
      <c r="I11">
        <v>32</v>
      </c>
      <c r="J11">
        <v>87</v>
      </c>
      <c r="K11">
        <v>6</v>
      </c>
      <c r="L11">
        <v>1</v>
      </c>
      <c r="M11">
        <v>12</v>
      </c>
      <c r="N11">
        <v>86</v>
      </c>
      <c r="O11">
        <v>66</v>
      </c>
      <c r="Q11">
        <v>76</v>
      </c>
      <c r="R11">
        <v>93</v>
      </c>
      <c r="S11">
        <v>31</v>
      </c>
      <c r="T11">
        <v>80</v>
      </c>
      <c r="U11">
        <v>73</v>
      </c>
      <c r="V11">
        <v>46</v>
      </c>
      <c r="W11">
        <v>73</v>
      </c>
      <c r="X11">
        <v>12</v>
      </c>
      <c r="Y11">
        <v>32</v>
      </c>
      <c r="Z11">
        <v>6</v>
      </c>
      <c r="AA11">
        <v>1</v>
      </c>
      <c r="AB11">
        <v>12</v>
      </c>
      <c r="AC11">
        <v>86</v>
      </c>
      <c r="AD11">
        <v>66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20</v>
      </c>
      <c r="F12">
        <v>35</v>
      </c>
      <c r="G12">
        <v>28</v>
      </c>
      <c r="H12">
        <v>25</v>
      </c>
      <c r="I12">
        <v>49</v>
      </c>
      <c r="J12">
        <v>77</v>
      </c>
      <c r="K12">
        <v>4</v>
      </c>
      <c r="L12">
        <v>12</v>
      </c>
      <c r="M12">
        <v>66</v>
      </c>
      <c r="N12">
        <v>74</v>
      </c>
      <c r="O12">
        <v>69</v>
      </c>
      <c r="Q12">
        <v>29</v>
      </c>
      <c r="R12">
        <v>28</v>
      </c>
      <c r="S12">
        <v>65</v>
      </c>
      <c r="T12">
        <v>18</v>
      </c>
      <c r="U12">
        <v>20</v>
      </c>
      <c r="V12">
        <v>35</v>
      </c>
      <c r="W12">
        <v>28</v>
      </c>
      <c r="X12">
        <v>25</v>
      </c>
      <c r="Y12">
        <v>49</v>
      </c>
      <c r="Z12">
        <v>4</v>
      </c>
      <c r="AA12">
        <v>12</v>
      </c>
      <c r="AB12">
        <v>66</v>
      </c>
      <c r="AC12">
        <v>74</v>
      </c>
      <c r="AD12">
        <v>69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82</v>
      </c>
      <c r="F13">
        <v>47</v>
      </c>
      <c r="G13">
        <v>90</v>
      </c>
      <c r="H13">
        <v>11</v>
      </c>
      <c r="I13">
        <v>71</v>
      </c>
      <c r="J13">
        <v>76</v>
      </c>
      <c r="K13">
        <v>21</v>
      </c>
      <c r="L13">
        <v>16</v>
      </c>
      <c r="M13">
        <v>89</v>
      </c>
      <c r="N13">
        <v>73</v>
      </c>
      <c r="O13">
        <v>34</v>
      </c>
      <c r="Q13">
        <v>67</v>
      </c>
      <c r="R13">
        <v>45</v>
      </c>
      <c r="S13">
        <v>2</v>
      </c>
      <c r="T13">
        <v>57</v>
      </c>
      <c r="U13">
        <v>82</v>
      </c>
      <c r="V13">
        <v>47</v>
      </c>
      <c r="W13">
        <v>90</v>
      </c>
      <c r="X13">
        <v>11</v>
      </c>
      <c r="Y13">
        <v>71</v>
      </c>
      <c r="Z13">
        <v>21</v>
      </c>
      <c r="AA13">
        <v>16</v>
      </c>
      <c r="AB13">
        <v>89</v>
      </c>
      <c r="AC13">
        <v>73</v>
      </c>
      <c r="AD13">
        <v>34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25</v>
      </c>
      <c r="F14">
        <v>79</v>
      </c>
      <c r="G14">
        <v>62</v>
      </c>
      <c r="H14">
        <v>45</v>
      </c>
      <c r="I14">
        <v>83</v>
      </c>
      <c r="J14">
        <v>88</v>
      </c>
      <c r="K14">
        <v>38</v>
      </c>
      <c r="L14">
        <v>100</v>
      </c>
      <c r="M14">
        <v>22</v>
      </c>
      <c r="N14">
        <v>17</v>
      </c>
      <c r="O14">
        <v>28</v>
      </c>
      <c r="Q14">
        <v>35</v>
      </c>
      <c r="R14">
        <v>85</v>
      </c>
      <c r="S14">
        <v>18</v>
      </c>
      <c r="T14">
        <v>20</v>
      </c>
      <c r="U14">
        <v>25</v>
      </c>
      <c r="V14">
        <v>79</v>
      </c>
      <c r="W14">
        <v>62</v>
      </c>
      <c r="X14">
        <v>45</v>
      </c>
      <c r="Y14">
        <v>83</v>
      </c>
      <c r="Z14">
        <v>38</v>
      </c>
      <c r="AA14">
        <v>100</v>
      </c>
      <c r="AB14">
        <v>22</v>
      </c>
      <c r="AC14">
        <v>17</v>
      </c>
      <c r="AD14">
        <v>28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11</v>
      </c>
      <c r="F15">
        <v>66</v>
      </c>
      <c r="G15">
        <v>53</v>
      </c>
      <c r="H15">
        <v>7</v>
      </c>
      <c r="I15">
        <v>33</v>
      </c>
      <c r="J15">
        <v>48</v>
      </c>
      <c r="K15">
        <v>11</v>
      </c>
      <c r="L15">
        <v>95</v>
      </c>
      <c r="M15">
        <v>95</v>
      </c>
      <c r="N15">
        <v>28</v>
      </c>
      <c r="O15">
        <v>90</v>
      </c>
      <c r="Q15">
        <v>4</v>
      </c>
      <c r="R15">
        <v>82</v>
      </c>
      <c r="S15">
        <v>20</v>
      </c>
      <c r="T15">
        <v>70</v>
      </c>
      <c r="U15">
        <v>11</v>
      </c>
      <c r="V15">
        <v>66</v>
      </c>
      <c r="W15">
        <v>53</v>
      </c>
      <c r="X15">
        <v>7</v>
      </c>
      <c r="Y15">
        <v>33</v>
      </c>
      <c r="Z15">
        <v>11</v>
      </c>
      <c r="AA15">
        <v>95</v>
      </c>
      <c r="AB15">
        <v>95</v>
      </c>
      <c r="AC15">
        <v>28</v>
      </c>
      <c r="AD15">
        <v>90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31</v>
      </c>
      <c r="F16">
        <v>70</v>
      </c>
      <c r="G16">
        <v>45</v>
      </c>
      <c r="H16">
        <v>36</v>
      </c>
      <c r="I16">
        <v>16</v>
      </c>
      <c r="J16">
        <v>78</v>
      </c>
      <c r="K16">
        <v>54</v>
      </c>
      <c r="L16">
        <v>74</v>
      </c>
      <c r="M16">
        <v>40</v>
      </c>
      <c r="N16">
        <v>34</v>
      </c>
      <c r="O16">
        <v>15</v>
      </c>
      <c r="Q16">
        <v>13</v>
      </c>
      <c r="R16">
        <v>76</v>
      </c>
      <c r="S16">
        <v>66</v>
      </c>
      <c r="T16">
        <v>77</v>
      </c>
      <c r="U16">
        <v>31</v>
      </c>
      <c r="V16">
        <v>70</v>
      </c>
      <c r="W16">
        <v>45</v>
      </c>
      <c r="X16">
        <v>36</v>
      </c>
      <c r="Y16">
        <v>16</v>
      </c>
      <c r="Z16">
        <v>54</v>
      </c>
      <c r="AA16">
        <v>74</v>
      </c>
      <c r="AB16">
        <v>40</v>
      </c>
      <c r="AC16">
        <v>34</v>
      </c>
      <c r="AD16">
        <v>15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54</v>
      </c>
      <c r="F17">
        <v>43</v>
      </c>
      <c r="G17">
        <v>32</v>
      </c>
      <c r="H17">
        <v>14</v>
      </c>
      <c r="I17">
        <v>71</v>
      </c>
      <c r="J17">
        <v>100</v>
      </c>
      <c r="K17">
        <v>84</v>
      </c>
      <c r="L17">
        <v>88</v>
      </c>
      <c r="M17">
        <v>3</v>
      </c>
      <c r="N17">
        <v>39</v>
      </c>
      <c r="O17">
        <v>53</v>
      </c>
      <c r="Q17">
        <v>6</v>
      </c>
      <c r="R17">
        <v>26</v>
      </c>
      <c r="S17">
        <v>3</v>
      </c>
      <c r="T17">
        <v>68</v>
      </c>
      <c r="U17">
        <v>54</v>
      </c>
      <c r="V17">
        <v>43</v>
      </c>
      <c r="W17">
        <v>32</v>
      </c>
      <c r="X17">
        <v>14</v>
      </c>
      <c r="Y17">
        <v>71</v>
      </c>
      <c r="Z17">
        <v>84</v>
      </c>
      <c r="AA17">
        <v>88</v>
      </c>
      <c r="AB17">
        <v>3</v>
      </c>
      <c r="AC17">
        <v>39</v>
      </c>
      <c r="AD17">
        <v>53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26</v>
      </c>
      <c r="F18">
        <v>90</v>
      </c>
      <c r="G18">
        <v>42</v>
      </c>
      <c r="H18">
        <v>83</v>
      </c>
      <c r="I18">
        <v>53</v>
      </c>
      <c r="J18">
        <v>76</v>
      </c>
      <c r="K18">
        <v>90</v>
      </c>
      <c r="L18">
        <v>31</v>
      </c>
      <c r="M18">
        <v>28</v>
      </c>
      <c r="N18">
        <v>3</v>
      </c>
      <c r="O18">
        <v>86</v>
      </c>
      <c r="Q18">
        <v>98</v>
      </c>
      <c r="R18">
        <v>76</v>
      </c>
      <c r="S18">
        <v>49</v>
      </c>
      <c r="T18">
        <v>96</v>
      </c>
      <c r="U18">
        <v>26</v>
      </c>
      <c r="V18">
        <v>90</v>
      </c>
      <c r="W18">
        <v>42</v>
      </c>
      <c r="X18">
        <v>83</v>
      </c>
      <c r="Y18">
        <v>53</v>
      </c>
      <c r="Z18">
        <v>90</v>
      </c>
      <c r="AA18">
        <v>31</v>
      </c>
      <c r="AB18">
        <v>28</v>
      </c>
      <c r="AC18">
        <v>3</v>
      </c>
      <c r="AD18">
        <v>86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69</v>
      </c>
      <c r="F19">
        <v>84</v>
      </c>
      <c r="G19">
        <v>14</v>
      </c>
      <c r="H19">
        <v>42</v>
      </c>
      <c r="I19">
        <v>71</v>
      </c>
      <c r="J19">
        <v>42</v>
      </c>
      <c r="K19">
        <v>76</v>
      </c>
      <c r="L19">
        <v>63</v>
      </c>
      <c r="M19">
        <v>85</v>
      </c>
      <c r="N19">
        <v>64</v>
      </c>
      <c r="O19">
        <v>39</v>
      </c>
      <c r="Q19">
        <v>38</v>
      </c>
      <c r="R19">
        <v>32</v>
      </c>
      <c r="S19">
        <v>7</v>
      </c>
      <c r="T19">
        <v>71</v>
      </c>
      <c r="U19">
        <v>69</v>
      </c>
      <c r="V19">
        <v>84</v>
      </c>
      <c r="W19">
        <v>14</v>
      </c>
      <c r="X19">
        <v>42</v>
      </c>
      <c r="Y19">
        <v>71</v>
      </c>
      <c r="Z19">
        <v>76</v>
      </c>
      <c r="AA19">
        <v>63</v>
      </c>
      <c r="AB19">
        <v>85</v>
      </c>
      <c r="AC19">
        <v>64</v>
      </c>
      <c r="AD19">
        <v>39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56</v>
      </c>
      <c r="F20">
        <v>4</v>
      </c>
      <c r="G20">
        <v>43</v>
      </c>
      <c r="H20">
        <v>61</v>
      </c>
      <c r="I20">
        <v>49</v>
      </c>
      <c r="J20">
        <v>51</v>
      </c>
      <c r="K20">
        <v>1</v>
      </c>
      <c r="L20">
        <v>36</v>
      </c>
      <c r="M20">
        <v>60</v>
      </c>
      <c r="N20">
        <v>55</v>
      </c>
      <c r="O20">
        <v>44</v>
      </c>
      <c r="Q20">
        <v>22</v>
      </c>
      <c r="R20">
        <v>66</v>
      </c>
      <c r="S20">
        <v>56</v>
      </c>
      <c r="T20">
        <v>77</v>
      </c>
      <c r="U20">
        <v>56</v>
      </c>
      <c r="V20">
        <v>4</v>
      </c>
      <c r="W20">
        <v>43</v>
      </c>
      <c r="X20">
        <v>61</v>
      </c>
      <c r="Y20">
        <v>49</v>
      </c>
      <c r="Z20">
        <v>1</v>
      </c>
      <c r="AA20">
        <v>36</v>
      </c>
      <c r="AB20">
        <v>60</v>
      </c>
      <c r="AC20">
        <v>55</v>
      </c>
      <c r="AD20">
        <v>44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53</v>
      </c>
      <c r="F21">
        <v>13</v>
      </c>
      <c r="G21">
        <v>91</v>
      </c>
      <c r="H21">
        <v>52</v>
      </c>
      <c r="I21">
        <v>42</v>
      </c>
      <c r="J21">
        <v>59</v>
      </c>
      <c r="K21">
        <v>31</v>
      </c>
      <c r="L21">
        <v>98</v>
      </c>
      <c r="M21">
        <v>30</v>
      </c>
      <c r="N21">
        <v>86</v>
      </c>
      <c r="O21">
        <v>39</v>
      </c>
      <c r="Q21">
        <v>16</v>
      </c>
      <c r="R21">
        <v>74</v>
      </c>
      <c r="S21">
        <v>22</v>
      </c>
      <c r="T21">
        <v>83</v>
      </c>
      <c r="U21">
        <v>53</v>
      </c>
      <c r="V21">
        <v>13</v>
      </c>
      <c r="W21">
        <v>91</v>
      </c>
      <c r="X21">
        <v>52</v>
      </c>
      <c r="Y21">
        <v>42</v>
      </c>
      <c r="Z21">
        <v>31</v>
      </c>
      <c r="AA21">
        <v>98</v>
      </c>
      <c r="AB21">
        <v>30</v>
      </c>
      <c r="AC21">
        <v>86</v>
      </c>
      <c r="AD21">
        <v>39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50</v>
      </c>
      <c r="F22">
        <v>17</v>
      </c>
      <c r="G22">
        <v>22</v>
      </c>
      <c r="H22">
        <v>65</v>
      </c>
      <c r="I22">
        <v>15</v>
      </c>
      <c r="J22">
        <v>22</v>
      </c>
      <c r="K22">
        <v>9</v>
      </c>
      <c r="L22">
        <v>87</v>
      </c>
      <c r="M22">
        <v>42</v>
      </c>
      <c r="N22">
        <v>17</v>
      </c>
      <c r="O22">
        <v>18</v>
      </c>
      <c r="Q22">
        <v>18</v>
      </c>
      <c r="R22">
        <v>31</v>
      </c>
      <c r="S22">
        <v>93</v>
      </c>
      <c r="T22">
        <v>49</v>
      </c>
      <c r="U22">
        <v>50</v>
      </c>
      <c r="V22">
        <v>17</v>
      </c>
      <c r="W22">
        <v>22</v>
      </c>
      <c r="X22">
        <v>65</v>
      </c>
      <c r="Y22">
        <v>15</v>
      </c>
      <c r="Z22">
        <v>9</v>
      </c>
      <c r="AA22">
        <v>87</v>
      </c>
      <c r="AB22">
        <v>42</v>
      </c>
      <c r="AC22">
        <v>17</v>
      </c>
      <c r="AD22">
        <v>18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46</v>
      </c>
      <c r="F23">
        <v>73</v>
      </c>
      <c r="G23">
        <v>32</v>
      </c>
      <c r="H23">
        <v>2</v>
      </c>
      <c r="I23">
        <v>8</v>
      </c>
      <c r="J23">
        <v>23</v>
      </c>
      <c r="K23">
        <v>97</v>
      </c>
      <c r="L23">
        <v>3</v>
      </c>
      <c r="M23">
        <v>60</v>
      </c>
      <c r="N23">
        <v>19</v>
      </c>
      <c r="O23">
        <v>44</v>
      </c>
      <c r="Q23">
        <v>36</v>
      </c>
      <c r="R23">
        <v>40</v>
      </c>
      <c r="S23">
        <v>20</v>
      </c>
      <c r="T23">
        <v>27</v>
      </c>
      <c r="U23">
        <v>46</v>
      </c>
      <c r="V23">
        <v>73</v>
      </c>
      <c r="W23">
        <v>32</v>
      </c>
      <c r="X23">
        <v>2</v>
      </c>
      <c r="Y23">
        <v>8</v>
      </c>
      <c r="Z23">
        <v>97</v>
      </c>
      <c r="AA23">
        <v>3</v>
      </c>
      <c r="AB23">
        <v>60</v>
      </c>
      <c r="AC23">
        <v>19</v>
      </c>
      <c r="AD23">
        <v>44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45</v>
      </c>
      <c r="F24">
        <v>46</v>
      </c>
      <c r="G24">
        <v>44</v>
      </c>
      <c r="H24">
        <v>93</v>
      </c>
      <c r="I24">
        <v>35</v>
      </c>
      <c r="J24">
        <v>78</v>
      </c>
      <c r="K24">
        <v>83</v>
      </c>
      <c r="L24">
        <v>12</v>
      </c>
      <c r="M24">
        <v>7</v>
      </c>
      <c r="N24">
        <v>70</v>
      </c>
      <c r="O24">
        <v>80</v>
      </c>
      <c r="Q24">
        <v>32</v>
      </c>
      <c r="R24">
        <v>100</v>
      </c>
      <c r="S24">
        <v>26</v>
      </c>
      <c r="T24">
        <v>95</v>
      </c>
      <c r="U24">
        <v>45</v>
      </c>
      <c r="V24">
        <v>46</v>
      </c>
      <c r="W24">
        <v>44</v>
      </c>
      <c r="X24">
        <v>93</v>
      </c>
      <c r="Y24">
        <v>35</v>
      </c>
      <c r="Z24">
        <v>83</v>
      </c>
      <c r="AA24">
        <v>12</v>
      </c>
      <c r="AB24">
        <v>7</v>
      </c>
      <c r="AC24">
        <v>70</v>
      </c>
      <c r="AD24">
        <v>80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18</v>
      </c>
      <c r="F25">
        <v>22</v>
      </c>
      <c r="G25">
        <v>80</v>
      </c>
      <c r="H25">
        <v>10</v>
      </c>
      <c r="I25">
        <v>20</v>
      </c>
      <c r="J25">
        <v>90</v>
      </c>
      <c r="K25">
        <v>52</v>
      </c>
      <c r="L25">
        <v>89</v>
      </c>
      <c r="M25">
        <v>36</v>
      </c>
      <c r="N25">
        <v>50</v>
      </c>
      <c r="O25">
        <v>8</v>
      </c>
      <c r="Q25">
        <v>50</v>
      </c>
      <c r="R25">
        <v>51</v>
      </c>
      <c r="S25">
        <v>98</v>
      </c>
      <c r="T25">
        <v>39</v>
      </c>
      <c r="U25">
        <v>18</v>
      </c>
      <c r="V25">
        <v>22</v>
      </c>
      <c r="W25">
        <v>80</v>
      </c>
      <c r="X25">
        <v>10</v>
      </c>
      <c r="Y25">
        <v>20</v>
      </c>
      <c r="Z25">
        <v>52</v>
      </c>
      <c r="AA25">
        <v>89</v>
      </c>
      <c r="AB25">
        <v>36</v>
      </c>
      <c r="AC25">
        <v>50</v>
      </c>
      <c r="AD25">
        <v>8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21</v>
      </c>
      <c r="F26">
        <v>17</v>
      </c>
      <c r="G26">
        <v>63</v>
      </c>
      <c r="H26">
        <v>89</v>
      </c>
      <c r="I26">
        <v>7</v>
      </c>
      <c r="J26">
        <v>45</v>
      </c>
      <c r="K26">
        <v>77</v>
      </c>
      <c r="L26">
        <v>23</v>
      </c>
      <c r="M26">
        <v>29</v>
      </c>
      <c r="N26">
        <v>28</v>
      </c>
      <c r="O26">
        <v>92</v>
      </c>
      <c r="Q26">
        <v>63</v>
      </c>
      <c r="R26">
        <v>29</v>
      </c>
      <c r="S26">
        <v>16</v>
      </c>
      <c r="T26">
        <v>46</v>
      </c>
      <c r="U26">
        <v>21</v>
      </c>
      <c r="V26">
        <v>17</v>
      </c>
      <c r="W26">
        <v>63</v>
      </c>
      <c r="X26">
        <v>89</v>
      </c>
      <c r="Y26">
        <v>7</v>
      </c>
      <c r="Z26">
        <v>77</v>
      </c>
      <c r="AA26">
        <v>23</v>
      </c>
      <c r="AB26">
        <v>29</v>
      </c>
      <c r="AC26">
        <v>28</v>
      </c>
      <c r="AD26">
        <v>92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44</v>
      </c>
      <c r="F27">
        <v>4</v>
      </c>
      <c r="G27">
        <v>80</v>
      </c>
      <c r="H27">
        <v>98</v>
      </c>
      <c r="I27">
        <v>23</v>
      </c>
      <c r="J27">
        <v>25</v>
      </c>
      <c r="K27">
        <v>57</v>
      </c>
      <c r="L27">
        <v>30</v>
      </c>
      <c r="M27">
        <v>66</v>
      </c>
      <c r="N27">
        <v>38</v>
      </c>
      <c r="O27">
        <v>76</v>
      </c>
      <c r="Q27">
        <v>54</v>
      </c>
      <c r="R27">
        <v>7</v>
      </c>
      <c r="S27">
        <v>89</v>
      </c>
      <c r="T27">
        <v>10</v>
      </c>
      <c r="U27">
        <v>44</v>
      </c>
      <c r="V27">
        <v>4</v>
      </c>
      <c r="W27">
        <v>80</v>
      </c>
      <c r="X27">
        <v>98</v>
      </c>
      <c r="Y27">
        <v>23</v>
      </c>
      <c r="Z27">
        <v>57</v>
      </c>
      <c r="AA27">
        <v>30</v>
      </c>
      <c r="AB27">
        <v>66</v>
      </c>
      <c r="AC27">
        <v>38</v>
      </c>
      <c r="AD27">
        <v>76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8</v>
      </c>
      <c r="F28">
        <v>55</v>
      </c>
      <c r="G28">
        <v>71</v>
      </c>
      <c r="H28">
        <v>69</v>
      </c>
      <c r="I28">
        <v>69</v>
      </c>
      <c r="J28">
        <v>95</v>
      </c>
      <c r="K28">
        <v>73</v>
      </c>
      <c r="L28">
        <v>67</v>
      </c>
      <c r="M28">
        <v>69</v>
      </c>
      <c r="N28">
        <v>46</v>
      </c>
      <c r="O28">
        <v>98</v>
      </c>
      <c r="Q28">
        <v>61</v>
      </c>
      <c r="R28">
        <v>90</v>
      </c>
      <c r="S28">
        <v>33</v>
      </c>
      <c r="T28">
        <v>60</v>
      </c>
      <c r="U28">
        <v>8</v>
      </c>
      <c r="V28">
        <v>55</v>
      </c>
      <c r="W28">
        <v>71</v>
      </c>
      <c r="X28">
        <v>69</v>
      </c>
      <c r="Y28">
        <v>69</v>
      </c>
      <c r="Z28">
        <v>73</v>
      </c>
      <c r="AA28">
        <v>67</v>
      </c>
      <c r="AB28">
        <v>69</v>
      </c>
      <c r="AC28">
        <v>46</v>
      </c>
      <c r="AD28">
        <v>98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58</v>
      </c>
      <c r="F29">
        <v>90</v>
      </c>
      <c r="G29">
        <v>37</v>
      </c>
      <c r="H29">
        <v>34</v>
      </c>
      <c r="I29">
        <v>41</v>
      </c>
      <c r="J29">
        <v>79</v>
      </c>
      <c r="K29">
        <v>95</v>
      </c>
      <c r="L29">
        <v>61</v>
      </c>
      <c r="M29">
        <v>50</v>
      </c>
      <c r="N29">
        <v>83</v>
      </c>
      <c r="O29">
        <v>5</v>
      </c>
      <c r="Q29">
        <v>64</v>
      </c>
      <c r="R29">
        <v>64</v>
      </c>
      <c r="S29">
        <v>28</v>
      </c>
      <c r="T29">
        <v>49</v>
      </c>
      <c r="U29">
        <v>58</v>
      </c>
      <c r="V29">
        <v>90</v>
      </c>
      <c r="W29">
        <v>37</v>
      </c>
      <c r="X29">
        <v>34</v>
      </c>
      <c r="Y29">
        <v>41</v>
      </c>
      <c r="Z29">
        <v>95</v>
      </c>
      <c r="AA29">
        <v>61</v>
      </c>
      <c r="AB29">
        <v>50</v>
      </c>
      <c r="AC29">
        <v>83</v>
      </c>
      <c r="AD29">
        <v>5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67</v>
      </c>
      <c r="F30">
        <v>63</v>
      </c>
      <c r="G30">
        <v>62</v>
      </c>
      <c r="H30">
        <v>71</v>
      </c>
      <c r="I30">
        <v>60</v>
      </c>
      <c r="J30">
        <v>92</v>
      </c>
      <c r="K30">
        <v>22</v>
      </c>
      <c r="L30">
        <v>24</v>
      </c>
      <c r="M30">
        <v>51</v>
      </c>
      <c r="N30">
        <v>18</v>
      </c>
      <c r="O30">
        <v>44</v>
      </c>
      <c r="Q30">
        <v>11</v>
      </c>
      <c r="R30">
        <v>71</v>
      </c>
      <c r="S30">
        <v>89</v>
      </c>
      <c r="T30">
        <v>55</v>
      </c>
      <c r="U30">
        <v>67</v>
      </c>
      <c r="V30">
        <v>63</v>
      </c>
      <c r="W30">
        <v>62</v>
      </c>
      <c r="X30">
        <v>71</v>
      </c>
      <c r="Y30">
        <v>60</v>
      </c>
      <c r="Z30">
        <v>22</v>
      </c>
      <c r="AA30">
        <v>24</v>
      </c>
      <c r="AB30">
        <v>51</v>
      </c>
      <c r="AC30">
        <v>18</v>
      </c>
      <c r="AD30">
        <v>44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28</v>
      </c>
      <c r="F31">
        <v>63</v>
      </c>
      <c r="G31">
        <v>77</v>
      </c>
      <c r="H31">
        <v>37</v>
      </c>
      <c r="I31">
        <v>67</v>
      </c>
      <c r="J31">
        <v>88</v>
      </c>
      <c r="K31">
        <v>3</v>
      </c>
      <c r="L31">
        <v>80</v>
      </c>
      <c r="M31">
        <v>19</v>
      </c>
      <c r="N31">
        <v>90</v>
      </c>
      <c r="O31">
        <v>14</v>
      </c>
      <c r="Q31">
        <v>84</v>
      </c>
      <c r="R31">
        <v>91</v>
      </c>
      <c r="S31">
        <v>14</v>
      </c>
      <c r="T31">
        <v>70</v>
      </c>
      <c r="U31">
        <v>28</v>
      </c>
      <c r="V31">
        <v>63</v>
      </c>
      <c r="W31">
        <v>77</v>
      </c>
      <c r="X31">
        <v>37</v>
      </c>
      <c r="Y31">
        <v>67</v>
      </c>
      <c r="Z31">
        <v>3</v>
      </c>
      <c r="AA31">
        <v>80</v>
      </c>
      <c r="AB31">
        <v>19</v>
      </c>
      <c r="AC31">
        <v>90</v>
      </c>
      <c r="AD31">
        <v>14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80</v>
      </c>
      <c r="F32">
        <v>69</v>
      </c>
      <c r="G32">
        <v>91</v>
      </c>
      <c r="H32">
        <v>5</v>
      </c>
      <c r="I32">
        <v>29</v>
      </c>
      <c r="J32">
        <v>32</v>
      </c>
      <c r="K32">
        <v>78</v>
      </c>
      <c r="L32">
        <v>3</v>
      </c>
      <c r="M32">
        <v>9</v>
      </c>
      <c r="N32">
        <v>11</v>
      </c>
      <c r="O32">
        <v>58</v>
      </c>
      <c r="Q32">
        <v>69</v>
      </c>
      <c r="R32">
        <v>98</v>
      </c>
      <c r="S32">
        <v>77</v>
      </c>
      <c r="T32">
        <v>36</v>
      </c>
      <c r="U32">
        <v>80</v>
      </c>
      <c r="V32">
        <v>69</v>
      </c>
      <c r="W32">
        <v>91</v>
      </c>
      <c r="X32">
        <v>5</v>
      </c>
      <c r="Y32">
        <v>29</v>
      </c>
      <c r="Z32">
        <v>78</v>
      </c>
      <c r="AA32">
        <v>3</v>
      </c>
      <c r="AB32">
        <v>9</v>
      </c>
      <c r="AC32">
        <v>11</v>
      </c>
      <c r="AD32">
        <v>58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18</v>
      </c>
      <c r="F33">
        <v>20</v>
      </c>
      <c r="G33">
        <v>58</v>
      </c>
      <c r="H33">
        <v>15</v>
      </c>
      <c r="I33">
        <v>22</v>
      </c>
      <c r="J33">
        <v>55</v>
      </c>
      <c r="K33">
        <v>95</v>
      </c>
      <c r="L33">
        <v>60</v>
      </c>
      <c r="M33">
        <v>52</v>
      </c>
      <c r="N33">
        <v>32</v>
      </c>
      <c r="O33">
        <v>90</v>
      </c>
      <c r="Q33">
        <v>23</v>
      </c>
      <c r="R33">
        <v>36</v>
      </c>
      <c r="S33">
        <v>51</v>
      </c>
      <c r="T33">
        <v>66</v>
      </c>
      <c r="U33">
        <v>18</v>
      </c>
      <c r="V33">
        <v>20</v>
      </c>
      <c r="W33">
        <v>58</v>
      </c>
      <c r="X33">
        <v>15</v>
      </c>
      <c r="Y33">
        <v>22</v>
      </c>
      <c r="Z33">
        <v>95</v>
      </c>
      <c r="AA33">
        <v>60</v>
      </c>
      <c r="AB33">
        <v>52</v>
      </c>
      <c r="AC33">
        <v>32</v>
      </c>
      <c r="AD33">
        <v>90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62</v>
      </c>
      <c r="F34">
        <v>27</v>
      </c>
      <c r="G34">
        <v>26</v>
      </c>
      <c r="H34">
        <v>66</v>
      </c>
      <c r="I34">
        <v>89</v>
      </c>
      <c r="J34">
        <v>68</v>
      </c>
      <c r="K34">
        <v>76</v>
      </c>
      <c r="L34">
        <v>91</v>
      </c>
      <c r="M34">
        <v>88</v>
      </c>
      <c r="N34">
        <v>26</v>
      </c>
      <c r="O34">
        <v>94</v>
      </c>
      <c r="Q34">
        <v>30</v>
      </c>
      <c r="R34">
        <v>89</v>
      </c>
      <c r="S34">
        <v>88</v>
      </c>
      <c r="T34">
        <v>66</v>
      </c>
      <c r="U34">
        <v>62</v>
      </c>
      <c r="V34">
        <v>27</v>
      </c>
      <c r="W34">
        <v>26</v>
      </c>
      <c r="X34">
        <v>66</v>
      </c>
      <c r="Y34">
        <v>89</v>
      </c>
      <c r="Z34">
        <v>76</v>
      </c>
      <c r="AA34">
        <v>91</v>
      </c>
      <c r="AB34">
        <v>88</v>
      </c>
      <c r="AC34">
        <v>26</v>
      </c>
      <c r="AD34">
        <v>94</v>
      </c>
    </row>
    <row r="36" spans="1:30" x14ac:dyDescent="0.3">
      <c r="A36">
        <v>2</v>
      </c>
      <c r="B36">
        <v>44</v>
      </c>
      <c r="C36">
        <v>86</v>
      </c>
      <c r="D36">
        <v>47</v>
      </c>
      <c r="E36">
        <v>45</v>
      </c>
      <c r="F36">
        <v>98</v>
      </c>
      <c r="G36">
        <v>84</v>
      </c>
      <c r="H36">
        <v>12</v>
      </c>
      <c r="I36">
        <v>79</v>
      </c>
      <c r="J36">
        <v>89</v>
      </c>
      <c r="K36">
        <v>33</v>
      </c>
      <c r="L36">
        <v>63</v>
      </c>
      <c r="M36">
        <v>90</v>
      </c>
      <c r="N36">
        <v>29</v>
      </c>
      <c r="Q36">
        <v>2</v>
      </c>
      <c r="R36">
        <v>20</v>
      </c>
      <c r="S36">
        <v>44</v>
      </c>
      <c r="T36">
        <v>86</v>
      </c>
      <c r="U36">
        <v>47</v>
      </c>
      <c r="V36">
        <v>45</v>
      </c>
      <c r="W36">
        <v>98</v>
      </c>
      <c r="X36">
        <v>84</v>
      </c>
      <c r="Y36">
        <v>12</v>
      </c>
      <c r="Z36">
        <v>79</v>
      </c>
      <c r="AA36">
        <v>33</v>
      </c>
      <c r="AB36">
        <v>63</v>
      </c>
      <c r="AC36">
        <v>90</v>
      </c>
      <c r="AD36">
        <v>29</v>
      </c>
    </row>
    <row r="37" spans="1:30" x14ac:dyDescent="0.3">
      <c r="A37">
        <v>27</v>
      </c>
      <c r="B37">
        <v>99</v>
      </c>
      <c r="C37">
        <v>56</v>
      </c>
      <c r="D37">
        <v>95</v>
      </c>
      <c r="E37">
        <v>43</v>
      </c>
      <c r="F37">
        <v>79</v>
      </c>
      <c r="G37">
        <v>1</v>
      </c>
      <c r="H37">
        <v>75</v>
      </c>
      <c r="I37">
        <v>4</v>
      </c>
      <c r="J37">
        <v>50</v>
      </c>
      <c r="K37">
        <v>79</v>
      </c>
      <c r="L37">
        <v>20</v>
      </c>
      <c r="M37">
        <v>50</v>
      </c>
      <c r="N37">
        <v>86</v>
      </c>
      <c r="Q37">
        <v>27</v>
      </c>
      <c r="R37">
        <v>1</v>
      </c>
      <c r="S37">
        <v>99</v>
      </c>
      <c r="T37">
        <v>56</v>
      </c>
      <c r="U37">
        <v>95</v>
      </c>
      <c r="V37">
        <v>43</v>
      </c>
      <c r="W37">
        <v>79</v>
      </c>
      <c r="X37">
        <v>1</v>
      </c>
      <c r="Y37">
        <v>75</v>
      </c>
      <c r="Z37">
        <v>4</v>
      </c>
      <c r="AA37">
        <v>79</v>
      </c>
      <c r="AB37">
        <v>20</v>
      </c>
      <c r="AC37">
        <v>50</v>
      </c>
      <c r="AD37">
        <v>86</v>
      </c>
    </row>
    <row r="38" spans="1:30" x14ac:dyDescent="0.3">
      <c r="A38">
        <v>98</v>
      </c>
      <c r="B38">
        <v>18</v>
      </c>
      <c r="C38">
        <v>71</v>
      </c>
      <c r="D38">
        <v>9</v>
      </c>
      <c r="E38">
        <v>98</v>
      </c>
      <c r="F38">
        <v>91</v>
      </c>
      <c r="G38">
        <v>12</v>
      </c>
      <c r="H38">
        <v>13</v>
      </c>
      <c r="I38">
        <v>37</v>
      </c>
      <c r="J38">
        <v>50</v>
      </c>
      <c r="K38">
        <v>57</v>
      </c>
      <c r="L38">
        <v>85</v>
      </c>
      <c r="M38">
        <v>73</v>
      </c>
      <c r="N38">
        <v>53</v>
      </c>
      <c r="Q38">
        <v>98</v>
      </c>
      <c r="R38">
        <v>97</v>
      </c>
      <c r="S38">
        <v>18</v>
      </c>
      <c r="T38">
        <v>71</v>
      </c>
      <c r="U38">
        <v>9</v>
      </c>
      <c r="V38">
        <v>98</v>
      </c>
      <c r="W38">
        <v>91</v>
      </c>
      <c r="X38">
        <v>12</v>
      </c>
      <c r="Y38">
        <v>13</v>
      </c>
      <c r="Z38">
        <v>37</v>
      </c>
      <c r="AA38">
        <v>57</v>
      </c>
      <c r="AB38">
        <v>85</v>
      </c>
      <c r="AC38">
        <v>73</v>
      </c>
      <c r="AD38">
        <v>53</v>
      </c>
    </row>
    <row r="39" spans="1:30" x14ac:dyDescent="0.3">
      <c r="A39">
        <v>70</v>
      </c>
      <c r="B39">
        <v>6</v>
      </c>
      <c r="C39">
        <v>66</v>
      </c>
      <c r="D39">
        <v>41</v>
      </c>
      <c r="E39">
        <v>67</v>
      </c>
      <c r="F39">
        <v>77</v>
      </c>
      <c r="G39">
        <v>99</v>
      </c>
      <c r="H39">
        <v>42</v>
      </c>
      <c r="I39">
        <v>12</v>
      </c>
      <c r="J39">
        <v>18</v>
      </c>
      <c r="K39">
        <v>54</v>
      </c>
      <c r="L39">
        <v>32</v>
      </c>
      <c r="M39">
        <v>39</v>
      </c>
      <c r="N39">
        <v>35</v>
      </c>
      <c r="Q39">
        <v>70</v>
      </c>
      <c r="R39">
        <v>88</v>
      </c>
      <c r="S39">
        <v>6</v>
      </c>
      <c r="T39">
        <v>66</v>
      </c>
      <c r="U39">
        <v>41</v>
      </c>
      <c r="V39">
        <v>67</v>
      </c>
      <c r="W39">
        <v>77</v>
      </c>
      <c r="X39">
        <v>99</v>
      </c>
      <c r="Y39">
        <v>42</v>
      </c>
      <c r="Z39">
        <v>12</v>
      </c>
      <c r="AA39">
        <v>54</v>
      </c>
      <c r="AB39">
        <v>32</v>
      </c>
      <c r="AC39">
        <v>39</v>
      </c>
      <c r="AD39">
        <v>35</v>
      </c>
    </row>
    <row r="40" spans="1:30" x14ac:dyDescent="0.3">
      <c r="A40">
        <v>73</v>
      </c>
      <c r="B40">
        <v>65</v>
      </c>
      <c r="C40">
        <v>2</v>
      </c>
      <c r="D40">
        <v>96</v>
      </c>
      <c r="E40">
        <v>22</v>
      </c>
      <c r="F40">
        <v>87</v>
      </c>
      <c r="G40">
        <v>44</v>
      </c>
      <c r="H40">
        <v>99</v>
      </c>
      <c r="I40">
        <v>62</v>
      </c>
      <c r="J40">
        <v>71</v>
      </c>
      <c r="K40">
        <v>27</v>
      </c>
      <c r="L40">
        <v>80</v>
      </c>
      <c r="M40">
        <v>100</v>
      </c>
      <c r="N40">
        <v>1</v>
      </c>
      <c r="Q40">
        <v>73</v>
      </c>
      <c r="R40">
        <v>65</v>
      </c>
      <c r="S40">
        <v>65</v>
      </c>
      <c r="T40">
        <v>2</v>
      </c>
      <c r="U40">
        <v>96</v>
      </c>
      <c r="V40">
        <v>22</v>
      </c>
      <c r="W40">
        <v>87</v>
      </c>
      <c r="X40">
        <v>44</v>
      </c>
      <c r="Y40">
        <v>99</v>
      </c>
      <c r="Z40">
        <v>62</v>
      </c>
      <c r="AA40">
        <v>27</v>
      </c>
      <c r="AB40">
        <v>80</v>
      </c>
      <c r="AC40">
        <v>100</v>
      </c>
      <c r="AD40">
        <v>1</v>
      </c>
    </row>
    <row r="41" spans="1:30" x14ac:dyDescent="0.3">
      <c r="A41">
        <v>9</v>
      </c>
      <c r="B41">
        <v>100</v>
      </c>
      <c r="C41">
        <v>56</v>
      </c>
      <c r="D41">
        <v>28</v>
      </c>
      <c r="E41">
        <v>35</v>
      </c>
      <c r="F41">
        <v>53</v>
      </c>
      <c r="G41">
        <v>72</v>
      </c>
      <c r="H41">
        <v>11</v>
      </c>
      <c r="I41">
        <v>48</v>
      </c>
      <c r="J41">
        <v>47</v>
      </c>
      <c r="K41">
        <v>49</v>
      </c>
      <c r="L41">
        <v>77</v>
      </c>
      <c r="M41">
        <v>86</v>
      </c>
      <c r="N41">
        <v>4</v>
      </c>
      <c r="Q41">
        <v>9</v>
      </c>
      <c r="R41">
        <v>85</v>
      </c>
      <c r="S41">
        <v>100</v>
      </c>
      <c r="T41">
        <v>56</v>
      </c>
      <c r="U41">
        <v>28</v>
      </c>
      <c r="V41">
        <v>35</v>
      </c>
      <c r="W41">
        <v>53</v>
      </c>
      <c r="X41">
        <v>72</v>
      </c>
      <c r="Y41">
        <v>11</v>
      </c>
      <c r="Z41">
        <v>48</v>
      </c>
      <c r="AA41">
        <v>49</v>
      </c>
      <c r="AB41">
        <v>77</v>
      </c>
      <c r="AC41">
        <v>86</v>
      </c>
      <c r="AD41">
        <v>4</v>
      </c>
    </row>
    <row r="42" spans="1:30" x14ac:dyDescent="0.3">
      <c r="A42">
        <v>6</v>
      </c>
      <c r="B42">
        <v>44</v>
      </c>
      <c r="C42">
        <v>2</v>
      </c>
      <c r="D42">
        <v>77</v>
      </c>
      <c r="E42">
        <v>2</v>
      </c>
      <c r="F42">
        <v>90</v>
      </c>
      <c r="G42">
        <v>91</v>
      </c>
      <c r="H42">
        <v>29</v>
      </c>
      <c r="I42">
        <v>69</v>
      </c>
      <c r="J42">
        <v>49</v>
      </c>
      <c r="K42">
        <v>100</v>
      </c>
      <c r="L42">
        <v>79</v>
      </c>
      <c r="M42">
        <v>78</v>
      </c>
      <c r="N42">
        <v>52</v>
      </c>
      <c r="Q42">
        <v>6</v>
      </c>
      <c r="R42">
        <v>33</v>
      </c>
      <c r="S42">
        <v>44</v>
      </c>
      <c r="T42">
        <v>2</v>
      </c>
      <c r="U42">
        <v>77</v>
      </c>
      <c r="V42">
        <v>2</v>
      </c>
      <c r="W42">
        <v>90</v>
      </c>
      <c r="X42">
        <v>91</v>
      </c>
      <c r="Y42">
        <v>29</v>
      </c>
      <c r="Z42">
        <v>69</v>
      </c>
      <c r="AA42">
        <v>100</v>
      </c>
      <c r="AB42">
        <v>79</v>
      </c>
      <c r="AC42">
        <v>78</v>
      </c>
      <c r="AD42">
        <v>52</v>
      </c>
    </row>
    <row r="43" spans="1:30" x14ac:dyDescent="0.3">
      <c r="A43">
        <v>4</v>
      </c>
      <c r="B43">
        <v>1</v>
      </c>
      <c r="C43">
        <v>16</v>
      </c>
      <c r="D43">
        <v>90</v>
      </c>
      <c r="E43">
        <v>11</v>
      </c>
      <c r="F43">
        <v>88</v>
      </c>
      <c r="G43">
        <v>84</v>
      </c>
      <c r="H43">
        <v>1</v>
      </c>
      <c r="I43">
        <v>90</v>
      </c>
      <c r="J43">
        <v>72</v>
      </c>
      <c r="K43">
        <v>47</v>
      </c>
      <c r="L43">
        <v>57</v>
      </c>
      <c r="M43">
        <v>38</v>
      </c>
      <c r="N43">
        <v>100</v>
      </c>
      <c r="Q43">
        <v>4</v>
      </c>
      <c r="R43">
        <v>22</v>
      </c>
      <c r="S43">
        <v>1</v>
      </c>
      <c r="T43">
        <v>16</v>
      </c>
      <c r="U43">
        <v>90</v>
      </c>
      <c r="V43">
        <v>11</v>
      </c>
      <c r="W43">
        <v>88</v>
      </c>
      <c r="X43">
        <v>84</v>
      </c>
      <c r="Y43">
        <v>1</v>
      </c>
      <c r="Z43">
        <v>90</v>
      </c>
      <c r="AA43">
        <v>47</v>
      </c>
      <c r="AB43">
        <v>57</v>
      </c>
      <c r="AC43">
        <v>38</v>
      </c>
      <c r="AD43">
        <v>100</v>
      </c>
    </row>
    <row r="44" spans="1:30" x14ac:dyDescent="0.3">
      <c r="A44">
        <v>77</v>
      </c>
      <c r="B44">
        <v>77</v>
      </c>
      <c r="C44">
        <v>43</v>
      </c>
      <c r="D44">
        <v>36</v>
      </c>
      <c r="E44">
        <v>63</v>
      </c>
      <c r="F44">
        <v>44</v>
      </c>
      <c r="G44">
        <v>77</v>
      </c>
      <c r="H44">
        <v>45</v>
      </c>
      <c r="I44">
        <v>59</v>
      </c>
      <c r="J44">
        <v>45</v>
      </c>
      <c r="K44">
        <v>88</v>
      </c>
      <c r="L44">
        <v>45</v>
      </c>
      <c r="M44">
        <v>84</v>
      </c>
      <c r="N44">
        <v>24</v>
      </c>
      <c r="Q44">
        <v>77</v>
      </c>
      <c r="R44">
        <v>11</v>
      </c>
      <c r="S44">
        <v>77</v>
      </c>
      <c r="T44">
        <v>43</v>
      </c>
      <c r="U44">
        <v>36</v>
      </c>
      <c r="V44">
        <v>63</v>
      </c>
      <c r="W44">
        <v>44</v>
      </c>
      <c r="X44">
        <v>77</v>
      </c>
      <c r="Y44">
        <v>45</v>
      </c>
      <c r="Z44">
        <v>59</v>
      </c>
      <c r="AA44">
        <v>88</v>
      </c>
      <c r="AB44">
        <v>45</v>
      </c>
      <c r="AC44">
        <v>84</v>
      </c>
      <c r="AD44">
        <v>24</v>
      </c>
    </row>
    <row r="45" spans="1:30" x14ac:dyDescent="0.3">
      <c r="A45">
        <v>76</v>
      </c>
      <c r="B45">
        <v>31</v>
      </c>
      <c r="C45">
        <v>80</v>
      </c>
      <c r="D45">
        <v>73</v>
      </c>
      <c r="E45">
        <v>46</v>
      </c>
      <c r="F45">
        <v>73</v>
      </c>
      <c r="G45">
        <v>12</v>
      </c>
      <c r="H45">
        <v>32</v>
      </c>
      <c r="I45">
        <v>87</v>
      </c>
      <c r="J45">
        <v>6</v>
      </c>
      <c r="K45">
        <v>1</v>
      </c>
      <c r="L45">
        <v>12</v>
      </c>
      <c r="M45">
        <v>86</v>
      </c>
      <c r="N45">
        <v>66</v>
      </c>
      <c r="Q45">
        <v>76</v>
      </c>
      <c r="R45">
        <v>93</v>
      </c>
      <c r="S45">
        <v>31</v>
      </c>
      <c r="T45">
        <v>80</v>
      </c>
      <c r="U45">
        <v>73</v>
      </c>
      <c r="V45">
        <v>46</v>
      </c>
      <c r="W45">
        <v>73</v>
      </c>
      <c r="X45">
        <v>12</v>
      </c>
      <c r="Y45">
        <v>32</v>
      </c>
      <c r="Z45">
        <v>87</v>
      </c>
      <c r="AA45">
        <v>1</v>
      </c>
      <c r="AB45">
        <v>12</v>
      </c>
      <c r="AC45">
        <v>86</v>
      </c>
      <c r="AD45">
        <v>66</v>
      </c>
    </row>
    <row r="46" spans="1:30" x14ac:dyDescent="0.3">
      <c r="A46">
        <v>29</v>
      </c>
      <c r="B46">
        <v>65</v>
      </c>
      <c r="C46">
        <v>18</v>
      </c>
      <c r="D46">
        <v>20</v>
      </c>
      <c r="E46">
        <v>35</v>
      </c>
      <c r="F46">
        <v>28</v>
      </c>
      <c r="G46">
        <v>25</v>
      </c>
      <c r="H46">
        <v>49</v>
      </c>
      <c r="I46">
        <v>77</v>
      </c>
      <c r="J46">
        <v>4</v>
      </c>
      <c r="K46">
        <v>12</v>
      </c>
      <c r="L46">
        <v>66</v>
      </c>
      <c r="M46">
        <v>74</v>
      </c>
      <c r="N46">
        <v>69</v>
      </c>
      <c r="Q46">
        <v>29</v>
      </c>
      <c r="R46">
        <v>28</v>
      </c>
      <c r="S46">
        <v>65</v>
      </c>
      <c r="T46">
        <v>18</v>
      </c>
      <c r="U46">
        <v>20</v>
      </c>
      <c r="V46">
        <v>35</v>
      </c>
      <c r="W46">
        <v>28</v>
      </c>
      <c r="X46">
        <v>25</v>
      </c>
      <c r="Y46">
        <v>49</v>
      </c>
      <c r="Z46">
        <v>77</v>
      </c>
      <c r="AA46">
        <v>12</v>
      </c>
      <c r="AB46">
        <v>66</v>
      </c>
      <c r="AC46">
        <v>74</v>
      </c>
      <c r="AD46">
        <v>69</v>
      </c>
    </row>
    <row r="47" spans="1:30" x14ac:dyDescent="0.3">
      <c r="A47">
        <v>67</v>
      </c>
      <c r="B47">
        <v>2</v>
      </c>
      <c r="C47">
        <v>57</v>
      </c>
      <c r="D47">
        <v>82</v>
      </c>
      <c r="E47">
        <v>47</v>
      </c>
      <c r="F47">
        <v>90</v>
      </c>
      <c r="G47">
        <v>11</v>
      </c>
      <c r="H47">
        <v>71</v>
      </c>
      <c r="I47">
        <v>76</v>
      </c>
      <c r="J47">
        <v>21</v>
      </c>
      <c r="K47">
        <v>16</v>
      </c>
      <c r="L47">
        <v>89</v>
      </c>
      <c r="M47">
        <v>73</v>
      </c>
      <c r="N47">
        <v>34</v>
      </c>
      <c r="Q47">
        <v>67</v>
      </c>
      <c r="R47">
        <v>45</v>
      </c>
      <c r="S47">
        <v>2</v>
      </c>
      <c r="T47">
        <v>57</v>
      </c>
      <c r="U47">
        <v>82</v>
      </c>
      <c r="V47">
        <v>47</v>
      </c>
      <c r="W47">
        <v>90</v>
      </c>
      <c r="X47">
        <v>11</v>
      </c>
      <c r="Y47">
        <v>71</v>
      </c>
      <c r="Z47">
        <v>76</v>
      </c>
      <c r="AA47">
        <v>16</v>
      </c>
      <c r="AB47">
        <v>89</v>
      </c>
      <c r="AC47">
        <v>73</v>
      </c>
      <c r="AD47">
        <v>34</v>
      </c>
    </row>
    <row r="48" spans="1:30" x14ac:dyDescent="0.3">
      <c r="A48">
        <v>35</v>
      </c>
      <c r="B48">
        <v>18</v>
      </c>
      <c r="C48">
        <v>20</v>
      </c>
      <c r="D48">
        <v>25</v>
      </c>
      <c r="E48">
        <v>79</v>
      </c>
      <c r="F48">
        <v>62</v>
      </c>
      <c r="G48">
        <v>45</v>
      </c>
      <c r="H48">
        <v>83</v>
      </c>
      <c r="I48">
        <v>88</v>
      </c>
      <c r="J48">
        <v>38</v>
      </c>
      <c r="K48">
        <v>100</v>
      </c>
      <c r="L48">
        <v>22</v>
      </c>
      <c r="M48">
        <v>17</v>
      </c>
      <c r="N48">
        <v>28</v>
      </c>
      <c r="Q48">
        <v>35</v>
      </c>
      <c r="R48">
        <v>85</v>
      </c>
      <c r="S48">
        <v>18</v>
      </c>
      <c r="T48">
        <v>20</v>
      </c>
      <c r="U48">
        <v>25</v>
      </c>
      <c r="V48">
        <v>79</v>
      </c>
      <c r="W48">
        <v>62</v>
      </c>
      <c r="X48">
        <v>45</v>
      </c>
      <c r="Y48">
        <v>83</v>
      </c>
      <c r="Z48">
        <v>88</v>
      </c>
      <c r="AA48">
        <v>100</v>
      </c>
      <c r="AB48">
        <v>22</v>
      </c>
      <c r="AC48">
        <v>17</v>
      </c>
      <c r="AD48">
        <v>28</v>
      </c>
    </row>
    <row r="49" spans="1:30" x14ac:dyDescent="0.3">
      <c r="A49">
        <v>4</v>
      </c>
      <c r="B49">
        <v>20</v>
      </c>
      <c r="C49">
        <v>70</v>
      </c>
      <c r="D49">
        <v>11</v>
      </c>
      <c r="E49">
        <v>66</v>
      </c>
      <c r="F49">
        <v>53</v>
      </c>
      <c r="G49">
        <v>7</v>
      </c>
      <c r="H49">
        <v>33</v>
      </c>
      <c r="I49">
        <v>48</v>
      </c>
      <c r="J49">
        <v>11</v>
      </c>
      <c r="K49">
        <v>95</v>
      </c>
      <c r="L49">
        <v>95</v>
      </c>
      <c r="M49">
        <v>28</v>
      </c>
      <c r="N49">
        <v>90</v>
      </c>
      <c r="Q49">
        <v>4</v>
      </c>
      <c r="R49">
        <v>82</v>
      </c>
      <c r="S49">
        <v>20</v>
      </c>
      <c r="T49">
        <v>70</v>
      </c>
      <c r="U49">
        <v>11</v>
      </c>
      <c r="V49">
        <v>66</v>
      </c>
      <c r="W49">
        <v>53</v>
      </c>
      <c r="X49">
        <v>7</v>
      </c>
      <c r="Y49">
        <v>33</v>
      </c>
      <c r="Z49">
        <v>48</v>
      </c>
      <c r="AA49">
        <v>95</v>
      </c>
      <c r="AB49">
        <v>95</v>
      </c>
      <c r="AC49">
        <v>28</v>
      </c>
      <c r="AD49">
        <v>90</v>
      </c>
    </row>
    <row r="50" spans="1:30" x14ac:dyDescent="0.3">
      <c r="A50">
        <v>13</v>
      </c>
      <c r="B50">
        <v>66</v>
      </c>
      <c r="C50">
        <v>77</v>
      </c>
      <c r="D50">
        <v>31</v>
      </c>
      <c r="E50">
        <v>70</v>
      </c>
      <c r="F50">
        <v>45</v>
      </c>
      <c r="G50">
        <v>36</v>
      </c>
      <c r="H50">
        <v>16</v>
      </c>
      <c r="I50">
        <v>78</v>
      </c>
      <c r="J50">
        <v>54</v>
      </c>
      <c r="K50">
        <v>74</v>
      </c>
      <c r="L50">
        <v>40</v>
      </c>
      <c r="M50">
        <v>34</v>
      </c>
      <c r="N50">
        <v>15</v>
      </c>
      <c r="Q50">
        <v>13</v>
      </c>
      <c r="R50">
        <v>76</v>
      </c>
      <c r="S50">
        <v>66</v>
      </c>
      <c r="T50">
        <v>77</v>
      </c>
      <c r="U50">
        <v>31</v>
      </c>
      <c r="V50">
        <v>70</v>
      </c>
      <c r="W50">
        <v>45</v>
      </c>
      <c r="X50">
        <v>36</v>
      </c>
      <c r="Y50">
        <v>16</v>
      </c>
      <c r="Z50">
        <v>78</v>
      </c>
      <c r="AA50">
        <v>74</v>
      </c>
      <c r="AB50">
        <v>40</v>
      </c>
      <c r="AC50">
        <v>34</v>
      </c>
      <c r="AD50">
        <v>15</v>
      </c>
    </row>
    <row r="51" spans="1:30" x14ac:dyDescent="0.3">
      <c r="A51">
        <v>6</v>
      </c>
      <c r="B51">
        <v>3</v>
      </c>
      <c r="C51">
        <v>68</v>
      </c>
      <c r="D51">
        <v>54</v>
      </c>
      <c r="E51">
        <v>43</v>
      </c>
      <c r="F51">
        <v>32</v>
      </c>
      <c r="G51">
        <v>14</v>
      </c>
      <c r="H51">
        <v>71</v>
      </c>
      <c r="I51">
        <v>100</v>
      </c>
      <c r="J51">
        <v>84</v>
      </c>
      <c r="K51">
        <v>88</v>
      </c>
      <c r="L51">
        <v>3</v>
      </c>
      <c r="M51">
        <v>39</v>
      </c>
      <c r="N51">
        <v>53</v>
      </c>
      <c r="Q51">
        <v>6</v>
      </c>
      <c r="R51">
        <v>26</v>
      </c>
      <c r="S51">
        <v>3</v>
      </c>
      <c r="T51">
        <v>68</v>
      </c>
      <c r="U51">
        <v>54</v>
      </c>
      <c r="V51">
        <v>43</v>
      </c>
      <c r="W51">
        <v>32</v>
      </c>
      <c r="X51">
        <v>14</v>
      </c>
      <c r="Y51">
        <v>71</v>
      </c>
      <c r="Z51">
        <v>100</v>
      </c>
      <c r="AA51">
        <v>88</v>
      </c>
      <c r="AB51">
        <v>3</v>
      </c>
      <c r="AC51">
        <v>39</v>
      </c>
      <c r="AD51">
        <v>53</v>
      </c>
    </row>
    <row r="52" spans="1:30" x14ac:dyDescent="0.3">
      <c r="A52">
        <v>98</v>
      </c>
      <c r="B52">
        <v>49</v>
      </c>
      <c r="C52">
        <v>96</v>
      </c>
      <c r="D52">
        <v>26</v>
      </c>
      <c r="E52">
        <v>90</v>
      </c>
      <c r="F52">
        <v>42</v>
      </c>
      <c r="G52">
        <v>83</v>
      </c>
      <c r="H52">
        <v>53</v>
      </c>
      <c r="I52">
        <v>76</v>
      </c>
      <c r="J52">
        <v>90</v>
      </c>
      <c r="K52">
        <v>31</v>
      </c>
      <c r="L52">
        <v>28</v>
      </c>
      <c r="M52">
        <v>3</v>
      </c>
      <c r="N52">
        <v>86</v>
      </c>
      <c r="Q52">
        <v>98</v>
      </c>
      <c r="R52">
        <v>76</v>
      </c>
      <c r="S52">
        <v>49</v>
      </c>
      <c r="T52">
        <v>96</v>
      </c>
      <c r="U52">
        <v>26</v>
      </c>
      <c r="V52">
        <v>90</v>
      </c>
      <c r="W52">
        <v>42</v>
      </c>
      <c r="X52">
        <v>83</v>
      </c>
      <c r="Y52">
        <v>53</v>
      </c>
      <c r="Z52">
        <v>76</v>
      </c>
      <c r="AA52">
        <v>31</v>
      </c>
      <c r="AB52">
        <v>28</v>
      </c>
      <c r="AC52">
        <v>3</v>
      </c>
      <c r="AD52">
        <v>86</v>
      </c>
    </row>
    <row r="53" spans="1:30" x14ac:dyDescent="0.3">
      <c r="A53">
        <v>38</v>
      </c>
      <c r="B53">
        <v>7</v>
      </c>
      <c r="C53">
        <v>71</v>
      </c>
      <c r="D53">
        <v>69</v>
      </c>
      <c r="E53">
        <v>84</v>
      </c>
      <c r="F53">
        <v>14</v>
      </c>
      <c r="G53">
        <v>42</v>
      </c>
      <c r="H53">
        <v>71</v>
      </c>
      <c r="I53">
        <v>42</v>
      </c>
      <c r="J53">
        <v>76</v>
      </c>
      <c r="K53">
        <v>63</v>
      </c>
      <c r="L53">
        <v>85</v>
      </c>
      <c r="M53">
        <v>64</v>
      </c>
      <c r="N53">
        <v>39</v>
      </c>
      <c r="Q53">
        <v>38</v>
      </c>
      <c r="R53">
        <v>32</v>
      </c>
      <c r="S53">
        <v>7</v>
      </c>
      <c r="T53">
        <v>71</v>
      </c>
      <c r="U53">
        <v>69</v>
      </c>
      <c r="V53">
        <v>84</v>
      </c>
      <c r="W53">
        <v>14</v>
      </c>
      <c r="X53">
        <v>42</v>
      </c>
      <c r="Y53">
        <v>71</v>
      </c>
      <c r="Z53">
        <v>42</v>
      </c>
      <c r="AA53">
        <v>63</v>
      </c>
      <c r="AB53">
        <v>85</v>
      </c>
      <c r="AC53">
        <v>64</v>
      </c>
      <c r="AD53">
        <v>39</v>
      </c>
    </row>
    <row r="54" spans="1:30" x14ac:dyDescent="0.3">
      <c r="A54">
        <v>22</v>
      </c>
      <c r="B54">
        <v>56</v>
      </c>
      <c r="C54">
        <v>77</v>
      </c>
      <c r="D54">
        <v>56</v>
      </c>
      <c r="E54">
        <v>4</v>
      </c>
      <c r="F54">
        <v>43</v>
      </c>
      <c r="G54">
        <v>61</v>
      </c>
      <c r="H54">
        <v>49</v>
      </c>
      <c r="I54">
        <v>51</v>
      </c>
      <c r="J54">
        <v>1</v>
      </c>
      <c r="K54">
        <v>36</v>
      </c>
      <c r="L54">
        <v>60</v>
      </c>
      <c r="M54">
        <v>55</v>
      </c>
      <c r="N54">
        <v>44</v>
      </c>
      <c r="Q54">
        <v>22</v>
      </c>
      <c r="R54">
        <v>66</v>
      </c>
      <c r="S54">
        <v>56</v>
      </c>
      <c r="T54">
        <v>77</v>
      </c>
      <c r="U54">
        <v>56</v>
      </c>
      <c r="V54">
        <v>4</v>
      </c>
      <c r="W54">
        <v>43</v>
      </c>
      <c r="X54">
        <v>61</v>
      </c>
      <c r="Y54">
        <v>49</v>
      </c>
      <c r="Z54">
        <v>51</v>
      </c>
      <c r="AA54">
        <v>36</v>
      </c>
      <c r="AB54">
        <v>60</v>
      </c>
      <c r="AC54">
        <v>55</v>
      </c>
      <c r="AD54">
        <v>44</v>
      </c>
    </row>
    <row r="55" spans="1:30" x14ac:dyDescent="0.3">
      <c r="A55">
        <v>16</v>
      </c>
      <c r="B55">
        <v>22</v>
      </c>
      <c r="C55">
        <v>83</v>
      </c>
      <c r="D55">
        <v>53</v>
      </c>
      <c r="E55">
        <v>13</v>
      </c>
      <c r="F55">
        <v>91</v>
      </c>
      <c r="G55">
        <v>52</v>
      </c>
      <c r="H55">
        <v>42</v>
      </c>
      <c r="I55">
        <v>59</v>
      </c>
      <c r="J55">
        <v>31</v>
      </c>
      <c r="K55">
        <v>98</v>
      </c>
      <c r="L55">
        <v>30</v>
      </c>
      <c r="M55">
        <v>86</v>
      </c>
      <c r="N55">
        <v>39</v>
      </c>
      <c r="Q55">
        <v>16</v>
      </c>
      <c r="R55">
        <v>74</v>
      </c>
      <c r="S55">
        <v>22</v>
      </c>
      <c r="T55">
        <v>83</v>
      </c>
      <c r="U55">
        <v>53</v>
      </c>
      <c r="V55">
        <v>13</v>
      </c>
      <c r="W55">
        <v>91</v>
      </c>
      <c r="X55">
        <v>52</v>
      </c>
      <c r="Y55">
        <v>42</v>
      </c>
      <c r="Z55">
        <v>59</v>
      </c>
      <c r="AA55">
        <v>98</v>
      </c>
      <c r="AB55">
        <v>30</v>
      </c>
      <c r="AC55">
        <v>86</v>
      </c>
      <c r="AD55">
        <v>39</v>
      </c>
    </row>
    <row r="56" spans="1:30" x14ac:dyDescent="0.3">
      <c r="A56">
        <v>18</v>
      </c>
      <c r="B56">
        <v>93</v>
      </c>
      <c r="C56">
        <v>49</v>
      </c>
      <c r="D56">
        <v>50</v>
      </c>
      <c r="E56">
        <v>17</v>
      </c>
      <c r="F56">
        <v>22</v>
      </c>
      <c r="G56">
        <v>65</v>
      </c>
      <c r="H56">
        <v>15</v>
      </c>
      <c r="I56">
        <v>22</v>
      </c>
      <c r="J56">
        <v>9</v>
      </c>
      <c r="K56">
        <v>87</v>
      </c>
      <c r="L56">
        <v>42</v>
      </c>
      <c r="M56">
        <v>17</v>
      </c>
      <c r="N56">
        <v>18</v>
      </c>
      <c r="Q56">
        <v>18</v>
      </c>
      <c r="R56">
        <v>31</v>
      </c>
      <c r="S56">
        <v>93</v>
      </c>
      <c r="T56">
        <v>49</v>
      </c>
      <c r="U56">
        <v>50</v>
      </c>
      <c r="V56">
        <v>17</v>
      </c>
      <c r="W56">
        <v>22</v>
      </c>
      <c r="X56">
        <v>65</v>
      </c>
      <c r="Y56">
        <v>15</v>
      </c>
      <c r="Z56">
        <v>22</v>
      </c>
      <c r="AA56">
        <v>87</v>
      </c>
      <c r="AB56">
        <v>42</v>
      </c>
      <c r="AC56">
        <v>17</v>
      </c>
      <c r="AD56">
        <v>18</v>
      </c>
    </row>
    <row r="57" spans="1:30" x14ac:dyDescent="0.3">
      <c r="A57">
        <v>36</v>
      </c>
      <c r="B57">
        <v>20</v>
      </c>
      <c r="C57">
        <v>27</v>
      </c>
      <c r="D57">
        <v>46</v>
      </c>
      <c r="E57">
        <v>73</v>
      </c>
      <c r="F57">
        <v>32</v>
      </c>
      <c r="G57">
        <v>2</v>
      </c>
      <c r="H57">
        <v>8</v>
      </c>
      <c r="I57">
        <v>23</v>
      </c>
      <c r="J57">
        <v>97</v>
      </c>
      <c r="K57">
        <v>3</v>
      </c>
      <c r="L57">
        <v>60</v>
      </c>
      <c r="M57">
        <v>19</v>
      </c>
      <c r="N57">
        <v>44</v>
      </c>
      <c r="Q57">
        <v>36</v>
      </c>
      <c r="R57">
        <v>40</v>
      </c>
      <c r="S57">
        <v>20</v>
      </c>
      <c r="T57">
        <v>27</v>
      </c>
      <c r="U57">
        <v>46</v>
      </c>
      <c r="V57">
        <v>73</v>
      </c>
      <c r="W57">
        <v>32</v>
      </c>
      <c r="X57">
        <v>2</v>
      </c>
      <c r="Y57">
        <v>8</v>
      </c>
      <c r="Z57">
        <v>23</v>
      </c>
      <c r="AA57">
        <v>3</v>
      </c>
      <c r="AB57">
        <v>60</v>
      </c>
      <c r="AC57">
        <v>19</v>
      </c>
      <c r="AD57">
        <v>44</v>
      </c>
    </row>
    <row r="58" spans="1:30" x14ac:dyDescent="0.3">
      <c r="A58">
        <v>32</v>
      </c>
      <c r="B58">
        <v>26</v>
      </c>
      <c r="C58">
        <v>95</v>
      </c>
      <c r="D58">
        <v>45</v>
      </c>
      <c r="E58">
        <v>46</v>
      </c>
      <c r="F58">
        <v>44</v>
      </c>
      <c r="G58">
        <v>93</v>
      </c>
      <c r="H58">
        <v>35</v>
      </c>
      <c r="I58">
        <v>78</v>
      </c>
      <c r="J58">
        <v>83</v>
      </c>
      <c r="K58">
        <v>12</v>
      </c>
      <c r="L58">
        <v>7</v>
      </c>
      <c r="M58">
        <v>70</v>
      </c>
      <c r="N58">
        <v>80</v>
      </c>
      <c r="Q58">
        <v>32</v>
      </c>
      <c r="R58">
        <v>100</v>
      </c>
      <c r="S58">
        <v>26</v>
      </c>
      <c r="T58">
        <v>95</v>
      </c>
      <c r="U58">
        <v>45</v>
      </c>
      <c r="V58">
        <v>46</v>
      </c>
      <c r="W58">
        <v>44</v>
      </c>
      <c r="X58">
        <v>93</v>
      </c>
      <c r="Y58">
        <v>35</v>
      </c>
      <c r="Z58">
        <v>78</v>
      </c>
      <c r="AA58">
        <v>12</v>
      </c>
      <c r="AB58">
        <v>7</v>
      </c>
      <c r="AC58">
        <v>70</v>
      </c>
      <c r="AD58">
        <v>80</v>
      </c>
    </row>
    <row r="59" spans="1:30" x14ac:dyDescent="0.3">
      <c r="A59">
        <v>50</v>
      </c>
      <c r="B59">
        <v>98</v>
      </c>
      <c r="C59">
        <v>39</v>
      </c>
      <c r="D59">
        <v>18</v>
      </c>
      <c r="E59">
        <v>22</v>
      </c>
      <c r="F59">
        <v>80</v>
      </c>
      <c r="G59">
        <v>10</v>
      </c>
      <c r="H59">
        <v>20</v>
      </c>
      <c r="I59">
        <v>90</v>
      </c>
      <c r="J59">
        <v>52</v>
      </c>
      <c r="K59">
        <v>89</v>
      </c>
      <c r="L59">
        <v>36</v>
      </c>
      <c r="M59">
        <v>50</v>
      </c>
      <c r="N59">
        <v>8</v>
      </c>
      <c r="Q59">
        <v>50</v>
      </c>
      <c r="R59">
        <v>51</v>
      </c>
      <c r="S59">
        <v>98</v>
      </c>
      <c r="T59">
        <v>39</v>
      </c>
      <c r="U59">
        <v>18</v>
      </c>
      <c r="V59">
        <v>22</v>
      </c>
      <c r="W59">
        <v>80</v>
      </c>
      <c r="X59">
        <v>10</v>
      </c>
      <c r="Y59">
        <v>20</v>
      </c>
      <c r="Z59">
        <v>90</v>
      </c>
      <c r="AA59">
        <v>89</v>
      </c>
      <c r="AB59">
        <v>36</v>
      </c>
      <c r="AC59">
        <v>50</v>
      </c>
      <c r="AD59">
        <v>8</v>
      </c>
    </row>
    <row r="60" spans="1:30" x14ac:dyDescent="0.3">
      <c r="A60">
        <v>63</v>
      </c>
      <c r="B60">
        <v>16</v>
      </c>
      <c r="C60">
        <v>46</v>
      </c>
      <c r="D60">
        <v>21</v>
      </c>
      <c r="E60">
        <v>17</v>
      </c>
      <c r="F60">
        <v>63</v>
      </c>
      <c r="G60">
        <v>89</v>
      </c>
      <c r="H60">
        <v>7</v>
      </c>
      <c r="I60">
        <v>45</v>
      </c>
      <c r="J60">
        <v>77</v>
      </c>
      <c r="K60">
        <v>23</v>
      </c>
      <c r="L60">
        <v>29</v>
      </c>
      <c r="M60">
        <v>28</v>
      </c>
      <c r="N60">
        <v>92</v>
      </c>
      <c r="Q60">
        <v>63</v>
      </c>
      <c r="R60">
        <v>29</v>
      </c>
      <c r="S60">
        <v>16</v>
      </c>
      <c r="T60">
        <v>46</v>
      </c>
      <c r="U60">
        <v>21</v>
      </c>
      <c r="V60">
        <v>17</v>
      </c>
      <c r="W60">
        <v>63</v>
      </c>
      <c r="X60">
        <v>89</v>
      </c>
      <c r="Y60">
        <v>7</v>
      </c>
      <c r="Z60">
        <v>45</v>
      </c>
      <c r="AA60">
        <v>23</v>
      </c>
      <c r="AB60">
        <v>29</v>
      </c>
      <c r="AC60">
        <v>28</v>
      </c>
      <c r="AD60">
        <v>92</v>
      </c>
    </row>
    <row r="61" spans="1:30" x14ac:dyDescent="0.3">
      <c r="A61">
        <v>54</v>
      </c>
      <c r="B61">
        <v>89</v>
      </c>
      <c r="C61">
        <v>10</v>
      </c>
      <c r="D61">
        <v>44</v>
      </c>
      <c r="E61">
        <v>4</v>
      </c>
      <c r="F61">
        <v>80</v>
      </c>
      <c r="G61">
        <v>98</v>
      </c>
      <c r="H61">
        <v>23</v>
      </c>
      <c r="I61">
        <v>25</v>
      </c>
      <c r="J61">
        <v>57</v>
      </c>
      <c r="K61">
        <v>30</v>
      </c>
      <c r="L61">
        <v>66</v>
      </c>
      <c r="M61">
        <v>38</v>
      </c>
      <c r="N61">
        <v>76</v>
      </c>
      <c r="Q61">
        <v>54</v>
      </c>
      <c r="R61">
        <v>7</v>
      </c>
      <c r="S61">
        <v>89</v>
      </c>
      <c r="T61">
        <v>10</v>
      </c>
      <c r="U61">
        <v>44</v>
      </c>
      <c r="V61">
        <v>4</v>
      </c>
      <c r="W61">
        <v>80</v>
      </c>
      <c r="X61">
        <v>98</v>
      </c>
      <c r="Y61">
        <v>23</v>
      </c>
      <c r="Z61">
        <v>25</v>
      </c>
      <c r="AA61">
        <v>30</v>
      </c>
      <c r="AB61">
        <v>66</v>
      </c>
      <c r="AC61">
        <v>38</v>
      </c>
      <c r="AD61">
        <v>76</v>
      </c>
    </row>
    <row r="62" spans="1:30" x14ac:dyDescent="0.3">
      <c r="A62">
        <v>61</v>
      </c>
      <c r="B62">
        <v>33</v>
      </c>
      <c r="C62">
        <v>60</v>
      </c>
      <c r="D62">
        <v>8</v>
      </c>
      <c r="E62">
        <v>55</v>
      </c>
      <c r="F62">
        <v>71</v>
      </c>
      <c r="G62">
        <v>69</v>
      </c>
      <c r="H62">
        <v>69</v>
      </c>
      <c r="I62">
        <v>95</v>
      </c>
      <c r="J62">
        <v>73</v>
      </c>
      <c r="K62">
        <v>67</v>
      </c>
      <c r="L62">
        <v>69</v>
      </c>
      <c r="M62">
        <v>46</v>
      </c>
      <c r="N62">
        <v>98</v>
      </c>
      <c r="Q62">
        <v>61</v>
      </c>
      <c r="R62">
        <v>90</v>
      </c>
      <c r="S62">
        <v>33</v>
      </c>
      <c r="T62">
        <v>60</v>
      </c>
      <c r="U62">
        <v>8</v>
      </c>
      <c r="V62">
        <v>55</v>
      </c>
      <c r="W62">
        <v>71</v>
      </c>
      <c r="X62">
        <v>69</v>
      </c>
      <c r="Y62">
        <v>69</v>
      </c>
      <c r="Z62">
        <v>95</v>
      </c>
      <c r="AA62">
        <v>67</v>
      </c>
      <c r="AB62">
        <v>69</v>
      </c>
      <c r="AC62">
        <v>46</v>
      </c>
      <c r="AD62">
        <v>98</v>
      </c>
    </row>
    <row r="63" spans="1:30" x14ac:dyDescent="0.3">
      <c r="A63">
        <v>64</v>
      </c>
      <c r="B63">
        <v>28</v>
      </c>
      <c r="C63">
        <v>49</v>
      </c>
      <c r="D63">
        <v>58</v>
      </c>
      <c r="E63">
        <v>90</v>
      </c>
      <c r="F63">
        <v>37</v>
      </c>
      <c r="G63">
        <v>34</v>
      </c>
      <c r="H63">
        <v>41</v>
      </c>
      <c r="I63">
        <v>79</v>
      </c>
      <c r="J63">
        <v>95</v>
      </c>
      <c r="K63">
        <v>61</v>
      </c>
      <c r="L63">
        <v>50</v>
      </c>
      <c r="M63">
        <v>83</v>
      </c>
      <c r="N63">
        <v>5</v>
      </c>
      <c r="Q63">
        <v>64</v>
      </c>
      <c r="R63">
        <v>64</v>
      </c>
      <c r="S63">
        <v>28</v>
      </c>
      <c r="T63">
        <v>49</v>
      </c>
      <c r="U63">
        <v>58</v>
      </c>
      <c r="V63">
        <v>90</v>
      </c>
      <c r="W63">
        <v>37</v>
      </c>
      <c r="X63">
        <v>34</v>
      </c>
      <c r="Y63">
        <v>41</v>
      </c>
      <c r="Z63">
        <v>79</v>
      </c>
      <c r="AA63">
        <v>61</v>
      </c>
      <c r="AB63">
        <v>50</v>
      </c>
      <c r="AC63">
        <v>83</v>
      </c>
      <c r="AD63">
        <v>5</v>
      </c>
    </row>
    <row r="64" spans="1:30" x14ac:dyDescent="0.3">
      <c r="A64">
        <v>11</v>
      </c>
      <c r="B64">
        <v>89</v>
      </c>
      <c r="C64">
        <v>55</v>
      </c>
      <c r="D64">
        <v>67</v>
      </c>
      <c r="E64">
        <v>63</v>
      </c>
      <c r="F64">
        <v>62</v>
      </c>
      <c r="G64">
        <v>71</v>
      </c>
      <c r="H64">
        <v>60</v>
      </c>
      <c r="I64">
        <v>92</v>
      </c>
      <c r="J64">
        <v>22</v>
      </c>
      <c r="K64">
        <v>24</v>
      </c>
      <c r="L64">
        <v>51</v>
      </c>
      <c r="M64">
        <v>18</v>
      </c>
      <c r="N64">
        <v>44</v>
      </c>
      <c r="Q64">
        <v>11</v>
      </c>
      <c r="R64">
        <v>71</v>
      </c>
      <c r="S64">
        <v>89</v>
      </c>
      <c r="T64">
        <v>55</v>
      </c>
      <c r="U64">
        <v>67</v>
      </c>
      <c r="V64">
        <v>63</v>
      </c>
      <c r="W64">
        <v>62</v>
      </c>
      <c r="X64">
        <v>71</v>
      </c>
      <c r="Y64">
        <v>60</v>
      </c>
      <c r="Z64">
        <v>92</v>
      </c>
      <c r="AA64">
        <v>24</v>
      </c>
      <c r="AB64">
        <v>51</v>
      </c>
      <c r="AC64">
        <v>18</v>
      </c>
      <c r="AD64">
        <v>44</v>
      </c>
    </row>
    <row r="65" spans="1:30" x14ac:dyDescent="0.3">
      <c r="A65">
        <v>84</v>
      </c>
      <c r="B65">
        <v>14</v>
      </c>
      <c r="C65">
        <v>70</v>
      </c>
      <c r="D65">
        <v>28</v>
      </c>
      <c r="E65">
        <v>63</v>
      </c>
      <c r="F65">
        <v>77</v>
      </c>
      <c r="G65">
        <v>37</v>
      </c>
      <c r="H65">
        <v>67</v>
      </c>
      <c r="I65">
        <v>88</v>
      </c>
      <c r="J65">
        <v>3</v>
      </c>
      <c r="K65">
        <v>80</v>
      </c>
      <c r="L65">
        <v>19</v>
      </c>
      <c r="M65">
        <v>90</v>
      </c>
      <c r="N65">
        <v>14</v>
      </c>
      <c r="Q65">
        <v>84</v>
      </c>
      <c r="R65">
        <v>91</v>
      </c>
      <c r="S65">
        <v>14</v>
      </c>
      <c r="T65">
        <v>70</v>
      </c>
      <c r="U65">
        <v>28</v>
      </c>
      <c r="V65">
        <v>63</v>
      </c>
      <c r="W65">
        <v>77</v>
      </c>
      <c r="X65">
        <v>37</v>
      </c>
      <c r="Y65">
        <v>67</v>
      </c>
      <c r="Z65">
        <v>88</v>
      </c>
      <c r="AA65">
        <v>80</v>
      </c>
      <c r="AB65">
        <v>19</v>
      </c>
      <c r="AC65">
        <v>90</v>
      </c>
      <c r="AD65">
        <v>14</v>
      </c>
    </row>
    <row r="66" spans="1:30" x14ac:dyDescent="0.3">
      <c r="A66">
        <v>69</v>
      </c>
      <c r="B66">
        <v>77</v>
      </c>
      <c r="C66">
        <v>36</v>
      </c>
      <c r="D66">
        <v>80</v>
      </c>
      <c r="E66">
        <v>69</v>
      </c>
      <c r="F66">
        <v>91</v>
      </c>
      <c r="G66">
        <v>5</v>
      </c>
      <c r="H66">
        <v>29</v>
      </c>
      <c r="I66">
        <v>32</v>
      </c>
      <c r="J66">
        <v>78</v>
      </c>
      <c r="K66">
        <v>3</v>
      </c>
      <c r="L66">
        <v>9</v>
      </c>
      <c r="M66">
        <v>11</v>
      </c>
      <c r="N66">
        <v>58</v>
      </c>
      <c r="Q66">
        <v>69</v>
      </c>
      <c r="R66">
        <v>98</v>
      </c>
      <c r="S66">
        <v>77</v>
      </c>
      <c r="T66">
        <v>36</v>
      </c>
      <c r="U66">
        <v>80</v>
      </c>
      <c r="V66">
        <v>69</v>
      </c>
      <c r="W66">
        <v>91</v>
      </c>
      <c r="X66">
        <v>5</v>
      </c>
      <c r="Y66">
        <v>29</v>
      </c>
      <c r="Z66">
        <v>32</v>
      </c>
      <c r="AA66">
        <v>3</v>
      </c>
      <c r="AB66">
        <v>9</v>
      </c>
      <c r="AC66">
        <v>11</v>
      </c>
      <c r="AD66">
        <v>58</v>
      </c>
    </row>
    <row r="67" spans="1:30" x14ac:dyDescent="0.3">
      <c r="A67">
        <v>23</v>
      </c>
      <c r="B67">
        <v>51</v>
      </c>
      <c r="C67">
        <v>66</v>
      </c>
      <c r="D67">
        <v>18</v>
      </c>
      <c r="E67">
        <v>20</v>
      </c>
      <c r="F67">
        <v>58</v>
      </c>
      <c r="G67">
        <v>15</v>
      </c>
      <c r="H67">
        <v>22</v>
      </c>
      <c r="I67">
        <v>55</v>
      </c>
      <c r="J67">
        <v>95</v>
      </c>
      <c r="K67">
        <v>60</v>
      </c>
      <c r="L67">
        <v>52</v>
      </c>
      <c r="M67">
        <v>32</v>
      </c>
      <c r="N67">
        <v>90</v>
      </c>
      <c r="Q67">
        <v>23</v>
      </c>
      <c r="R67">
        <v>36</v>
      </c>
      <c r="S67">
        <v>51</v>
      </c>
      <c r="T67">
        <v>66</v>
      </c>
      <c r="U67">
        <v>18</v>
      </c>
      <c r="V67">
        <v>20</v>
      </c>
      <c r="W67">
        <v>58</v>
      </c>
      <c r="X67">
        <v>15</v>
      </c>
      <c r="Y67">
        <v>22</v>
      </c>
      <c r="Z67">
        <v>55</v>
      </c>
      <c r="AA67">
        <v>60</v>
      </c>
      <c r="AB67">
        <v>52</v>
      </c>
      <c r="AC67">
        <v>32</v>
      </c>
      <c r="AD67">
        <v>90</v>
      </c>
    </row>
    <row r="68" spans="1:30" x14ac:dyDescent="0.3">
      <c r="A68">
        <v>30</v>
      </c>
      <c r="B68">
        <v>88</v>
      </c>
      <c r="C68">
        <v>66</v>
      </c>
      <c r="D68">
        <v>62</v>
      </c>
      <c r="E68">
        <v>27</v>
      </c>
      <c r="F68">
        <v>26</v>
      </c>
      <c r="G68">
        <v>66</v>
      </c>
      <c r="H68">
        <v>89</v>
      </c>
      <c r="I68">
        <v>68</v>
      </c>
      <c r="J68">
        <v>76</v>
      </c>
      <c r="K68">
        <v>91</v>
      </c>
      <c r="L68">
        <v>88</v>
      </c>
      <c r="M68">
        <v>26</v>
      </c>
      <c r="N68">
        <v>94</v>
      </c>
      <c r="Q68">
        <v>30</v>
      </c>
      <c r="R68">
        <v>89</v>
      </c>
      <c r="S68">
        <v>88</v>
      </c>
      <c r="T68">
        <v>66</v>
      </c>
      <c r="U68">
        <v>62</v>
      </c>
      <c r="V68">
        <v>27</v>
      </c>
      <c r="W68">
        <v>26</v>
      </c>
      <c r="X68">
        <v>66</v>
      </c>
      <c r="Y68">
        <v>89</v>
      </c>
      <c r="Z68">
        <v>68</v>
      </c>
      <c r="AA68">
        <v>91</v>
      </c>
      <c r="AB68">
        <v>88</v>
      </c>
      <c r="AC68">
        <v>26</v>
      </c>
      <c r="AD68">
        <v>94</v>
      </c>
    </row>
    <row r="70" spans="1:30" x14ac:dyDescent="0.3">
      <c r="A70">
        <v>2</v>
      </c>
      <c r="B70">
        <v>20</v>
      </c>
      <c r="C70">
        <v>86</v>
      </c>
      <c r="D70">
        <v>47</v>
      </c>
      <c r="E70">
        <v>45</v>
      </c>
      <c r="F70">
        <v>98</v>
      </c>
      <c r="G70">
        <v>84</v>
      </c>
      <c r="H70">
        <v>12</v>
      </c>
      <c r="I70">
        <v>79</v>
      </c>
      <c r="J70">
        <v>89</v>
      </c>
      <c r="K70">
        <v>33</v>
      </c>
      <c r="L70">
        <v>63</v>
      </c>
      <c r="M70">
        <v>90</v>
      </c>
      <c r="N70">
        <v>29</v>
      </c>
      <c r="Q70">
        <v>2</v>
      </c>
      <c r="R70">
        <v>20</v>
      </c>
      <c r="S70">
        <v>44</v>
      </c>
      <c r="T70">
        <v>86</v>
      </c>
      <c r="U70">
        <v>47</v>
      </c>
      <c r="V70">
        <v>45</v>
      </c>
      <c r="W70">
        <v>98</v>
      </c>
      <c r="X70">
        <v>84</v>
      </c>
      <c r="Y70">
        <v>12</v>
      </c>
      <c r="Z70">
        <v>79</v>
      </c>
      <c r="AA70">
        <v>89</v>
      </c>
      <c r="AB70">
        <v>63</v>
      </c>
      <c r="AC70">
        <v>90</v>
      </c>
      <c r="AD70">
        <v>29</v>
      </c>
    </row>
    <row r="71" spans="1:30" x14ac:dyDescent="0.3">
      <c r="A71">
        <v>27</v>
      </c>
      <c r="B71">
        <v>1</v>
      </c>
      <c r="C71">
        <v>56</v>
      </c>
      <c r="D71">
        <v>95</v>
      </c>
      <c r="E71">
        <v>43</v>
      </c>
      <c r="F71">
        <v>79</v>
      </c>
      <c r="G71">
        <v>1</v>
      </c>
      <c r="H71">
        <v>75</v>
      </c>
      <c r="I71">
        <v>4</v>
      </c>
      <c r="J71">
        <v>50</v>
      </c>
      <c r="K71">
        <v>79</v>
      </c>
      <c r="L71">
        <v>20</v>
      </c>
      <c r="M71">
        <v>50</v>
      </c>
      <c r="N71">
        <v>86</v>
      </c>
      <c r="Q71">
        <v>27</v>
      </c>
      <c r="R71">
        <v>1</v>
      </c>
      <c r="S71">
        <v>99</v>
      </c>
      <c r="T71">
        <v>56</v>
      </c>
      <c r="U71">
        <v>95</v>
      </c>
      <c r="V71">
        <v>43</v>
      </c>
      <c r="W71">
        <v>79</v>
      </c>
      <c r="X71">
        <v>1</v>
      </c>
      <c r="Y71">
        <v>75</v>
      </c>
      <c r="Z71">
        <v>4</v>
      </c>
      <c r="AA71">
        <v>50</v>
      </c>
      <c r="AB71">
        <v>20</v>
      </c>
      <c r="AC71">
        <v>50</v>
      </c>
      <c r="AD71">
        <v>86</v>
      </c>
    </row>
    <row r="72" spans="1:30" x14ac:dyDescent="0.3">
      <c r="A72">
        <v>98</v>
      </c>
      <c r="B72">
        <v>97</v>
      </c>
      <c r="C72">
        <v>71</v>
      </c>
      <c r="D72">
        <v>9</v>
      </c>
      <c r="E72">
        <v>98</v>
      </c>
      <c r="F72">
        <v>91</v>
      </c>
      <c r="G72">
        <v>12</v>
      </c>
      <c r="H72">
        <v>13</v>
      </c>
      <c r="I72">
        <v>37</v>
      </c>
      <c r="J72">
        <v>50</v>
      </c>
      <c r="K72">
        <v>57</v>
      </c>
      <c r="L72">
        <v>85</v>
      </c>
      <c r="M72">
        <v>73</v>
      </c>
      <c r="N72">
        <v>53</v>
      </c>
      <c r="Q72">
        <v>98</v>
      </c>
      <c r="R72">
        <v>97</v>
      </c>
      <c r="S72">
        <v>18</v>
      </c>
      <c r="T72">
        <v>71</v>
      </c>
      <c r="U72">
        <v>9</v>
      </c>
      <c r="V72">
        <v>98</v>
      </c>
      <c r="W72">
        <v>91</v>
      </c>
      <c r="X72">
        <v>12</v>
      </c>
      <c r="Y72">
        <v>13</v>
      </c>
      <c r="Z72">
        <v>37</v>
      </c>
      <c r="AA72">
        <v>50</v>
      </c>
      <c r="AB72">
        <v>85</v>
      </c>
      <c r="AC72">
        <v>73</v>
      </c>
      <c r="AD72">
        <v>53</v>
      </c>
    </row>
    <row r="73" spans="1:30" x14ac:dyDescent="0.3">
      <c r="A73">
        <v>70</v>
      </c>
      <c r="B73">
        <v>88</v>
      </c>
      <c r="C73">
        <v>66</v>
      </c>
      <c r="D73">
        <v>41</v>
      </c>
      <c r="E73">
        <v>67</v>
      </c>
      <c r="F73">
        <v>77</v>
      </c>
      <c r="G73">
        <v>99</v>
      </c>
      <c r="H73">
        <v>42</v>
      </c>
      <c r="I73">
        <v>12</v>
      </c>
      <c r="J73">
        <v>18</v>
      </c>
      <c r="K73">
        <v>54</v>
      </c>
      <c r="L73">
        <v>32</v>
      </c>
      <c r="M73">
        <v>39</v>
      </c>
      <c r="N73">
        <v>35</v>
      </c>
      <c r="Q73">
        <v>70</v>
      </c>
      <c r="R73">
        <v>88</v>
      </c>
      <c r="S73">
        <v>6</v>
      </c>
      <c r="T73">
        <v>66</v>
      </c>
      <c r="U73">
        <v>41</v>
      </c>
      <c r="V73">
        <v>67</v>
      </c>
      <c r="W73">
        <v>77</v>
      </c>
      <c r="X73">
        <v>99</v>
      </c>
      <c r="Y73">
        <v>42</v>
      </c>
      <c r="Z73">
        <v>12</v>
      </c>
      <c r="AA73">
        <v>18</v>
      </c>
      <c r="AB73">
        <v>32</v>
      </c>
      <c r="AC73">
        <v>39</v>
      </c>
      <c r="AD73">
        <v>35</v>
      </c>
    </row>
    <row r="74" spans="1:30" x14ac:dyDescent="0.3">
      <c r="A74">
        <v>73</v>
      </c>
      <c r="B74">
        <v>65</v>
      </c>
      <c r="C74">
        <v>2</v>
      </c>
      <c r="D74">
        <v>96</v>
      </c>
      <c r="E74">
        <v>22</v>
      </c>
      <c r="F74">
        <v>87</v>
      </c>
      <c r="G74">
        <v>44</v>
      </c>
      <c r="H74">
        <v>99</v>
      </c>
      <c r="I74">
        <v>62</v>
      </c>
      <c r="J74">
        <v>71</v>
      </c>
      <c r="K74">
        <v>27</v>
      </c>
      <c r="L74">
        <v>80</v>
      </c>
      <c r="M74">
        <v>100</v>
      </c>
      <c r="N74">
        <v>1</v>
      </c>
      <c r="Q74">
        <v>73</v>
      </c>
      <c r="R74">
        <v>65</v>
      </c>
      <c r="S74">
        <v>65</v>
      </c>
      <c r="T74">
        <v>2</v>
      </c>
      <c r="U74">
        <v>96</v>
      </c>
      <c r="V74">
        <v>22</v>
      </c>
      <c r="W74">
        <v>87</v>
      </c>
      <c r="X74">
        <v>44</v>
      </c>
      <c r="Y74">
        <v>99</v>
      </c>
      <c r="Z74">
        <v>62</v>
      </c>
      <c r="AA74">
        <v>71</v>
      </c>
      <c r="AB74">
        <v>80</v>
      </c>
      <c r="AC74">
        <v>100</v>
      </c>
      <c r="AD74">
        <v>1</v>
      </c>
    </row>
    <row r="75" spans="1:30" x14ac:dyDescent="0.3">
      <c r="A75">
        <v>9</v>
      </c>
      <c r="B75">
        <v>85</v>
      </c>
      <c r="C75">
        <v>56</v>
      </c>
      <c r="D75">
        <v>28</v>
      </c>
      <c r="E75">
        <v>35</v>
      </c>
      <c r="F75">
        <v>53</v>
      </c>
      <c r="G75">
        <v>72</v>
      </c>
      <c r="H75">
        <v>11</v>
      </c>
      <c r="I75">
        <v>48</v>
      </c>
      <c r="J75">
        <v>47</v>
      </c>
      <c r="K75">
        <v>49</v>
      </c>
      <c r="L75">
        <v>77</v>
      </c>
      <c r="M75">
        <v>86</v>
      </c>
      <c r="N75">
        <v>4</v>
      </c>
      <c r="Q75">
        <v>9</v>
      </c>
      <c r="R75">
        <v>85</v>
      </c>
      <c r="S75">
        <v>100</v>
      </c>
      <c r="T75">
        <v>56</v>
      </c>
      <c r="U75">
        <v>28</v>
      </c>
      <c r="V75">
        <v>35</v>
      </c>
      <c r="W75">
        <v>53</v>
      </c>
      <c r="X75">
        <v>72</v>
      </c>
      <c r="Y75">
        <v>11</v>
      </c>
      <c r="Z75">
        <v>48</v>
      </c>
      <c r="AA75">
        <v>47</v>
      </c>
      <c r="AB75">
        <v>77</v>
      </c>
      <c r="AC75">
        <v>86</v>
      </c>
      <c r="AD75">
        <v>4</v>
      </c>
    </row>
    <row r="76" spans="1:30" x14ac:dyDescent="0.3">
      <c r="A76">
        <v>6</v>
      </c>
      <c r="B76">
        <v>33</v>
      </c>
      <c r="C76">
        <v>2</v>
      </c>
      <c r="D76">
        <v>77</v>
      </c>
      <c r="E76">
        <v>2</v>
      </c>
      <c r="F76">
        <v>90</v>
      </c>
      <c r="G76">
        <v>91</v>
      </c>
      <c r="H76">
        <v>29</v>
      </c>
      <c r="I76">
        <v>69</v>
      </c>
      <c r="J76">
        <v>49</v>
      </c>
      <c r="K76">
        <v>100</v>
      </c>
      <c r="L76">
        <v>79</v>
      </c>
      <c r="M76">
        <v>78</v>
      </c>
      <c r="N76">
        <v>52</v>
      </c>
      <c r="Q76">
        <v>6</v>
      </c>
      <c r="R76">
        <v>33</v>
      </c>
      <c r="S76">
        <v>44</v>
      </c>
      <c r="T76">
        <v>2</v>
      </c>
      <c r="U76">
        <v>77</v>
      </c>
      <c r="V76">
        <v>2</v>
      </c>
      <c r="W76">
        <v>90</v>
      </c>
      <c r="X76">
        <v>91</v>
      </c>
      <c r="Y76">
        <v>29</v>
      </c>
      <c r="Z76">
        <v>69</v>
      </c>
      <c r="AA76">
        <v>49</v>
      </c>
      <c r="AB76">
        <v>79</v>
      </c>
      <c r="AC76">
        <v>78</v>
      </c>
      <c r="AD76">
        <v>52</v>
      </c>
    </row>
    <row r="77" spans="1:30" x14ac:dyDescent="0.3">
      <c r="A77">
        <v>4</v>
      </c>
      <c r="B77">
        <v>22</v>
      </c>
      <c r="C77">
        <v>16</v>
      </c>
      <c r="D77">
        <v>90</v>
      </c>
      <c r="E77">
        <v>11</v>
      </c>
      <c r="F77">
        <v>88</v>
      </c>
      <c r="G77">
        <v>84</v>
      </c>
      <c r="H77">
        <v>1</v>
      </c>
      <c r="I77">
        <v>90</v>
      </c>
      <c r="J77">
        <v>72</v>
      </c>
      <c r="K77">
        <v>47</v>
      </c>
      <c r="L77">
        <v>57</v>
      </c>
      <c r="M77">
        <v>38</v>
      </c>
      <c r="N77">
        <v>100</v>
      </c>
      <c r="Q77">
        <v>4</v>
      </c>
      <c r="R77">
        <v>22</v>
      </c>
      <c r="S77">
        <v>1</v>
      </c>
      <c r="T77">
        <v>16</v>
      </c>
      <c r="U77">
        <v>90</v>
      </c>
      <c r="V77">
        <v>11</v>
      </c>
      <c r="W77">
        <v>88</v>
      </c>
      <c r="X77">
        <v>84</v>
      </c>
      <c r="Y77">
        <v>1</v>
      </c>
      <c r="Z77">
        <v>90</v>
      </c>
      <c r="AA77">
        <v>72</v>
      </c>
      <c r="AB77">
        <v>57</v>
      </c>
      <c r="AC77">
        <v>38</v>
      </c>
      <c r="AD77">
        <v>100</v>
      </c>
    </row>
    <row r="78" spans="1:30" x14ac:dyDescent="0.3">
      <c r="A78">
        <v>77</v>
      </c>
      <c r="B78">
        <v>11</v>
      </c>
      <c r="C78">
        <v>43</v>
      </c>
      <c r="D78">
        <v>36</v>
      </c>
      <c r="E78">
        <v>63</v>
      </c>
      <c r="F78">
        <v>44</v>
      </c>
      <c r="G78">
        <v>77</v>
      </c>
      <c r="H78">
        <v>45</v>
      </c>
      <c r="I78">
        <v>59</v>
      </c>
      <c r="J78">
        <v>45</v>
      </c>
      <c r="K78">
        <v>88</v>
      </c>
      <c r="L78">
        <v>45</v>
      </c>
      <c r="M78">
        <v>84</v>
      </c>
      <c r="N78">
        <v>24</v>
      </c>
      <c r="Q78">
        <v>77</v>
      </c>
      <c r="R78">
        <v>11</v>
      </c>
      <c r="S78">
        <v>77</v>
      </c>
      <c r="T78">
        <v>43</v>
      </c>
      <c r="U78">
        <v>36</v>
      </c>
      <c r="V78">
        <v>63</v>
      </c>
      <c r="W78">
        <v>44</v>
      </c>
      <c r="X78">
        <v>77</v>
      </c>
      <c r="Y78">
        <v>45</v>
      </c>
      <c r="Z78">
        <v>59</v>
      </c>
      <c r="AA78">
        <v>45</v>
      </c>
      <c r="AB78">
        <v>45</v>
      </c>
      <c r="AC78">
        <v>84</v>
      </c>
      <c r="AD78">
        <v>24</v>
      </c>
    </row>
    <row r="79" spans="1:30" x14ac:dyDescent="0.3">
      <c r="A79">
        <v>76</v>
      </c>
      <c r="B79">
        <v>93</v>
      </c>
      <c r="C79">
        <v>80</v>
      </c>
      <c r="D79">
        <v>73</v>
      </c>
      <c r="E79">
        <v>46</v>
      </c>
      <c r="F79">
        <v>73</v>
      </c>
      <c r="G79">
        <v>12</v>
      </c>
      <c r="H79">
        <v>32</v>
      </c>
      <c r="I79">
        <v>87</v>
      </c>
      <c r="J79">
        <v>6</v>
      </c>
      <c r="K79">
        <v>1</v>
      </c>
      <c r="L79">
        <v>12</v>
      </c>
      <c r="M79">
        <v>86</v>
      </c>
      <c r="N79">
        <v>66</v>
      </c>
      <c r="Q79">
        <v>76</v>
      </c>
      <c r="R79">
        <v>93</v>
      </c>
      <c r="S79">
        <v>31</v>
      </c>
      <c r="T79">
        <v>80</v>
      </c>
      <c r="U79">
        <v>73</v>
      </c>
      <c r="V79">
        <v>46</v>
      </c>
      <c r="W79">
        <v>73</v>
      </c>
      <c r="X79">
        <v>12</v>
      </c>
      <c r="Y79">
        <v>32</v>
      </c>
      <c r="Z79">
        <v>87</v>
      </c>
      <c r="AA79">
        <v>6</v>
      </c>
      <c r="AB79">
        <v>12</v>
      </c>
      <c r="AC79">
        <v>86</v>
      </c>
      <c r="AD79">
        <v>66</v>
      </c>
    </row>
    <row r="80" spans="1:30" x14ac:dyDescent="0.3">
      <c r="A80">
        <v>29</v>
      </c>
      <c r="B80">
        <v>28</v>
      </c>
      <c r="C80">
        <v>18</v>
      </c>
      <c r="D80">
        <v>20</v>
      </c>
      <c r="E80">
        <v>35</v>
      </c>
      <c r="F80">
        <v>28</v>
      </c>
      <c r="G80">
        <v>25</v>
      </c>
      <c r="H80">
        <v>49</v>
      </c>
      <c r="I80">
        <v>77</v>
      </c>
      <c r="J80">
        <v>4</v>
      </c>
      <c r="K80">
        <v>12</v>
      </c>
      <c r="L80">
        <v>66</v>
      </c>
      <c r="M80">
        <v>74</v>
      </c>
      <c r="N80">
        <v>69</v>
      </c>
      <c r="Q80">
        <v>29</v>
      </c>
      <c r="R80">
        <v>28</v>
      </c>
      <c r="S80">
        <v>65</v>
      </c>
      <c r="T80">
        <v>18</v>
      </c>
      <c r="U80">
        <v>20</v>
      </c>
      <c r="V80">
        <v>35</v>
      </c>
      <c r="W80">
        <v>28</v>
      </c>
      <c r="X80">
        <v>25</v>
      </c>
      <c r="Y80">
        <v>49</v>
      </c>
      <c r="Z80">
        <v>77</v>
      </c>
      <c r="AA80">
        <v>4</v>
      </c>
      <c r="AB80">
        <v>66</v>
      </c>
      <c r="AC80">
        <v>74</v>
      </c>
      <c r="AD80">
        <v>69</v>
      </c>
    </row>
    <row r="81" spans="1:30" x14ac:dyDescent="0.3">
      <c r="A81">
        <v>67</v>
      </c>
      <c r="B81">
        <v>45</v>
      </c>
      <c r="C81">
        <v>57</v>
      </c>
      <c r="D81">
        <v>82</v>
      </c>
      <c r="E81">
        <v>47</v>
      </c>
      <c r="F81">
        <v>90</v>
      </c>
      <c r="G81">
        <v>11</v>
      </c>
      <c r="H81">
        <v>71</v>
      </c>
      <c r="I81">
        <v>76</v>
      </c>
      <c r="J81">
        <v>21</v>
      </c>
      <c r="K81">
        <v>16</v>
      </c>
      <c r="L81">
        <v>89</v>
      </c>
      <c r="M81">
        <v>73</v>
      </c>
      <c r="N81">
        <v>34</v>
      </c>
      <c r="Q81">
        <v>67</v>
      </c>
      <c r="R81">
        <v>45</v>
      </c>
      <c r="S81">
        <v>2</v>
      </c>
      <c r="T81">
        <v>57</v>
      </c>
      <c r="U81">
        <v>82</v>
      </c>
      <c r="V81">
        <v>47</v>
      </c>
      <c r="W81">
        <v>90</v>
      </c>
      <c r="X81">
        <v>11</v>
      </c>
      <c r="Y81">
        <v>71</v>
      </c>
      <c r="Z81">
        <v>76</v>
      </c>
      <c r="AA81">
        <v>21</v>
      </c>
      <c r="AB81">
        <v>89</v>
      </c>
      <c r="AC81">
        <v>73</v>
      </c>
      <c r="AD81">
        <v>34</v>
      </c>
    </row>
    <row r="82" spans="1:30" x14ac:dyDescent="0.3">
      <c r="A82">
        <v>35</v>
      </c>
      <c r="B82">
        <v>85</v>
      </c>
      <c r="C82">
        <v>20</v>
      </c>
      <c r="D82">
        <v>25</v>
      </c>
      <c r="E82">
        <v>79</v>
      </c>
      <c r="F82">
        <v>62</v>
      </c>
      <c r="G82">
        <v>45</v>
      </c>
      <c r="H82">
        <v>83</v>
      </c>
      <c r="I82">
        <v>88</v>
      </c>
      <c r="J82">
        <v>38</v>
      </c>
      <c r="K82">
        <v>100</v>
      </c>
      <c r="L82">
        <v>22</v>
      </c>
      <c r="M82">
        <v>17</v>
      </c>
      <c r="N82">
        <v>28</v>
      </c>
      <c r="Q82">
        <v>35</v>
      </c>
      <c r="R82">
        <v>85</v>
      </c>
      <c r="S82">
        <v>18</v>
      </c>
      <c r="T82">
        <v>20</v>
      </c>
      <c r="U82">
        <v>25</v>
      </c>
      <c r="V82">
        <v>79</v>
      </c>
      <c r="W82">
        <v>62</v>
      </c>
      <c r="X82">
        <v>45</v>
      </c>
      <c r="Y82">
        <v>83</v>
      </c>
      <c r="Z82">
        <v>88</v>
      </c>
      <c r="AA82">
        <v>38</v>
      </c>
      <c r="AB82">
        <v>22</v>
      </c>
      <c r="AC82">
        <v>17</v>
      </c>
      <c r="AD82">
        <v>28</v>
      </c>
    </row>
    <row r="83" spans="1:30" x14ac:dyDescent="0.3">
      <c r="A83">
        <v>4</v>
      </c>
      <c r="B83">
        <v>82</v>
      </c>
      <c r="C83">
        <v>70</v>
      </c>
      <c r="D83">
        <v>11</v>
      </c>
      <c r="E83">
        <v>66</v>
      </c>
      <c r="F83">
        <v>53</v>
      </c>
      <c r="G83">
        <v>7</v>
      </c>
      <c r="H83">
        <v>33</v>
      </c>
      <c r="I83">
        <v>48</v>
      </c>
      <c r="J83">
        <v>11</v>
      </c>
      <c r="K83">
        <v>95</v>
      </c>
      <c r="L83">
        <v>95</v>
      </c>
      <c r="M83">
        <v>28</v>
      </c>
      <c r="N83">
        <v>90</v>
      </c>
      <c r="Q83">
        <v>4</v>
      </c>
      <c r="R83">
        <v>82</v>
      </c>
      <c r="S83">
        <v>20</v>
      </c>
      <c r="T83">
        <v>70</v>
      </c>
      <c r="U83">
        <v>11</v>
      </c>
      <c r="V83">
        <v>66</v>
      </c>
      <c r="W83">
        <v>53</v>
      </c>
      <c r="X83">
        <v>7</v>
      </c>
      <c r="Y83">
        <v>33</v>
      </c>
      <c r="Z83">
        <v>48</v>
      </c>
      <c r="AA83">
        <v>11</v>
      </c>
      <c r="AB83">
        <v>95</v>
      </c>
      <c r="AC83">
        <v>28</v>
      </c>
      <c r="AD83">
        <v>90</v>
      </c>
    </row>
    <row r="84" spans="1:30" x14ac:dyDescent="0.3">
      <c r="A84">
        <v>13</v>
      </c>
      <c r="B84">
        <v>76</v>
      </c>
      <c r="C84">
        <v>77</v>
      </c>
      <c r="D84">
        <v>31</v>
      </c>
      <c r="E84">
        <v>70</v>
      </c>
      <c r="F84">
        <v>45</v>
      </c>
      <c r="G84">
        <v>36</v>
      </c>
      <c r="H84">
        <v>16</v>
      </c>
      <c r="I84">
        <v>78</v>
      </c>
      <c r="J84">
        <v>54</v>
      </c>
      <c r="K84">
        <v>74</v>
      </c>
      <c r="L84">
        <v>40</v>
      </c>
      <c r="M84">
        <v>34</v>
      </c>
      <c r="N84">
        <v>15</v>
      </c>
      <c r="Q84">
        <v>13</v>
      </c>
      <c r="R84">
        <v>76</v>
      </c>
      <c r="S84">
        <v>66</v>
      </c>
      <c r="T84">
        <v>77</v>
      </c>
      <c r="U84">
        <v>31</v>
      </c>
      <c r="V84">
        <v>70</v>
      </c>
      <c r="W84">
        <v>45</v>
      </c>
      <c r="X84">
        <v>36</v>
      </c>
      <c r="Y84">
        <v>16</v>
      </c>
      <c r="Z84">
        <v>78</v>
      </c>
      <c r="AA84">
        <v>54</v>
      </c>
      <c r="AB84">
        <v>40</v>
      </c>
      <c r="AC84">
        <v>34</v>
      </c>
      <c r="AD84">
        <v>15</v>
      </c>
    </row>
    <row r="85" spans="1:30" x14ac:dyDescent="0.3">
      <c r="A85">
        <v>6</v>
      </c>
      <c r="B85">
        <v>26</v>
      </c>
      <c r="C85">
        <v>68</v>
      </c>
      <c r="D85">
        <v>54</v>
      </c>
      <c r="E85">
        <v>43</v>
      </c>
      <c r="F85">
        <v>32</v>
      </c>
      <c r="G85">
        <v>14</v>
      </c>
      <c r="H85">
        <v>71</v>
      </c>
      <c r="I85">
        <v>100</v>
      </c>
      <c r="J85">
        <v>84</v>
      </c>
      <c r="K85">
        <v>88</v>
      </c>
      <c r="L85">
        <v>3</v>
      </c>
      <c r="M85">
        <v>39</v>
      </c>
      <c r="N85">
        <v>53</v>
      </c>
      <c r="Q85">
        <v>6</v>
      </c>
      <c r="R85">
        <v>26</v>
      </c>
      <c r="S85">
        <v>3</v>
      </c>
      <c r="T85">
        <v>68</v>
      </c>
      <c r="U85">
        <v>54</v>
      </c>
      <c r="V85">
        <v>43</v>
      </c>
      <c r="W85">
        <v>32</v>
      </c>
      <c r="X85">
        <v>14</v>
      </c>
      <c r="Y85">
        <v>71</v>
      </c>
      <c r="Z85">
        <v>100</v>
      </c>
      <c r="AA85">
        <v>84</v>
      </c>
      <c r="AB85">
        <v>3</v>
      </c>
      <c r="AC85">
        <v>39</v>
      </c>
      <c r="AD85">
        <v>53</v>
      </c>
    </row>
    <row r="86" spans="1:30" x14ac:dyDescent="0.3">
      <c r="A86">
        <v>98</v>
      </c>
      <c r="B86">
        <v>76</v>
      </c>
      <c r="C86">
        <v>96</v>
      </c>
      <c r="D86">
        <v>26</v>
      </c>
      <c r="E86">
        <v>90</v>
      </c>
      <c r="F86">
        <v>42</v>
      </c>
      <c r="G86">
        <v>83</v>
      </c>
      <c r="H86">
        <v>53</v>
      </c>
      <c r="I86">
        <v>76</v>
      </c>
      <c r="J86">
        <v>90</v>
      </c>
      <c r="K86">
        <v>31</v>
      </c>
      <c r="L86">
        <v>28</v>
      </c>
      <c r="M86">
        <v>3</v>
      </c>
      <c r="N86">
        <v>86</v>
      </c>
      <c r="Q86">
        <v>98</v>
      </c>
      <c r="R86">
        <v>76</v>
      </c>
      <c r="S86">
        <v>49</v>
      </c>
      <c r="T86">
        <v>96</v>
      </c>
      <c r="U86">
        <v>26</v>
      </c>
      <c r="V86">
        <v>90</v>
      </c>
      <c r="W86">
        <v>42</v>
      </c>
      <c r="X86">
        <v>83</v>
      </c>
      <c r="Y86">
        <v>53</v>
      </c>
      <c r="Z86">
        <v>76</v>
      </c>
      <c r="AA86">
        <v>90</v>
      </c>
      <c r="AB86">
        <v>28</v>
      </c>
      <c r="AC86">
        <v>3</v>
      </c>
      <c r="AD86">
        <v>86</v>
      </c>
    </row>
    <row r="87" spans="1:30" x14ac:dyDescent="0.3">
      <c r="A87">
        <v>38</v>
      </c>
      <c r="B87">
        <v>32</v>
      </c>
      <c r="C87">
        <v>71</v>
      </c>
      <c r="D87">
        <v>69</v>
      </c>
      <c r="E87">
        <v>84</v>
      </c>
      <c r="F87">
        <v>14</v>
      </c>
      <c r="G87">
        <v>42</v>
      </c>
      <c r="H87">
        <v>71</v>
      </c>
      <c r="I87">
        <v>42</v>
      </c>
      <c r="J87">
        <v>76</v>
      </c>
      <c r="K87">
        <v>63</v>
      </c>
      <c r="L87">
        <v>85</v>
      </c>
      <c r="M87">
        <v>64</v>
      </c>
      <c r="N87">
        <v>39</v>
      </c>
      <c r="Q87">
        <v>38</v>
      </c>
      <c r="R87">
        <v>32</v>
      </c>
      <c r="S87">
        <v>7</v>
      </c>
      <c r="T87">
        <v>71</v>
      </c>
      <c r="U87">
        <v>69</v>
      </c>
      <c r="V87">
        <v>84</v>
      </c>
      <c r="W87">
        <v>14</v>
      </c>
      <c r="X87">
        <v>42</v>
      </c>
      <c r="Y87">
        <v>71</v>
      </c>
      <c r="Z87">
        <v>42</v>
      </c>
      <c r="AA87">
        <v>76</v>
      </c>
      <c r="AB87">
        <v>85</v>
      </c>
      <c r="AC87">
        <v>64</v>
      </c>
      <c r="AD87">
        <v>39</v>
      </c>
    </row>
    <row r="88" spans="1:30" x14ac:dyDescent="0.3">
      <c r="A88">
        <v>22</v>
      </c>
      <c r="B88">
        <v>66</v>
      </c>
      <c r="C88">
        <v>77</v>
      </c>
      <c r="D88">
        <v>56</v>
      </c>
      <c r="E88">
        <v>4</v>
      </c>
      <c r="F88">
        <v>43</v>
      </c>
      <c r="G88">
        <v>61</v>
      </c>
      <c r="H88">
        <v>49</v>
      </c>
      <c r="I88">
        <v>51</v>
      </c>
      <c r="J88">
        <v>1</v>
      </c>
      <c r="K88">
        <v>36</v>
      </c>
      <c r="L88">
        <v>60</v>
      </c>
      <c r="M88">
        <v>55</v>
      </c>
      <c r="N88">
        <v>44</v>
      </c>
      <c r="Q88">
        <v>22</v>
      </c>
      <c r="R88">
        <v>66</v>
      </c>
      <c r="S88">
        <v>56</v>
      </c>
      <c r="T88">
        <v>77</v>
      </c>
      <c r="U88">
        <v>56</v>
      </c>
      <c r="V88">
        <v>4</v>
      </c>
      <c r="W88">
        <v>43</v>
      </c>
      <c r="X88">
        <v>61</v>
      </c>
      <c r="Y88">
        <v>49</v>
      </c>
      <c r="Z88">
        <v>51</v>
      </c>
      <c r="AA88">
        <v>1</v>
      </c>
      <c r="AB88">
        <v>60</v>
      </c>
      <c r="AC88">
        <v>55</v>
      </c>
      <c r="AD88">
        <v>44</v>
      </c>
    </row>
    <row r="89" spans="1:30" x14ac:dyDescent="0.3">
      <c r="A89">
        <v>16</v>
      </c>
      <c r="B89">
        <v>74</v>
      </c>
      <c r="C89">
        <v>83</v>
      </c>
      <c r="D89">
        <v>53</v>
      </c>
      <c r="E89">
        <v>13</v>
      </c>
      <c r="F89">
        <v>91</v>
      </c>
      <c r="G89">
        <v>52</v>
      </c>
      <c r="H89">
        <v>42</v>
      </c>
      <c r="I89">
        <v>59</v>
      </c>
      <c r="J89">
        <v>31</v>
      </c>
      <c r="K89">
        <v>98</v>
      </c>
      <c r="L89">
        <v>30</v>
      </c>
      <c r="M89">
        <v>86</v>
      </c>
      <c r="N89">
        <v>39</v>
      </c>
      <c r="Q89">
        <v>16</v>
      </c>
      <c r="R89">
        <v>74</v>
      </c>
      <c r="S89">
        <v>22</v>
      </c>
      <c r="T89">
        <v>83</v>
      </c>
      <c r="U89">
        <v>53</v>
      </c>
      <c r="V89">
        <v>13</v>
      </c>
      <c r="W89">
        <v>91</v>
      </c>
      <c r="X89">
        <v>52</v>
      </c>
      <c r="Y89">
        <v>42</v>
      </c>
      <c r="Z89">
        <v>59</v>
      </c>
      <c r="AA89">
        <v>31</v>
      </c>
      <c r="AB89">
        <v>30</v>
      </c>
      <c r="AC89">
        <v>86</v>
      </c>
      <c r="AD89">
        <v>39</v>
      </c>
    </row>
    <row r="90" spans="1:30" x14ac:dyDescent="0.3">
      <c r="A90">
        <v>18</v>
      </c>
      <c r="B90">
        <v>31</v>
      </c>
      <c r="C90">
        <v>49</v>
      </c>
      <c r="D90">
        <v>50</v>
      </c>
      <c r="E90">
        <v>17</v>
      </c>
      <c r="F90">
        <v>22</v>
      </c>
      <c r="G90">
        <v>65</v>
      </c>
      <c r="H90">
        <v>15</v>
      </c>
      <c r="I90">
        <v>22</v>
      </c>
      <c r="J90">
        <v>9</v>
      </c>
      <c r="K90">
        <v>87</v>
      </c>
      <c r="L90">
        <v>42</v>
      </c>
      <c r="M90">
        <v>17</v>
      </c>
      <c r="N90">
        <v>18</v>
      </c>
      <c r="Q90">
        <v>18</v>
      </c>
      <c r="R90">
        <v>31</v>
      </c>
      <c r="S90">
        <v>93</v>
      </c>
      <c r="T90">
        <v>49</v>
      </c>
      <c r="U90">
        <v>50</v>
      </c>
      <c r="V90">
        <v>17</v>
      </c>
      <c r="W90">
        <v>22</v>
      </c>
      <c r="X90">
        <v>65</v>
      </c>
      <c r="Y90">
        <v>15</v>
      </c>
      <c r="Z90">
        <v>22</v>
      </c>
      <c r="AA90">
        <v>9</v>
      </c>
      <c r="AB90">
        <v>42</v>
      </c>
      <c r="AC90">
        <v>17</v>
      </c>
      <c r="AD90">
        <v>18</v>
      </c>
    </row>
    <row r="91" spans="1:30" x14ac:dyDescent="0.3">
      <c r="A91">
        <v>36</v>
      </c>
      <c r="B91">
        <v>40</v>
      </c>
      <c r="C91">
        <v>27</v>
      </c>
      <c r="D91">
        <v>46</v>
      </c>
      <c r="E91">
        <v>73</v>
      </c>
      <c r="F91">
        <v>32</v>
      </c>
      <c r="G91">
        <v>2</v>
      </c>
      <c r="H91">
        <v>8</v>
      </c>
      <c r="I91">
        <v>23</v>
      </c>
      <c r="J91">
        <v>97</v>
      </c>
      <c r="K91">
        <v>3</v>
      </c>
      <c r="L91">
        <v>60</v>
      </c>
      <c r="M91">
        <v>19</v>
      </c>
      <c r="N91">
        <v>44</v>
      </c>
      <c r="Q91">
        <v>36</v>
      </c>
      <c r="R91">
        <v>40</v>
      </c>
      <c r="S91">
        <v>20</v>
      </c>
      <c r="T91">
        <v>27</v>
      </c>
      <c r="U91">
        <v>46</v>
      </c>
      <c r="V91">
        <v>73</v>
      </c>
      <c r="W91">
        <v>32</v>
      </c>
      <c r="X91">
        <v>2</v>
      </c>
      <c r="Y91">
        <v>8</v>
      </c>
      <c r="Z91">
        <v>23</v>
      </c>
      <c r="AA91">
        <v>97</v>
      </c>
      <c r="AB91">
        <v>60</v>
      </c>
      <c r="AC91">
        <v>19</v>
      </c>
      <c r="AD91">
        <v>44</v>
      </c>
    </row>
    <row r="92" spans="1:30" x14ac:dyDescent="0.3">
      <c r="A92">
        <v>32</v>
      </c>
      <c r="B92">
        <v>100</v>
      </c>
      <c r="C92">
        <v>95</v>
      </c>
      <c r="D92">
        <v>45</v>
      </c>
      <c r="E92">
        <v>46</v>
      </c>
      <c r="F92">
        <v>44</v>
      </c>
      <c r="G92">
        <v>93</v>
      </c>
      <c r="H92">
        <v>35</v>
      </c>
      <c r="I92">
        <v>78</v>
      </c>
      <c r="J92">
        <v>83</v>
      </c>
      <c r="K92">
        <v>12</v>
      </c>
      <c r="L92">
        <v>7</v>
      </c>
      <c r="M92">
        <v>70</v>
      </c>
      <c r="N92">
        <v>80</v>
      </c>
      <c r="Q92">
        <v>32</v>
      </c>
      <c r="R92">
        <v>100</v>
      </c>
      <c r="S92">
        <v>26</v>
      </c>
      <c r="T92">
        <v>95</v>
      </c>
      <c r="U92">
        <v>45</v>
      </c>
      <c r="V92">
        <v>46</v>
      </c>
      <c r="W92">
        <v>44</v>
      </c>
      <c r="X92">
        <v>93</v>
      </c>
      <c r="Y92">
        <v>35</v>
      </c>
      <c r="Z92">
        <v>78</v>
      </c>
      <c r="AA92">
        <v>83</v>
      </c>
      <c r="AB92">
        <v>7</v>
      </c>
      <c r="AC92">
        <v>70</v>
      </c>
      <c r="AD92">
        <v>80</v>
      </c>
    </row>
    <row r="93" spans="1:30" x14ac:dyDescent="0.3">
      <c r="A93">
        <v>50</v>
      </c>
      <c r="B93">
        <v>51</v>
      </c>
      <c r="C93">
        <v>39</v>
      </c>
      <c r="D93">
        <v>18</v>
      </c>
      <c r="E93">
        <v>22</v>
      </c>
      <c r="F93">
        <v>80</v>
      </c>
      <c r="G93">
        <v>10</v>
      </c>
      <c r="H93">
        <v>20</v>
      </c>
      <c r="I93">
        <v>90</v>
      </c>
      <c r="J93">
        <v>52</v>
      </c>
      <c r="K93">
        <v>89</v>
      </c>
      <c r="L93">
        <v>36</v>
      </c>
      <c r="M93">
        <v>50</v>
      </c>
      <c r="N93">
        <v>8</v>
      </c>
      <c r="Q93">
        <v>50</v>
      </c>
      <c r="R93">
        <v>51</v>
      </c>
      <c r="S93">
        <v>98</v>
      </c>
      <c r="T93">
        <v>39</v>
      </c>
      <c r="U93">
        <v>18</v>
      </c>
      <c r="V93">
        <v>22</v>
      </c>
      <c r="W93">
        <v>80</v>
      </c>
      <c r="X93">
        <v>10</v>
      </c>
      <c r="Y93">
        <v>20</v>
      </c>
      <c r="Z93">
        <v>90</v>
      </c>
      <c r="AA93">
        <v>52</v>
      </c>
      <c r="AB93">
        <v>36</v>
      </c>
      <c r="AC93">
        <v>50</v>
      </c>
      <c r="AD93">
        <v>8</v>
      </c>
    </row>
    <row r="94" spans="1:30" x14ac:dyDescent="0.3">
      <c r="A94">
        <v>63</v>
      </c>
      <c r="B94">
        <v>29</v>
      </c>
      <c r="C94">
        <v>46</v>
      </c>
      <c r="D94">
        <v>21</v>
      </c>
      <c r="E94">
        <v>17</v>
      </c>
      <c r="F94">
        <v>63</v>
      </c>
      <c r="G94">
        <v>89</v>
      </c>
      <c r="H94">
        <v>7</v>
      </c>
      <c r="I94">
        <v>45</v>
      </c>
      <c r="J94">
        <v>77</v>
      </c>
      <c r="K94">
        <v>23</v>
      </c>
      <c r="L94">
        <v>29</v>
      </c>
      <c r="M94">
        <v>28</v>
      </c>
      <c r="N94">
        <v>92</v>
      </c>
      <c r="Q94">
        <v>63</v>
      </c>
      <c r="R94">
        <v>29</v>
      </c>
      <c r="S94">
        <v>16</v>
      </c>
      <c r="T94">
        <v>46</v>
      </c>
      <c r="U94">
        <v>21</v>
      </c>
      <c r="V94">
        <v>17</v>
      </c>
      <c r="W94">
        <v>63</v>
      </c>
      <c r="X94">
        <v>89</v>
      </c>
      <c r="Y94">
        <v>7</v>
      </c>
      <c r="Z94">
        <v>45</v>
      </c>
      <c r="AA94">
        <v>77</v>
      </c>
      <c r="AB94">
        <v>29</v>
      </c>
      <c r="AC94">
        <v>28</v>
      </c>
      <c r="AD94">
        <v>92</v>
      </c>
    </row>
    <row r="95" spans="1:30" x14ac:dyDescent="0.3">
      <c r="A95">
        <v>54</v>
      </c>
      <c r="B95">
        <v>7</v>
      </c>
      <c r="C95">
        <v>10</v>
      </c>
      <c r="D95">
        <v>44</v>
      </c>
      <c r="E95">
        <v>4</v>
      </c>
      <c r="F95">
        <v>80</v>
      </c>
      <c r="G95">
        <v>98</v>
      </c>
      <c r="H95">
        <v>23</v>
      </c>
      <c r="I95">
        <v>25</v>
      </c>
      <c r="J95">
        <v>57</v>
      </c>
      <c r="K95">
        <v>30</v>
      </c>
      <c r="L95">
        <v>66</v>
      </c>
      <c r="M95">
        <v>38</v>
      </c>
      <c r="N95">
        <v>76</v>
      </c>
      <c r="Q95">
        <v>54</v>
      </c>
      <c r="R95">
        <v>7</v>
      </c>
      <c r="S95">
        <v>89</v>
      </c>
      <c r="T95">
        <v>10</v>
      </c>
      <c r="U95">
        <v>44</v>
      </c>
      <c r="V95">
        <v>4</v>
      </c>
      <c r="W95">
        <v>80</v>
      </c>
      <c r="X95">
        <v>98</v>
      </c>
      <c r="Y95">
        <v>23</v>
      </c>
      <c r="Z95">
        <v>25</v>
      </c>
      <c r="AA95">
        <v>57</v>
      </c>
      <c r="AB95">
        <v>66</v>
      </c>
      <c r="AC95">
        <v>38</v>
      </c>
      <c r="AD95">
        <v>76</v>
      </c>
    </row>
    <row r="96" spans="1:30" x14ac:dyDescent="0.3">
      <c r="A96">
        <v>61</v>
      </c>
      <c r="B96">
        <v>90</v>
      </c>
      <c r="C96">
        <v>60</v>
      </c>
      <c r="D96">
        <v>8</v>
      </c>
      <c r="E96">
        <v>55</v>
      </c>
      <c r="F96">
        <v>71</v>
      </c>
      <c r="G96">
        <v>69</v>
      </c>
      <c r="H96">
        <v>69</v>
      </c>
      <c r="I96">
        <v>95</v>
      </c>
      <c r="J96">
        <v>73</v>
      </c>
      <c r="K96">
        <v>67</v>
      </c>
      <c r="L96">
        <v>69</v>
      </c>
      <c r="M96">
        <v>46</v>
      </c>
      <c r="N96">
        <v>98</v>
      </c>
      <c r="Q96">
        <v>61</v>
      </c>
      <c r="R96">
        <v>90</v>
      </c>
      <c r="S96">
        <v>33</v>
      </c>
      <c r="T96">
        <v>60</v>
      </c>
      <c r="U96">
        <v>8</v>
      </c>
      <c r="V96">
        <v>55</v>
      </c>
      <c r="W96">
        <v>71</v>
      </c>
      <c r="X96">
        <v>69</v>
      </c>
      <c r="Y96">
        <v>69</v>
      </c>
      <c r="Z96">
        <v>95</v>
      </c>
      <c r="AA96">
        <v>73</v>
      </c>
      <c r="AB96">
        <v>69</v>
      </c>
      <c r="AC96">
        <v>46</v>
      </c>
      <c r="AD96">
        <v>98</v>
      </c>
    </row>
    <row r="97" spans="1:30" x14ac:dyDescent="0.3">
      <c r="A97">
        <v>64</v>
      </c>
      <c r="B97">
        <v>64</v>
      </c>
      <c r="C97">
        <v>49</v>
      </c>
      <c r="D97">
        <v>58</v>
      </c>
      <c r="E97">
        <v>90</v>
      </c>
      <c r="F97">
        <v>37</v>
      </c>
      <c r="G97">
        <v>34</v>
      </c>
      <c r="H97">
        <v>41</v>
      </c>
      <c r="I97">
        <v>79</v>
      </c>
      <c r="J97">
        <v>95</v>
      </c>
      <c r="K97">
        <v>61</v>
      </c>
      <c r="L97">
        <v>50</v>
      </c>
      <c r="M97">
        <v>83</v>
      </c>
      <c r="N97">
        <v>5</v>
      </c>
      <c r="Q97">
        <v>64</v>
      </c>
      <c r="R97">
        <v>64</v>
      </c>
      <c r="S97">
        <v>28</v>
      </c>
      <c r="T97">
        <v>49</v>
      </c>
      <c r="U97">
        <v>58</v>
      </c>
      <c r="V97">
        <v>90</v>
      </c>
      <c r="W97">
        <v>37</v>
      </c>
      <c r="X97">
        <v>34</v>
      </c>
      <c r="Y97">
        <v>41</v>
      </c>
      <c r="Z97">
        <v>79</v>
      </c>
      <c r="AA97">
        <v>95</v>
      </c>
      <c r="AB97">
        <v>50</v>
      </c>
      <c r="AC97">
        <v>83</v>
      </c>
      <c r="AD97">
        <v>5</v>
      </c>
    </row>
    <row r="98" spans="1:30" x14ac:dyDescent="0.3">
      <c r="A98">
        <v>11</v>
      </c>
      <c r="B98">
        <v>71</v>
      </c>
      <c r="C98">
        <v>55</v>
      </c>
      <c r="D98">
        <v>67</v>
      </c>
      <c r="E98">
        <v>63</v>
      </c>
      <c r="F98">
        <v>62</v>
      </c>
      <c r="G98">
        <v>71</v>
      </c>
      <c r="H98">
        <v>60</v>
      </c>
      <c r="I98">
        <v>92</v>
      </c>
      <c r="J98">
        <v>22</v>
      </c>
      <c r="K98">
        <v>24</v>
      </c>
      <c r="L98">
        <v>51</v>
      </c>
      <c r="M98">
        <v>18</v>
      </c>
      <c r="N98">
        <v>44</v>
      </c>
      <c r="Q98">
        <v>11</v>
      </c>
      <c r="R98">
        <v>71</v>
      </c>
      <c r="S98">
        <v>89</v>
      </c>
      <c r="T98">
        <v>55</v>
      </c>
      <c r="U98">
        <v>67</v>
      </c>
      <c r="V98">
        <v>63</v>
      </c>
      <c r="W98">
        <v>62</v>
      </c>
      <c r="X98">
        <v>71</v>
      </c>
      <c r="Y98">
        <v>60</v>
      </c>
      <c r="Z98">
        <v>92</v>
      </c>
      <c r="AA98">
        <v>22</v>
      </c>
      <c r="AB98">
        <v>51</v>
      </c>
      <c r="AC98">
        <v>18</v>
      </c>
      <c r="AD98">
        <v>44</v>
      </c>
    </row>
    <row r="99" spans="1:30" x14ac:dyDescent="0.3">
      <c r="A99">
        <v>84</v>
      </c>
      <c r="B99">
        <v>91</v>
      </c>
      <c r="C99">
        <v>70</v>
      </c>
      <c r="D99">
        <v>28</v>
      </c>
      <c r="E99">
        <v>63</v>
      </c>
      <c r="F99">
        <v>77</v>
      </c>
      <c r="G99">
        <v>37</v>
      </c>
      <c r="H99">
        <v>67</v>
      </c>
      <c r="I99">
        <v>88</v>
      </c>
      <c r="J99">
        <v>3</v>
      </c>
      <c r="K99">
        <v>80</v>
      </c>
      <c r="L99">
        <v>19</v>
      </c>
      <c r="M99">
        <v>90</v>
      </c>
      <c r="N99">
        <v>14</v>
      </c>
      <c r="Q99">
        <v>84</v>
      </c>
      <c r="R99">
        <v>91</v>
      </c>
      <c r="S99">
        <v>14</v>
      </c>
      <c r="T99">
        <v>70</v>
      </c>
      <c r="U99">
        <v>28</v>
      </c>
      <c r="V99">
        <v>63</v>
      </c>
      <c r="W99">
        <v>77</v>
      </c>
      <c r="X99">
        <v>37</v>
      </c>
      <c r="Y99">
        <v>67</v>
      </c>
      <c r="Z99">
        <v>88</v>
      </c>
      <c r="AA99">
        <v>3</v>
      </c>
      <c r="AB99">
        <v>19</v>
      </c>
      <c r="AC99">
        <v>90</v>
      </c>
      <c r="AD99">
        <v>14</v>
      </c>
    </row>
    <row r="100" spans="1:30" x14ac:dyDescent="0.3">
      <c r="A100">
        <v>69</v>
      </c>
      <c r="B100">
        <v>98</v>
      </c>
      <c r="C100">
        <v>36</v>
      </c>
      <c r="D100">
        <v>80</v>
      </c>
      <c r="E100">
        <v>69</v>
      </c>
      <c r="F100">
        <v>91</v>
      </c>
      <c r="G100">
        <v>5</v>
      </c>
      <c r="H100">
        <v>29</v>
      </c>
      <c r="I100">
        <v>32</v>
      </c>
      <c r="J100">
        <v>78</v>
      </c>
      <c r="K100">
        <v>3</v>
      </c>
      <c r="L100">
        <v>9</v>
      </c>
      <c r="M100">
        <v>11</v>
      </c>
      <c r="N100">
        <v>58</v>
      </c>
      <c r="Q100">
        <v>69</v>
      </c>
      <c r="R100">
        <v>98</v>
      </c>
      <c r="S100">
        <v>77</v>
      </c>
      <c r="T100">
        <v>36</v>
      </c>
      <c r="U100">
        <v>80</v>
      </c>
      <c r="V100">
        <v>69</v>
      </c>
      <c r="W100">
        <v>91</v>
      </c>
      <c r="X100">
        <v>5</v>
      </c>
      <c r="Y100">
        <v>29</v>
      </c>
      <c r="Z100">
        <v>32</v>
      </c>
      <c r="AA100">
        <v>78</v>
      </c>
      <c r="AB100">
        <v>9</v>
      </c>
      <c r="AC100">
        <v>11</v>
      </c>
      <c r="AD100">
        <v>58</v>
      </c>
    </row>
    <row r="101" spans="1:30" x14ac:dyDescent="0.3">
      <c r="A101">
        <v>23</v>
      </c>
      <c r="B101">
        <v>36</v>
      </c>
      <c r="C101">
        <v>66</v>
      </c>
      <c r="D101">
        <v>18</v>
      </c>
      <c r="E101">
        <v>20</v>
      </c>
      <c r="F101">
        <v>58</v>
      </c>
      <c r="G101">
        <v>15</v>
      </c>
      <c r="H101">
        <v>22</v>
      </c>
      <c r="I101">
        <v>55</v>
      </c>
      <c r="J101">
        <v>95</v>
      </c>
      <c r="K101">
        <v>60</v>
      </c>
      <c r="L101">
        <v>52</v>
      </c>
      <c r="M101">
        <v>32</v>
      </c>
      <c r="N101">
        <v>90</v>
      </c>
      <c r="Q101">
        <v>23</v>
      </c>
      <c r="R101">
        <v>36</v>
      </c>
      <c r="S101">
        <v>51</v>
      </c>
      <c r="T101">
        <v>66</v>
      </c>
      <c r="U101">
        <v>18</v>
      </c>
      <c r="V101">
        <v>20</v>
      </c>
      <c r="W101">
        <v>58</v>
      </c>
      <c r="X101">
        <v>15</v>
      </c>
      <c r="Y101">
        <v>22</v>
      </c>
      <c r="Z101">
        <v>55</v>
      </c>
      <c r="AA101">
        <v>95</v>
      </c>
      <c r="AB101">
        <v>52</v>
      </c>
      <c r="AC101">
        <v>32</v>
      </c>
      <c r="AD101">
        <v>90</v>
      </c>
    </row>
    <row r="102" spans="1:30" x14ac:dyDescent="0.3">
      <c r="A102">
        <v>30</v>
      </c>
      <c r="B102">
        <v>89</v>
      </c>
      <c r="C102">
        <v>66</v>
      </c>
      <c r="D102">
        <v>62</v>
      </c>
      <c r="E102">
        <v>27</v>
      </c>
      <c r="F102">
        <v>26</v>
      </c>
      <c r="G102">
        <v>66</v>
      </c>
      <c r="H102">
        <v>89</v>
      </c>
      <c r="I102">
        <v>68</v>
      </c>
      <c r="J102">
        <v>76</v>
      </c>
      <c r="K102">
        <v>91</v>
      </c>
      <c r="L102">
        <v>88</v>
      </c>
      <c r="M102">
        <v>26</v>
      </c>
      <c r="N102">
        <v>94</v>
      </c>
      <c r="Q102">
        <v>30</v>
      </c>
      <c r="R102">
        <v>89</v>
      </c>
      <c r="S102">
        <v>88</v>
      </c>
      <c r="T102">
        <v>66</v>
      </c>
      <c r="U102">
        <v>62</v>
      </c>
      <c r="V102">
        <v>27</v>
      </c>
      <c r="W102">
        <v>26</v>
      </c>
      <c r="X102">
        <v>66</v>
      </c>
      <c r="Y102">
        <v>89</v>
      </c>
      <c r="Z102">
        <v>68</v>
      </c>
      <c r="AA102">
        <v>76</v>
      </c>
      <c r="AB102">
        <v>88</v>
      </c>
      <c r="AC102">
        <v>26</v>
      </c>
      <c r="AD102">
        <v>94</v>
      </c>
    </row>
    <row r="104" spans="1:30" x14ac:dyDescent="0.3">
      <c r="A104">
        <v>2</v>
      </c>
      <c r="B104">
        <v>20</v>
      </c>
      <c r="C104">
        <v>44</v>
      </c>
      <c r="D104">
        <v>47</v>
      </c>
      <c r="E104">
        <v>45</v>
      </c>
      <c r="F104">
        <v>98</v>
      </c>
      <c r="G104">
        <v>84</v>
      </c>
      <c r="H104">
        <v>12</v>
      </c>
      <c r="I104">
        <v>79</v>
      </c>
      <c r="J104">
        <v>89</v>
      </c>
      <c r="K104">
        <v>33</v>
      </c>
      <c r="L104">
        <v>63</v>
      </c>
      <c r="M104">
        <v>90</v>
      </c>
      <c r="N104">
        <v>29</v>
      </c>
    </row>
    <row r="105" spans="1:30" x14ac:dyDescent="0.3">
      <c r="A105">
        <v>27</v>
      </c>
      <c r="B105">
        <v>1</v>
      </c>
      <c r="C105">
        <v>99</v>
      </c>
      <c r="D105">
        <v>95</v>
      </c>
      <c r="E105">
        <v>43</v>
      </c>
      <c r="F105">
        <v>79</v>
      </c>
      <c r="G105">
        <v>1</v>
      </c>
      <c r="H105">
        <v>75</v>
      </c>
      <c r="I105">
        <v>4</v>
      </c>
      <c r="J105">
        <v>50</v>
      </c>
      <c r="K105">
        <v>79</v>
      </c>
      <c r="L105">
        <v>20</v>
      </c>
      <c r="M105">
        <v>50</v>
      </c>
      <c r="N105">
        <v>86</v>
      </c>
      <c r="Q105">
        <v>2</v>
      </c>
      <c r="R105">
        <v>20</v>
      </c>
      <c r="S105">
        <v>44</v>
      </c>
      <c r="T105">
        <v>86</v>
      </c>
      <c r="U105">
        <v>47</v>
      </c>
      <c r="V105">
        <v>45</v>
      </c>
      <c r="W105">
        <v>98</v>
      </c>
      <c r="X105">
        <v>84</v>
      </c>
      <c r="Y105">
        <v>12</v>
      </c>
      <c r="Z105">
        <v>79</v>
      </c>
      <c r="AA105">
        <v>89</v>
      </c>
      <c r="AB105">
        <v>33</v>
      </c>
      <c r="AC105">
        <v>90</v>
      </c>
      <c r="AD105">
        <v>29</v>
      </c>
    </row>
    <row r="106" spans="1:30" x14ac:dyDescent="0.3">
      <c r="A106">
        <v>98</v>
      </c>
      <c r="B106">
        <v>97</v>
      </c>
      <c r="C106">
        <v>18</v>
      </c>
      <c r="D106">
        <v>9</v>
      </c>
      <c r="E106">
        <v>98</v>
      </c>
      <c r="F106">
        <v>91</v>
      </c>
      <c r="G106">
        <v>12</v>
      </c>
      <c r="H106">
        <v>13</v>
      </c>
      <c r="I106">
        <v>37</v>
      </c>
      <c r="J106">
        <v>50</v>
      </c>
      <c r="K106">
        <v>57</v>
      </c>
      <c r="L106">
        <v>85</v>
      </c>
      <c r="M106">
        <v>73</v>
      </c>
      <c r="N106">
        <v>53</v>
      </c>
      <c r="Q106">
        <v>27</v>
      </c>
      <c r="R106">
        <v>1</v>
      </c>
      <c r="S106">
        <v>99</v>
      </c>
      <c r="T106">
        <v>56</v>
      </c>
      <c r="U106">
        <v>95</v>
      </c>
      <c r="V106">
        <v>43</v>
      </c>
      <c r="W106">
        <v>79</v>
      </c>
      <c r="X106">
        <v>1</v>
      </c>
      <c r="Y106">
        <v>75</v>
      </c>
      <c r="Z106">
        <v>4</v>
      </c>
      <c r="AA106">
        <v>50</v>
      </c>
      <c r="AB106">
        <v>79</v>
      </c>
      <c r="AC106">
        <v>50</v>
      </c>
      <c r="AD106">
        <v>86</v>
      </c>
    </row>
    <row r="107" spans="1:30" x14ac:dyDescent="0.3">
      <c r="A107">
        <v>70</v>
      </c>
      <c r="B107">
        <v>88</v>
      </c>
      <c r="C107">
        <v>6</v>
      </c>
      <c r="D107">
        <v>41</v>
      </c>
      <c r="E107">
        <v>67</v>
      </c>
      <c r="F107">
        <v>77</v>
      </c>
      <c r="G107">
        <v>99</v>
      </c>
      <c r="H107">
        <v>42</v>
      </c>
      <c r="I107">
        <v>12</v>
      </c>
      <c r="J107">
        <v>18</v>
      </c>
      <c r="K107">
        <v>54</v>
      </c>
      <c r="L107">
        <v>32</v>
      </c>
      <c r="M107">
        <v>39</v>
      </c>
      <c r="N107">
        <v>35</v>
      </c>
      <c r="Q107">
        <v>98</v>
      </c>
      <c r="R107">
        <v>97</v>
      </c>
      <c r="S107">
        <v>18</v>
      </c>
      <c r="T107">
        <v>71</v>
      </c>
      <c r="U107">
        <v>9</v>
      </c>
      <c r="V107">
        <v>98</v>
      </c>
      <c r="W107">
        <v>91</v>
      </c>
      <c r="X107">
        <v>12</v>
      </c>
      <c r="Y107">
        <v>13</v>
      </c>
      <c r="Z107">
        <v>37</v>
      </c>
      <c r="AA107">
        <v>50</v>
      </c>
      <c r="AB107">
        <v>57</v>
      </c>
      <c r="AC107">
        <v>73</v>
      </c>
      <c r="AD107">
        <v>53</v>
      </c>
    </row>
    <row r="108" spans="1:30" x14ac:dyDescent="0.3">
      <c r="A108">
        <v>73</v>
      </c>
      <c r="B108">
        <v>65</v>
      </c>
      <c r="C108">
        <v>65</v>
      </c>
      <c r="D108">
        <v>96</v>
      </c>
      <c r="E108">
        <v>22</v>
      </c>
      <c r="F108">
        <v>87</v>
      </c>
      <c r="G108">
        <v>44</v>
      </c>
      <c r="H108">
        <v>99</v>
      </c>
      <c r="I108">
        <v>62</v>
      </c>
      <c r="J108">
        <v>71</v>
      </c>
      <c r="K108">
        <v>27</v>
      </c>
      <c r="L108">
        <v>80</v>
      </c>
      <c r="M108">
        <v>100</v>
      </c>
      <c r="N108">
        <v>1</v>
      </c>
      <c r="Q108">
        <v>70</v>
      </c>
      <c r="R108">
        <v>88</v>
      </c>
      <c r="S108">
        <v>6</v>
      </c>
      <c r="T108">
        <v>66</v>
      </c>
      <c r="U108">
        <v>41</v>
      </c>
      <c r="V108">
        <v>67</v>
      </c>
      <c r="W108">
        <v>77</v>
      </c>
      <c r="X108">
        <v>99</v>
      </c>
      <c r="Y108">
        <v>42</v>
      </c>
      <c r="Z108">
        <v>12</v>
      </c>
      <c r="AA108">
        <v>18</v>
      </c>
      <c r="AB108">
        <v>54</v>
      </c>
      <c r="AC108">
        <v>39</v>
      </c>
      <c r="AD108">
        <v>35</v>
      </c>
    </row>
    <row r="109" spans="1:30" x14ac:dyDescent="0.3">
      <c r="A109">
        <v>9</v>
      </c>
      <c r="B109">
        <v>85</v>
      </c>
      <c r="C109">
        <v>100</v>
      </c>
      <c r="D109">
        <v>28</v>
      </c>
      <c r="E109">
        <v>35</v>
      </c>
      <c r="F109">
        <v>53</v>
      </c>
      <c r="G109">
        <v>72</v>
      </c>
      <c r="H109">
        <v>11</v>
      </c>
      <c r="I109">
        <v>48</v>
      </c>
      <c r="J109">
        <v>47</v>
      </c>
      <c r="K109">
        <v>49</v>
      </c>
      <c r="L109">
        <v>77</v>
      </c>
      <c r="M109">
        <v>86</v>
      </c>
      <c r="N109">
        <v>4</v>
      </c>
      <c r="Q109">
        <v>73</v>
      </c>
      <c r="R109">
        <v>65</v>
      </c>
      <c r="S109">
        <v>65</v>
      </c>
      <c r="T109">
        <v>2</v>
      </c>
      <c r="U109">
        <v>96</v>
      </c>
      <c r="V109">
        <v>22</v>
      </c>
      <c r="W109">
        <v>87</v>
      </c>
      <c r="X109">
        <v>44</v>
      </c>
      <c r="Y109">
        <v>99</v>
      </c>
      <c r="Z109">
        <v>62</v>
      </c>
      <c r="AA109">
        <v>71</v>
      </c>
      <c r="AB109">
        <v>27</v>
      </c>
      <c r="AC109">
        <v>100</v>
      </c>
      <c r="AD109">
        <v>1</v>
      </c>
    </row>
    <row r="110" spans="1:30" x14ac:dyDescent="0.3">
      <c r="A110">
        <v>6</v>
      </c>
      <c r="B110">
        <v>33</v>
      </c>
      <c r="C110">
        <v>44</v>
      </c>
      <c r="D110">
        <v>77</v>
      </c>
      <c r="E110">
        <v>2</v>
      </c>
      <c r="F110">
        <v>90</v>
      </c>
      <c r="G110">
        <v>91</v>
      </c>
      <c r="H110">
        <v>29</v>
      </c>
      <c r="I110">
        <v>69</v>
      </c>
      <c r="J110">
        <v>49</v>
      </c>
      <c r="K110">
        <v>100</v>
      </c>
      <c r="L110">
        <v>79</v>
      </c>
      <c r="M110">
        <v>78</v>
      </c>
      <c r="N110">
        <v>52</v>
      </c>
      <c r="Q110">
        <v>9</v>
      </c>
      <c r="R110">
        <v>85</v>
      </c>
      <c r="S110">
        <v>100</v>
      </c>
      <c r="T110">
        <v>56</v>
      </c>
      <c r="U110">
        <v>28</v>
      </c>
      <c r="V110">
        <v>35</v>
      </c>
      <c r="W110">
        <v>53</v>
      </c>
      <c r="X110">
        <v>72</v>
      </c>
      <c r="Y110">
        <v>11</v>
      </c>
      <c r="Z110">
        <v>48</v>
      </c>
      <c r="AA110">
        <v>47</v>
      </c>
      <c r="AB110">
        <v>49</v>
      </c>
      <c r="AC110">
        <v>86</v>
      </c>
      <c r="AD110">
        <v>4</v>
      </c>
    </row>
    <row r="111" spans="1:30" x14ac:dyDescent="0.3">
      <c r="A111">
        <v>4</v>
      </c>
      <c r="B111">
        <v>22</v>
      </c>
      <c r="C111">
        <v>1</v>
      </c>
      <c r="D111">
        <v>90</v>
      </c>
      <c r="E111">
        <v>11</v>
      </c>
      <c r="F111">
        <v>88</v>
      </c>
      <c r="G111">
        <v>84</v>
      </c>
      <c r="H111">
        <v>1</v>
      </c>
      <c r="I111">
        <v>90</v>
      </c>
      <c r="J111">
        <v>72</v>
      </c>
      <c r="K111">
        <v>47</v>
      </c>
      <c r="L111">
        <v>57</v>
      </c>
      <c r="M111">
        <v>38</v>
      </c>
      <c r="N111">
        <v>100</v>
      </c>
      <c r="Q111">
        <v>6</v>
      </c>
      <c r="R111">
        <v>33</v>
      </c>
      <c r="S111">
        <v>44</v>
      </c>
      <c r="T111">
        <v>2</v>
      </c>
      <c r="U111">
        <v>77</v>
      </c>
      <c r="V111">
        <v>2</v>
      </c>
      <c r="W111">
        <v>90</v>
      </c>
      <c r="X111">
        <v>91</v>
      </c>
      <c r="Y111">
        <v>29</v>
      </c>
      <c r="Z111">
        <v>69</v>
      </c>
      <c r="AA111">
        <v>49</v>
      </c>
      <c r="AB111">
        <v>100</v>
      </c>
      <c r="AC111">
        <v>78</v>
      </c>
      <c r="AD111">
        <v>52</v>
      </c>
    </row>
    <row r="112" spans="1:30" x14ac:dyDescent="0.3">
      <c r="A112">
        <v>77</v>
      </c>
      <c r="B112">
        <v>11</v>
      </c>
      <c r="C112">
        <v>77</v>
      </c>
      <c r="D112">
        <v>36</v>
      </c>
      <c r="E112">
        <v>63</v>
      </c>
      <c r="F112">
        <v>44</v>
      </c>
      <c r="G112">
        <v>77</v>
      </c>
      <c r="H112">
        <v>45</v>
      </c>
      <c r="I112">
        <v>59</v>
      </c>
      <c r="J112">
        <v>45</v>
      </c>
      <c r="K112">
        <v>88</v>
      </c>
      <c r="L112">
        <v>45</v>
      </c>
      <c r="M112">
        <v>84</v>
      </c>
      <c r="N112">
        <v>24</v>
      </c>
      <c r="Q112">
        <v>4</v>
      </c>
      <c r="R112">
        <v>22</v>
      </c>
      <c r="S112">
        <v>1</v>
      </c>
      <c r="T112">
        <v>16</v>
      </c>
      <c r="U112">
        <v>90</v>
      </c>
      <c r="V112">
        <v>11</v>
      </c>
      <c r="W112">
        <v>88</v>
      </c>
      <c r="X112">
        <v>84</v>
      </c>
      <c r="Y112">
        <v>1</v>
      </c>
      <c r="Z112">
        <v>90</v>
      </c>
      <c r="AA112">
        <v>72</v>
      </c>
      <c r="AB112">
        <v>47</v>
      </c>
      <c r="AC112">
        <v>38</v>
      </c>
      <c r="AD112">
        <v>100</v>
      </c>
    </row>
    <row r="113" spans="1:30" x14ac:dyDescent="0.3">
      <c r="A113">
        <v>76</v>
      </c>
      <c r="B113">
        <v>93</v>
      </c>
      <c r="C113">
        <v>31</v>
      </c>
      <c r="D113">
        <v>73</v>
      </c>
      <c r="E113">
        <v>46</v>
      </c>
      <c r="F113">
        <v>73</v>
      </c>
      <c r="G113">
        <v>12</v>
      </c>
      <c r="H113">
        <v>32</v>
      </c>
      <c r="I113">
        <v>87</v>
      </c>
      <c r="J113">
        <v>6</v>
      </c>
      <c r="K113">
        <v>1</v>
      </c>
      <c r="L113">
        <v>12</v>
      </c>
      <c r="M113">
        <v>86</v>
      </c>
      <c r="N113">
        <v>66</v>
      </c>
      <c r="Q113">
        <v>77</v>
      </c>
      <c r="R113">
        <v>11</v>
      </c>
      <c r="S113">
        <v>77</v>
      </c>
      <c r="T113">
        <v>43</v>
      </c>
      <c r="U113">
        <v>36</v>
      </c>
      <c r="V113">
        <v>63</v>
      </c>
      <c r="W113">
        <v>44</v>
      </c>
      <c r="X113">
        <v>77</v>
      </c>
      <c r="Y113">
        <v>45</v>
      </c>
      <c r="Z113">
        <v>59</v>
      </c>
      <c r="AA113">
        <v>45</v>
      </c>
      <c r="AB113">
        <v>88</v>
      </c>
      <c r="AC113">
        <v>84</v>
      </c>
      <c r="AD113">
        <v>24</v>
      </c>
    </row>
    <row r="114" spans="1:30" x14ac:dyDescent="0.3">
      <c r="A114">
        <v>29</v>
      </c>
      <c r="B114">
        <v>28</v>
      </c>
      <c r="C114">
        <v>65</v>
      </c>
      <c r="D114">
        <v>20</v>
      </c>
      <c r="E114">
        <v>35</v>
      </c>
      <c r="F114">
        <v>28</v>
      </c>
      <c r="G114">
        <v>25</v>
      </c>
      <c r="H114">
        <v>49</v>
      </c>
      <c r="I114">
        <v>77</v>
      </c>
      <c r="J114">
        <v>4</v>
      </c>
      <c r="K114">
        <v>12</v>
      </c>
      <c r="L114">
        <v>66</v>
      </c>
      <c r="M114">
        <v>74</v>
      </c>
      <c r="N114">
        <v>69</v>
      </c>
      <c r="Q114">
        <v>76</v>
      </c>
      <c r="R114">
        <v>93</v>
      </c>
      <c r="S114">
        <v>31</v>
      </c>
      <c r="T114">
        <v>80</v>
      </c>
      <c r="U114">
        <v>73</v>
      </c>
      <c r="V114">
        <v>46</v>
      </c>
      <c r="W114">
        <v>73</v>
      </c>
      <c r="X114">
        <v>12</v>
      </c>
      <c r="Y114">
        <v>32</v>
      </c>
      <c r="Z114">
        <v>87</v>
      </c>
      <c r="AA114">
        <v>6</v>
      </c>
      <c r="AB114">
        <v>1</v>
      </c>
      <c r="AC114">
        <v>86</v>
      </c>
      <c r="AD114">
        <v>66</v>
      </c>
    </row>
    <row r="115" spans="1:30" x14ac:dyDescent="0.3">
      <c r="A115">
        <v>67</v>
      </c>
      <c r="B115">
        <v>45</v>
      </c>
      <c r="C115">
        <v>2</v>
      </c>
      <c r="D115">
        <v>82</v>
      </c>
      <c r="E115">
        <v>47</v>
      </c>
      <c r="F115">
        <v>90</v>
      </c>
      <c r="G115">
        <v>11</v>
      </c>
      <c r="H115">
        <v>71</v>
      </c>
      <c r="I115">
        <v>76</v>
      </c>
      <c r="J115">
        <v>21</v>
      </c>
      <c r="K115">
        <v>16</v>
      </c>
      <c r="L115">
        <v>89</v>
      </c>
      <c r="M115">
        <v>73</v>
      </c>
      <c r="N115">
        <v>34</v>
      </c>
      <c r="Q115">
        <v>29</v>
      </c>
      <c r="R115">
        <v>28</v>
      </c>
      <c r="S115">
        <v>65</v>
      </c>
      <c r="T115">
        <v>18</v>
      </c>
      <c r="U115">
        <v>20</v>
      </c>
      <c r="V115">
        <v>35</v>
      </c>
      <c r="W115">
        <v>28</v>
      </c>
      <c r="X115">
        <v>25</v>
      </c>
      <c r="Y115">
        <v>49</v>
      </c>
      <c r="Z115">
        <v>77</v>
      </c>
      <c r="AA115">
        <v>4</v>
      </c>
      <c r="AB115">
        <v>12</v>
      </c>
      <c r="AC115">
        <v>74</v>
      </c>
      <c r="AD115">
        <v>69</v>
      </c>
    </row>
    <row r="116" spans="1:30" x14ac:dyDescent="0.3">
      <c r="A116">
        <v>35</v>
      </c>
      <c r="B116">
        <v>85</v>
      </c>
      <c r="C116">
        <v>18</v>
      </c>
      <c r="D116">
        <v>25</v>
      </c>
      <c r="E116">
        <v>79</v>
      </c>
      <c r="F116">
        <v>62</v>
      </c>
      <c r="G116">
        <v>45</v>
      </c>
      <c r="H116">
        <v>83</v>
      </c>
      <c r="I116">
        <v>88</v>
      </c>
      <c r="J116">
        <v>38</v>
      </c>
      <c r="K116">
        <v>100</v>
      </c>
      <c r="L116">
        <v>22</v>
      </c>
      <c r="M116">
        <v>17</v>
      </c>
      <c r="N116">
        <v>28</v>
      </c>
      <c r="Q116">
        <v>67</v>
      </c>
      <c r="R116">
        <v>45</v>
      </c>
      <c r="S116">
        <v>2</v>
      </c>
      <c r="T116">
        <v>57</v>
      </c>
      <c r="U116">
        <v>82</v>
      </c>
      <c r="V116">
        <v>47</v>
      </c>
      <c r="W116">
        <v>90</v>
      </c>
      <c r="X116">
        <v>11</v>
      </c>
      <c r="Y116">
        <v>71</v>
      </c>
      <c r="Z116">
        <v>76</v>
      </c>
      <c r="AA116">
        <v>21</v>
      </c>
      <c r="AB116">
        <v>16</v>
      </c>
      <c r="AC116">
        <v>73</v>
      </c>
      <c r="AD116">
        <v>34</v>
      </c>
    </row>
    <row r="117" spans="1:30" x14ac:dyDescent="0.3">
      <c r="A117">
        <v>4</v>
      </c>
      <c r="B117">
        <v>82</v>
      </c>
      <c r="C117">
        <v>20</v>
      </c>
      <c r="D117">
        <v>11</v>
      </c>
      <c r="E117">
        <v>66</v>
      </c>
      <c r="F117">
        <v>53</v>
      </c>
      <c r="G117">
        <v>7</v>
      </c>
      <c r="H117">
        <v>33</v>
      </c>
      <c r="I117">
        <v>48</v>
      </c>
      <c r="J117">
        <v>11</v>
      </c>
      <c r="K117">
        <v>95</v>
      </c>
      <c r="L117">
        <v>95</v>
      </c>
      <c r="M117">
        <v>28</v>
      </c>
      <c r="N117">
        <v>90</v>
      </c>
      <c r="Q117">
        <v>35</v>
      </c>
      <c r="R117">
        <v>85</v>
      </c>
      <c r="S117">
        <v>18</v>
      </c>
      <c r="T117">
        <v>20</v>
      </c>
      <c r="U117">
        <v>25</v>
      </c>
      <c r="V117">
        <v>79</v>
      </c>
      <c r="W117">
        <v>62</v>
      </c>
      <c r="X117">
        <v>45</v>
      </c>
      <c r="Y117">
        <v>83</v>
      </c>
      <c r="Z117">
        <v>88</v>
      </c>
      <c r="AA117">
        <v>38</v>
      </c>
      <c r="AB117">
        <v>100</v>
      </c>
      <c r="AC117">
        <v>17</v>
      </c>
      <c r="AD117">
        <v>28</v>
      </c>
    </row>
    <row r="118" spans="1:30" x14ac:dyDescent="0.3">
      <c r="A118">
        <v>13</v>
      </c>
      <c r="B118">
        <v>76</v>
      </c>
      <c r="C118">
        <v>66</v>
      </c>
      <c r="D118">
        <v>31</v>
      </c>
      <c r="E118">
        <v>70</v>
      </c>
      <c r="F118">
        <v>45</v>
      </c>
      <c r="G118">
        <v>36</v>
      </c>
      <c r="H118">
        <v>16</v>
      </c>
      <c r="I118">
        <v>78</v>
      </c>
      <c r="J118">
        <v>54</v>
      </c>
      <c r="K118">
        <v>74</v>
      </c>
      <c r="L118">
        <v>40</v>
      </c>
      <c r="M118">
        <v>34</v>
      </c>
      <c r="N118">
        <v>15</v>
      </c>
      <c r="Q118">
        <v>4</v>
      </c>
      <c r="R118">
        <v>82</v>
      </c>
      <c r="S118">
        <v>20</v>
      </c>
      <c r="T118">
        <v>70</v>
      </c>
      <c r="U118">
        <v>11</v>
      </c>
      <c r="V118">
        <v>66</v>
      </c>
      <c r="W118">
        <v>53</v>
      </c>
      <c r="X118">
        <v>7</v>
      </c>
      <c r="Y118">
        <v>33</v>
      </c>
      <c r="Z118">
        <v>48</v>
      </c>
      <c r="AA118">
        <v>11</v>
      </c>
      <c r="AB118">
        <v>95</v>
      </c>
      <c r="AC118">
        <v>28</v>
      </c>
      <c r="AD118">
        <v>90</v>
      </c>
    </row>
    <row r="119" spans="1:30" x14ac:dyDescent="0.3">
      <c r="A119">
        <v>6</v>
      </c>
      <c r="B119">
        <v>26</v>
      </c>
      <c r="C119">
        <v>3</v>
      </c>
      <c r="D119">
        <v>54</v>
      </c>
      <c r="E119">
        <v>43</v>
      </c>
      <c r="F119">
        <v>32</v>
      </c>
      <c r="G119">
        <v>14</v>
      </c>
      <c r="H119">
        <v>71</v>
      </c>
      <c r="I119">
        <v>100</v>
      </c>
      <c r="J119">
        <v>84</v>
      </c>
      <c r="K119">
        <v>88</v>
      </c>
      <c r="L119">
        <v>3</v>
      </c>
      <c r="M119">
        <v>39</v>
      </c>
      <c r="N119">
        <v>53</v>
      </c>
      <c r="Q119">
        <v>13</v>
      </c>
      <c r="R119">
        <v>76</v>
      </c>
      <c r="S119">
        <v>66</v>
      </c>
      <c r="T119">
        <v>77</v>
      </c>
      <c r="U119">
        <v>31</v>
      </c>
      <c r="V119">
        <v>70</v>
      </c>
      <c r="W119">
        <v>45</v>
      </c>
      <c r="X119">
        <v>36</v>
      </c>
      <c r="Y119">
        <v>16</v>
      </c>
      <c r="Z119">
        <v>78</v>
      </c>
      <c r="AA119">
        <v>54</v>
      </c>
      <c r="AB119">
        <v>74</v>
      </c>
      <c r="AC119">
        <v>34</v>
      </c>
      <c r="AD119">
        <v>15</v>
      </c>
    </row>
    <row r="120" spans="1:30" x14ac:dyDescent="0.3">
      <c r="A120">
        <v>98</v>
      </c>
      <c r="B120">
        <v>76</v>
      </c>
      <c r="C120">
        <v>49</v>
      </c>
      <c r="D120">
        <v>26</v>
      </c>
      <c r="E120">
        <v>90</v>
      </c>
      <c r="F120">
        <v>42</v>
      </c>
      <c r="G120">
        <v>83</v>
      </c>
      <c r="H120">
        <v>53</v>
      </c>
      <c r="I120">
        <v>76</v>
      </c>
      <c r="J120">
        <v>90</v>
      </c>
      <c r="K120">
        <v>31</v>
      </c>
      <c r="L120">
        <v>28</v>
      </c>
      <c r="M120">
        <v>3</v>
      </c>
      <c r="N120">
        <v>86</v>
      </c>
      <c r="Q120">
        <v>6</v>
      </c>
      <c r="R120">
        <v>26</v>
      </c>
      <c r="S120">
        <v>3</v>
      </c>
      <c r="T120">
        <v>68</v>
      </c>
      <c r="U120">
        <v>54</v>
      </c>
      <c r="V120">
        <v>43</v>
      </c>
      <c r="W120">
        <v>32</v>
      </c>
      <c r="X120">
        <v>14</v>
      </c>
      <c r="Y120">
        <v>71</v>
      </c>
      <c r="Z120">
        <v>100</v>
      </c>
      <c r="AA120">
        <v>84</v>
      </c>
      <c r="AB120">
        <v>88</v>
      </c>
      <c r="AC120">
        <v>39</v>
      </c>
      <c r="AD120">
        <v>53</v>
      </c>
    </row>
    <row r="121" spans="1:30" x14ac:dyDescent="0.3">
      <c r="A121">
        <v>38</v>
      </c>
      <c r="B121">
        <v>32</v>
      </c>
      <c r="C121">
        <v>7</v>
      </c>
      <c r="D121">
        <v>69</v>
      </c>
      <c r="E121">
        <v>84</v>
      </c>
      <c r="F121">
        <v>14</v>
      </c>
      <c r="G121">
        <v>42</v>
      </c>
      <c r="H121">
        <v>71</v>
      </c>
      <c r="I121">
        <v>42</v>
      </c>
      <c r="J121">
        <v>76</v>
      </c>
      <c r="K121">
        <v>63</v>
      </c>
      <c r="L121">
        <v>85</v>
      </c>
      <c r="M121">
        <v>64</v>
      </c>
      <c r="N121">
        <v>39</v>
      </c>
      <c r="Q121">
        <v>98</v>
      </c>
      <c r="R121">
        <v>76</v>
      </c>
      <c r="S121">
        <v>49</v>
      </c>
      <c r="T121">
        <v>96</v>
      </c>
      <c r="U121">
        <v>26</v>
      </c>
      <c r="V121">
        <v>90</v>
      </c>
      <c r="W121">
        <v>42</v>
      </c>
      <c r="X121">
        <v>83</v>
      </c>
      <c r="Y121">
        <v>53</v>
      </c>
      <c r="Z121">
        <v>76</v>
      </c>
      <c r="AA121">
        <v>90</v>
      </c>
      <c r="AB121">
        <v>31</v>
      </c>
      <c r="AC121">
        <v>3</v>
      </c>
      <c r="AD121">
        <v>86</v>
      </c>
    </row>
    <row r="122" spans="1:30" x14ac:dyDescent="0.3">
      <c r="A122">
        <v>22</v>
      </c>
      <c r="B122">
        <v>66</v>
      </c>
      <c r="C122">
        <v>56</v>
      </c>
      <c r="D122">
        <v>56</v>
      </c>
      <c r="E122">
        <v>4</v>
      </c>
      <c r="F122">
        <v>43</v>
      </c>
      <c r="G122">
        <v>61</v>
      </c>
      <c r="H122">
        <v>49</v>
      </c>
      <c r="I122">
        <v>51</v>
      </c>
      <c r="J122">
        <v>1</v>
      </c>
      <c r="K122">
        <v>36</v>
      </c>
      <c r="L122">
        <v>60</v>
      </c>
      <c r="M122">
        <v>55</v>
      </c>
      <c r="N122">
        <v>44</v>
      </c>
      <c r="Q122">
        <v>38</v>
      </c>
      <c r="R122">
        <v>32</v>
      </c>
      <c r="S122">
        <v>7</v>
      </c>
      <c r="T122">
        <v>71</v>
      </c>
      <c r="U122">
        <v>69</v>
      </c>
      <c r="V122">
        <v>84</v>
      </c>
      <c r="W122">
        <v>14</v>
      </c>
      <c r="X122">
        <v>42</v>
      </c>
      <c r="Y122">
        <v>71</v>
      </c>
      <c r="Z122">
        <v>42</v>
      </c>
      <c r="AA122">
        <v>76</v>
      </c>
      <c r="AB122">
        <v>63</v>
      </c>
      <c r="AC122">
        <v>64</v>
      </c>
      <c r="AD122">
        <v>39</v>
      </c>
    </row>
    <row r="123" spans="1:30" x14ac:dyDescent="0.3">
      <c r="A123">
        <v>16</v>
      </c>
      <c r="B123">
        <v>74</v>
      </c>
      <c r="C123">
        <v>22</v>
      </c>
      <c r="D123">
        <v>53</v>
      </c>
      <c r="E123">
        <v>13</v>
      </c>
      <c r="F123">
        <v>91</v>
      </c>
      <c r="G123">
        <v>52</v>
      </c>
      <c r="H123">
        <v>42</v>
      </c>
      <c r="I123">
        <v>59</v>
      </c>
      <c r="J123">
        <v>31</v>
      </c>
      <c r="K123">
        <v>98</v>
      </c>
      <c r="L123">
        <v>30</v>
      </c>
      <c r="M123">
        <v>86</v>
      </c>
      <c r="N123">
        <v>39</v>
      </c>
      <c r="Q123">
        <v>22</v>
      </c>
      <c r="R123">
        <v>66</v>
      </c>
      <c r="S123">
        <v>56</v>
      </c>
      <c r="T123">
        <v>77</v>
      </c>
      <c r="U123">
        <v>56</v>
      </c>
      <c r="V123">
        <v>4</v>
      </c>
      <c r="W123">
        <v>43</v>
      </c>
      <c r="X123">
        <v>61</v>
      </c>
      <c r="Y123">
        <v>49</v>
      </c>
      <c r="Z123">
        <v>51</v>
      </c>
      <c r="AA123">
        <v>1</v>
      </c>
      <c r="AB123">
        <v>36</v>
      </c>
      <c r="AC123">
        <v>55</v>
      </c>
      <c r="AD123">
        <v>44</v>
      </c>
    </row>
    <row r="124" spans="1:30" x14ac:dyDescent="0.3">
      <c r="A124">
        <v>18</v>
      </c>
      <c r="B124">
        <v>31</v>
      </c>
      <c r="C124">
        <v>93</v>
      </c>
      <c r="D124">
        <v>50</v>
      </c>
      <c r="E124">
        <v>17</v>
      </c>
      <c r="F124">
        <v>22</v>
      </c>
      <c r="G124">
        <v>65</v>
      </c>
      <c r="H124">
        <v>15</v>
      </c>
      <c r="I124">
        <v>22</v>
      </c>
      <c r="J124">
        <v>9</v>
      </c>
      <c r="K124">
        <v>87</v>
      </c>
      <c r="L124">
        <v>42</v>
      </c>
      <c r="M124">
        <v>17</v>
      </c>
      <c r="N124">
        <v>18</v>
      </c>
      <c r="Q124">
        <v>16</v>
      </c>
      <c r="R124">
        <v>74</v>
      </c>
      <c r="S124">
        <v>22</v>
      </c>
      <c r="T124">
        <v>83</v>
      </c>
      <c r="U124">
        <v>53</v>
      </c>
      <c r="V124">
        <v>13</v>
      </c>
      <c r="W124">
        <v>91</v>
      </c>
      <c r="X124">
        <v>52</v>
      </c>
      <c r="Y124">
        <v>42</v>
      </c>
      <c r="Z124">
        <v>59</v>
      </c>
      <c r="AA124">
        <v>31</v>
      </c>
      <c r="AB124">
        <v>98</v>
      </c>
      <c r="AC124">
        <v>86</v>
      </c>
      <c r="AD124">
        <v>39</v>
      </c>
    </row>
    <row r="125" spans="1:30" x14ac:dyDescent="0.3">
      <c r="A125">
        <v>36</v>
      </c>
      <c r="B125">
        <v>40</v>
      </c>
      <c r="C125">
        <v>20</v>
      </c>
      <c r="D125">
        <v>46</v>
      </c>
      <c r="E125">
        <v>73</v>
      </c>
      <c r="F125">
        <v>32</v>
      </c>
      <c r="G125">
        <v>2</v>
      </c>
      <c r="H125">
        <v>8</v>
      </c>
      <c r="I125">
        <v>23</v>
      </c>
      <c r="J125">
        <v>97</v>
      </c>
      <c r="K125">
        <v>3</v>
      </c>
      <c r="L125">
        <v>60</v>
      </c>
      <c r="M125">
        <v>19</v>
      </c>
      <c r="N125">
        <v>44</v>
      </c>
      <c r="Q125">
        <v>18</v>
      </c>
      <c r="R125">
        <v>31</v>
      </c>
      <c r="S125">
        <v>93</v>
      </c>
      <c r="T125">
        <v>49</v>
      </c>
      <c r="U125">
        <v>50</v>
      </c>
      <c r="V125">
        <v>17</v>
      </c>
      <c r="W125">
        <v>22</v>
      </c>
      <c r="X125">
        <v>65</v>
      </c>
      <c r="Y125">
        <v>15</v>
      </c>
      <c r="Z125">
        <v>22</v>
      </c>
      <c r="AA125">
        <v>9</v>
      </c>
      <c r="AB125">
        <v>87</v>
      </c>
      <c r="AC125">
        <v>17</v>
      </c>
      <c r="AD125">
        <v>18</v>
      </c>
    </row>
    <row r="126" spans="1:30" x14ac:dyDescent="0.3">
      <c r="A126">
        <v>32</v>
      </c>
      <c r="B126">
        <v>100</v>
      </c>
      <c r="C126">
        <v>26</v>
      </c>
      <c r="D126">
        <v>45</v>
      </c>
      <c r="E126">
        <v>46</v>
      </c>
      <c r="F126">
        <v>44</v>
      </c>
      <c r="G126">
        <v>93</v>
      </c>
      <c r="H126">
        <v>35</v>
      </c>
      <c r="I126">
        <v>78</v>
      </c>
      <c r="J126">
        <v>83</v>
      </c>
      <c r="K126">
        <v>12</v>
      </c>
      <c r="L126">
        <v>7</v>
      </c>
      <c r="M126">
        <v>70</v>
      </c>
      <c r="N126">
        <v>80</v>
      </c>
      <c r="Q126">
        <v>36</v>
      </c>
      <c r="R126">
        <v>40</v>
      </c>
      <c r="S126">
        <v>20</v>
      </c>
      <c r="T126">
        <v>27</v>
      </c>
      <c r="U126">
        <v>46</v>
      </c>
      <c r="V126">
        <v>73</v>
      </c>
      <c r="W126">
        <v>32</v>
      </c>
      <c r="X126">
        <v>2</v>
      </c>
      <c r="Y126">
        <v>8</v>
      </c>
      <c r="Z126">
        <v>23</v>
      </c>
      <c r="AA126">
        <v>97</v>
      </c>
      <c r="AB126">
        <v>3</v>
      </c>
      <c r="AC126">
        <v>19</v>
      </c>
      <c r="AD126">
        <v>44</v>
      </c>
    </row>
    <row r="127" spans="1:30" x14ac:dyDescent="0.3">
      <c r="A127">
        <v>50</v>
      </c>
      <c r="B127">
        <v>51</v>
      </c>
      <c r="C127">
        <v>98</v>
      </c>
      <c r="D127">
        <v>18</v>
      </c>
      <c r="E127">
        <v>22</v>
      </c>
      <c r="F127">
        <v>80</v>
      </c>
      <c r="G127">
        <v>10</v>
      </c>
      <c r="H127">
        <v>20</v>
      </c>
      <c r="I127">
        <v>90</v>
      </c>
      <c r="J127">
        <v>52</v>
      </c>
      <c r="K127">
        <v>89</v>
      </c>
      <c r="L127">
        <v>36</v>
      </c>
      <c r="M127">
        <v>50</v>
      </c>
      <c r="N127">
        <v>8</v>
      </c>
      <c r="Q127">
        <v>32</v>
      </c>
      <c r="R127">
        <v>100</v>
      </c>
      <c r="S127">
        <v>26</v>
      </c>
      <c r="T127">
        <v>95</v>
      </c>
      <c r="U127">
        <v>45</v>
      </c>
      <c r="V127">
        <v>46</v>
      </c>
      <c r="W127">
        <v>44</v>
      </c>
      <c r="X127">
        <v>93</v>
      </c>
      <c r="Y127">
        <v>35</v>
      </c>
      <c r="Z127">
        <v>78</v>
      </c>
      <c r="AA127">
        <v>83</v>
      </c>
      <c r="AB127">
        <v>12</v>
      </c>
      <c r="AC127">
        <v>70</v>
      </c>
      <c r="AD127">
        <v>80</v>
      </c>
    </row>
    <row r="128" spans="1:30" x14ac:dyDescent="0.3">
      <c r="A128">
        <v>63</v>
      </c>
      <c r="B128">
        <v>29</v>
      </c>
      <c r="C128">
        <v>16</v>
      </c>
      <c r="D128">
        <v>21</v>
      </c>
      <c r="E128">
        <v>17</v>
      </c>
      <c r="F128">
        <v>63</v>
      </c>
      <c r="G128">
        <v>89</v>
      </c>
      <c r="H128">
        <v>7</v>
      </c>
      <c r="I128">
        <v>45</v>
      </c>
      <c r="J128">
        <v>77</v>
      </c>
      <c r="K128">
        <v>23</v>
      </c>
      <c r="L128">
        <v>29</v>
      </c>
      <c r="M128">
        <v>28</v>
      </c>
      <c r="N128">
        <v>92</v>
      </c>
      <c r="Q128">
        <v>50</v>
      </c>
      <c r="R128">
        <v>51</v>
      </c>
      <c r="S128">
        <v>98</v>
      </c>
      <c r="T128">
        <v>39</v>
      </c>
      <c r="U128">
        <v>18</v>
      </c>
      <c r="V128">
        <v>22</v>
      </c>
      <c r="W128">
        <v>80</v>
      </c>
      <c r="X128">
        <v>10</v>
      </c>
      <c r="Y128">
        <v>20</v>
      </c>
      <c r="Z128">
        <v>90</v>
      </c>
      <c r="AA128">
        <v>52</v>
      </c>
      <c r="AB128">
        <v>89</v>
      </c>
      <c r="AC128">
        <v>50</v>
      </c>
      <c r="AD128">
        <v>8</v>
      </c>
    </row>
    <row r="129" spans="1:30" x14ac:dyDescent="0.3">
      <c r="A129">
        <v>54</v>
      </c>
      <c r="B129">
        <v>7</v>
      </c>
      <c r="C129">
        <v>89</v>
      </c>
      <c r="D129">
        <v>44</v>
      </c>
      <c r="E129">
        <v>4</v>
      </c>
      <c r="F129">
        <v>80</v>
      </c>
      <c r="G129">
        <v>98</v>
      </c>
      <c r="H129">
        <v>23</v>
      </c>
      <c r="I129">
        <v>25</v>
      </c>
      <c r="J129">
        <v>57</v>
      </c>
      <c r="K129">
        <v>30</v>
      </c>
      <c r="L129">
        <v>66</v>
      </c>
      <c r="M129">
        <v>38</v>
      </c>
      <c r="N129">
        <v>76</v>
      </c>
      <c r="Q129">
        <v>63</v>
      </c>
      <c r="R129">
        <v>29</v>
      </c>
      <c r="S129">
        <v>16</v>
      </c>
      <c r="T129">
        <v>46</v>
      </c>
      <c r="U129">
        <v>21</v>
      </c>
      <c r="V129">
        <v>17</v>
      </c>
      <c r="W129">
        <v>63</v>
      </c>
      <c r="X129">
        <v>89</v>
      </c>
      <c r="Y129">
        <v>7</v>
      </c>
      <c r="Z129">
        <v>45</v>
      </c>
      <c r="AA129">
        <v>77</v>
      </c>
      <c r="AB129">
        <v>23</v>
      </c>
      <c r="AC129">
        <v>28</v>
      </c>
      <c r="AD129">
        <v>92</v>
      </c>
    </row>
    <row r="130" spans="1:30" x14ac:dyDescent="0.3">
      <c r="A130">
        <v>61</v>
      </c>
      <c r="B130">
        <v>90</v>
      </c>
      <c r="C130">
        <v>33</v>
      </c>
      <c r="D130">
        <v>8</v>
      </c>
      <c r="E130">
        <v>55</v>
      </c>
      <c r="F130">
        <v>71</v>
      </c>
      <c r="G130">
        <v>69</v>
      </c>
      <c r="H130">
        <v>69</v>
      </c>
      <c r="I130">
        <v>95</v>
      </c>
      <c r="J130">
        <v>73</v>
      </c>
      <c r="K130">
        <v>67</v>
      </c>
      <c r="L130">
        <v>69</v>
      </c>
      <c r="M130">
        <v>46</v>
      </c>
      <c r="N130">
        <v>98</v>
      </c>
      <c r="Q130">
        <v>54</v>
      </c>
      <c r="R130">
        <v>7</v>
      </c>
      <c r="S130">
        <v>89</v>
      </c>
      <c r="T130">
        <v>10</v>
      </c>
      <c r="U130">
        <v>44</v>
      </c>
      <c r="V130">
        <v>4</v>
      </c>
      <c r="W130">
        <v>80</v>
      </c>
      <c r="X130">
        <v>98</v>
      </c>
      <c r="Y130">
        <v>23</v>
      </c>
      <c r="Z130">
        <v>25</v>
      </c>
      <c r="AA130">
        <v>57</v>
      </c>
      <c r="AB130">
        <v>30</v>
      </c>
      <c r="AC130">
        <v>38</v>
      </c>
      <c r="AD130">
        <v>76</v>
      </c>
    </row>
    <row r="131" spans="1:30" x14ac:dyDescent="0.3">
      <c r="A131">
        <v>64</v>
      </c>
      <c r="B131">
        <v>64</v>
      </c>
      <c r="C131">
        <v>28</v>
      </c>
      <c r="D131">
        <v>58</v>
      </c>
      <c r="E131">
        <v>90</v>
      </c>
      <c r="F131">
        <v>37</v>
      </c>
      <c r="G131">
        <v>34</v>
      </c>
      <c r="H131">
        <v>41</v>
      </c>
      <c r="I131">
        <v>79</v>
      </c>
      <c r="J131">
        <v>95</v>
      </c>
      <c r="K131">
        <v>61</v>
      </c>
      <c r="L131">
        <v>50</v>
      </c>
      <c r="M131">
        <v>83</v>
      </c>
      <c r="N131">
        <v>5</v>
      </c>
      <c r="Q131">
        <v>61</v>
      </c>
      <c r="R131">
        <v>90</v>
      </c>
      <c r="S131">
        <v>33</v>
      </c>
      <c r="T131">
        <v>60</v>
      </c>
      <c r="U131">
        <v>8</v>
      </c>
      <c r="V131">
        <v>55</v>
      </c>
      <c r="W131">
        <v>71</v>
      </c>
      <c r="X131">
        <v>69</v>
      </c>
      <c r="Y131">
        <v>69</v>
      </c>
      <c r="Z131">
        <v>95</v>
      </c>
      <c r="AA131">
        <v>73</v>
      </c>
      <c r="AB131">
        <v>67</v>
      </c>
      <c r="AC131">
        <v>46</v>
      </c>
      <c r="AD131">
        <v>98</v>
      </c>
    </row>
    <row r="132" spans="1:30" x14ac:dyDescent="0.3">
      <c r="A132">
        <v>11</v>
      </c>
      <c r="B132">
        <v>71</v>
      </c>
      <c r="C132">
        <v>89</v>
      </c>
      <c r="D132">
        <v>67</v>
      </c>
      <c r="E132">
        <v>63</v>
      </c>
      <c r="F132">
        <v>62</v>
      </c>
      <c r="G132">
        <v>71</v>
      </c>
      <c r="H132">
        <v>60</v>
      </c>
      <c r="I132">
        <v>92</v>
      </c>
      <c r="J132">
        <v>22</v>
      </c>
      <c r="K132">
        <v>24</v>
      </c>
      <c r="L132">
        <v>51</v>
      </c>
      <c r="M132">
        <v>18</v>
      </c>
      <c r="N132">
        <v>44</v>
      </c>
      <c r="Q132">
        <v>64</v>
      </c>
      <c r="R132">
        <v>64</v>
      </c>
      <c r="S132">
        <v>28</v>
      </c>
      <c r="T132">
        <v>49</v>
      </c>
      <c r="U132">
        <v>58</v>
      </c>
      <c r="V132">
        <v>90</v>
      </c>
      <c r="W132">
        <v>37</v>
      </c>
      <c r="X132">
        <v>34</v>
      </c>
      <c r="Y132">
        <v>41</v>
      </c>
      <c r="Z132">
        <v>79</v>
      </c>
      <c r="AA132">
        <v>95</v>
      </c>
      <c r="AB132">
        <v>61</v>
      </c>
      <c r="AC132">
        <v>83</v>
      </c>
      <c r="AD132">
        <v>5</v>
      </c>
    </row>
    <row r="133" spans="1:30" x14ac:dyDescent="0.3">
      <c r="A133">
        <v>84</v>
      </c>
      <c r="B133">
        <v>91</v>
      </c>
      <c r="C133">
        <v>14</v>
      </c>
      <c r="D133">
        <v>28</v>
      </c>
      <c r="E133">
        <v>63</v>
      </c>
      <c r="F133">
        <v>77</v>
      </c>
      <c r="G133">
        <v>37</v>
      </c>
      <c r="H133">
        <v>67</v>
      </c>
      <c r="I133">
        <v>88</v>
      </c>
      <c r="J133">
        <v>3</v>
      </c>
      <c r="K133">
        <v>80</v>
      </c>
      <c r="L133">
        <v>19</v>
      </c>
      <c r="M133">
        <v>90</v>
      </c>
      <c r="N133">
        <v>14</v>
      </c>
      <c r="Q133">
        <v>11</v>
      </c>
      <c r="R133">
        <v>71</v>
      </c>
      <c r="S133">
        <v>89</v>
      </c>
      <c r="T133">
        <v>55</v>
      </c>
      <c r="U133">
        <v>67</v>
      </c>
      <c r="V133">
        <v>63</v>
      </c>
      <c r="W133">
        <v>62</v>
      </c>
      <c r="X133">
        <v>71</v>
      </c>
      <c r="Y133">
        <v>60</v>
      </c>
      <c r="Z133">
        <v>92</v>
      </c>
      <c r="AA133">
        <v>22</v>
      </c>
      <c r="AB133">
        <v>24</v>
      </c>
      <c r="AC133">
        <v>18</v>
      </c>
      <c r="AD133">
        <v>44</v>
      </c>
    </row>
    <row r="134" spans="1:30" x14ac:dyDescent="0.3">
      <c r="A134">
        <v>69</v>
      </c>
      <c r="B134">
        <v>98</v>
      </c>
      <c r="C134">
        <v>77</v>
      </c>
      <c r="D134">
        <v>80</v>
      </c>
      <c r="E134">
        <v>69</v>
      </c>
      <c r="F134">
        <v>91</v>
      </c>
      <c r="G134">
        <v>5</v>
      </c>
      <c r="H134">
        <v>29</v>
      </c>
      <c r="I134">
        <v>32</v>
      </c>
      <c r="J134">
        <v>78</v>
      </c>
      <c r="K134">
        <v>3</v>
      </c>
      <c r="L134">
        <v>9</v>
      </c>
      <c r="M134">
        <v>11</v>
      </c>
      <c r="N134">
        <v>58</v>
      </c>
      <c r="Q134">
        <v>84</v>
      </c>
      <c r="R134">
        <v>91</v>
      </c>
      <c r="S134">
        <v>14</v>
      </c>
      <c r="T134">
        <v>70</v>
      </c>
      <c r="U134">
        <v>28</v>
      </c>
      <c r="V134">
        <v>63</v>
      </c>
      <c r="W134">
        <v>77</v>
      </c>
      <c r="X134">
        <v>37</v>
      </c>
      <c r="Y134">
        <v>67</v>
      </c>
      <c r="Z134">
        <v>88</v>
      </c>
      <c r="AA134">
        <v>3</v>
      </c>
      <c r="AB134">
        <v>80</v>
      </c>
      <c r="AC134">
        <v>90</v>
      </c>
      <c r="AD134">
        <v>14</v>
      </c>
    </row>
    <row r="135" spans="1:30" x14ac:dyDescent="0.3">
      <c r="A135">
        <v>23</v>
      </c>
      <c r="B135">
        <v>36</v>
      </c>
      <c r="C135">
        <v>51</v>
      </c>
      <c r="D135">
        <v>18</v>
      </c>
      <c r="E135">
        <v>20</v>
      </c>
      <c r="F135">
        <v>58</v>
      </c>
      <c r="G135">
        <v>15</v>
      </c>
      <c r="H135">
        <v>22</v>
      </c>
      <c r="I135">
        <v>55</v>
      </c>
      <c r="J135">
        <v>95</v>
      </c>
      <c r="K135">
        <v>60</v>
      </c>
      <c r="L135">
        <v>52</v>
      </c>
      <c r="M135">
        <v>32</v>
      </c>
      <c r="N135">
        <v>90</v>
      </c>
      <c r="Q135">
        <v>69</v>
      </c>
      <c r="R135">
        <v>98</v>
      </c>
      <c r="S135">
        <v>77</v>
      </c>
      <c r="T135">
        <v>36</v>
      </c>
      <c r="U135">
        <v>80</v>
      </c>
      <c r="V135">
        <v>69</v>
      </c>
      <c r="W135">
        <v>91</v>
      </c>
      <c r="X135">
        <v>5</v>
      </c>
      <c r="Y135">
        <v>29</v>
      </c>
      <c r="Z135">
        <v>32</v>
      </c>
      <c r="AA135">
        <v>78</v>
      </c>
      <c r="AB135">
        <v>3</v>
      </c>
      <c r="AC135">
        <v>11</v>
      </c>
      <c r="AD135">
        <v>58</v>
      </c>
    </row>
    <row r="136" spans="1:30" x14ac:dyDescent="0.3">
      <c r="A136">
        <v>30</v>
      </c>
      <c r="B136">
        <v>89</v>
      </c>
      <c r="C136">
        <v>88</v>
      </c>
      <c r="D136">
        <v>62</v>
      </c>
      <c r="E136">
        <v>27</v>
      </c>
      <c r="F136">
        <v>26</v>
      </c>
      <c r="G136">
        <v>66</v>
      </c>
      <c r="H136">
        <v>89</v>
      </c>
      <c r="I136">
        <v>68</v>
      </c>
      <c r="J136">
        <v>76</v>
      </c>
      <c r="K136">
        <v>91</v>
      </c>
      <c r="L136">
        <v>88</v>
      </c>
      <c r="M136">
        <v>26</v>
      </c>
      <c r="N136">
        <v>94</v>
      </c>
      <c r="Q136">
        <v>23</v>
      </c>
      <c r="R136">
        <v>36</v>
      </c>
      <c r="S136">
        <v>51</v>
      </c>
      <c r="T136">
        <v>66</v>
      </c>
      <c r="U136">
        <v>18</v>
      </c>
      <c r="V136">
        <v>20</v>
      </c>
      <c r="W136">
        <v>58</v>
      </c>
      <c r="X136">
        <v>15</v>
      </c>
      <c r="Y136">
        <v>22</v>
      </c>
      <c r="Z136">
        <v>55</v>
      </c>
      <c r="AA136">
        <v>95</v>
      </c>
      <c r="AB136">
        <v>60</v>
      </c>
      <c r="AC136">
        <v>32</v>
      </c>
      <c r="AD136">
        <v>90</v>
      </c>
    </row>
    <row r="137" spans="1:30" x14ac:dyDescent="0.3">
      <c r="Q137">
        <v>30</v>
      </c>
      <c r="R137">
        <v>89</v>
      </c>
      <c r="S137">
        <v>88</v>
      </c>
      <c r="T137">
        <v>66</v>
      </c>
      <c r="U137">
        <v>62</v>
      </c>
      <c r="V137">
        <v>27</v>
      </c>
      <c r="W137">
        <v>26</v>
      </c>
      <c r="X137">
        <v>66</v>
      </c>
      <c r="Y137">
        <v>89</v>
      </c>
      <c r="Z137">
        <v>68</v>
      </c>
      <c r="AA137">
        <v>76</v>
      </c>
      <c r="AB137">
        <v>91</v>
      </c>
      <c r="AC137">
        <v>26</v>
      </c>
      <c r="AD137">
        <v>94</v>
      </c>
    </row>
    <row r="138" spans="1:30" x14ac:dyDescent="0.3">
      <c r="A138">
        <v>2</v>
      </c>
      <c r="B138">
        <v>20</v>
      </c>
      <c r="C138">
        <v>44</v>
      </c>
      <c r="D138">
        <v>86</v>
      </c>
      <c r="E138">
        <v>45</v>
      </c>
      <c r="F138">
        <v>98</v>
      </c>
      <c r="G138">
        <v>84</v>
      </c>
      <c r="H138">
        <v>12</v>
      </c>
      <c r="I138">
        <v>79</v>
      </c>
      <c r="J138">
        <v>89</v>
      </c>
      <c r="K138">
        <v>33</v>
      </c>
      <c r="L138">
        <v>63</v>
      </c>
      <c r="M138">
        <v>90</v>
      </c>
      <c r="N138">
        <v>29</v>
      </c>
    </row>
    <row r="139" spans="1:30" x14ac:dyDescent="0.3">
      <c r="A139">
        <v>27</v>
      </c>
      <c r="B139">
        <v>1</v>
      </c>
      <c r="C139">
        <v>99</v>
      </c>
      <c r="D139">
        <v>56</v>
      </c>
      <c r="E139">
        <v>43</v>
      </c>
      <c r="F139">
        <v>79</v>
      </c>
      <c r="G139">
        <v>1</v>
      </c>
      <c r="H139">
        <v>75</v>
      </c>
      <c r="I139">
        <v>4</v>
      </c>
      <c r="J139">
        <v>50</v>
      </c>
      <c r="K139">
        <v>79</v>
      </c>
      <c r="L139">
        <v>20</v>
      </c>
      <c r="M139">
        <v>50</v>
      </c>
      <c r="N139">
        <v>86</v>
      </c>
      <c r="Q139">
        <v>2</v>
      </c>
      <c r="R139">
        <v>20</v>
      </c>
      <c r="S139">
        <v>44</v>
      </c>
      <c r="T139">
        <v>86</v>
      </c>
      <c r="U139">
        <v>47</v>
      </c>
      <c r="V139">
        <v>45</v>
      </c>
      <c r="W139">
        <v>98</v>
      </c>
      <c r="X139">
        <v>84</v>
      </c>
      <c r="Y139">
        <v>12</v>
      </c>
      <c r="Z139">
        <v>79</v>
      </c>
      <c r="AA139">
        <v>89</v>
      </c>
      <c r="AB139">
        <v>33</v>
      </c>
      <c r="AC139">
        <v>63</v>
      </c>
      <c r="AD139">
        <v>29</v>
      </c>
    </row>
    <row r="140" spans="1:30" x14ac:dyDescent="0.3">
      <c r="A140">
        <v>98</v>
      </c>
      <c r="B140">
        <v>97</v>
      </c>
      <c r="C140">
        <v>18</v>
      </c>
      <c r="D140">
        <v>71</v>
      </c>
      <c r="E140">
        <v>98</v>
      </c>
      <c r="F140">
        <v>91</v>
      </c>
      <c r="G140">
        <v>12</v>
      </c>
      <c r="H140">
        <v>13</v>
      </c>
      <c r="I140">
        <v>37</v>
      </c>
      <c r="J140">
        <v>50</v>
      </c>
      <c r="K140">
        <v>57</v>
      </c>
      <c r="L140">
        <v>85</v>
      </c>
      <c r="M140">
        <v>73</v>
      </c>
      <c r="N140">
        <v>53</v>
      </c>
      <c r="Q140">
        <v>27</v>
      </c>
      <c r="R140">
        <v>1</v>
      </c>
      <c r="S140">
        <v>99</v>
      </c>
      <c r="T140">
        <v>56</v>
      </c>
      <c r="U140">
        <v>95</v>
      </c>
      <c r="V140">
        <v>43</v>
      </c>
      <c r="W140">
        <v>79</v>
      </c>
      <c r="X140">
        <v>1</v>
      </c>
      <c r="Y140">
        <v>75</v>
      </c>
      <c r="Z140">
        <v>4</v>
      </c>
      <c r="AA140">
        <v>50</v>
      </c>
      <c r="AB140">
        <v>79</v>
      </c>
      <c r="AC140">
        <v>20</v>
      </c>
      <c r="AD140">
        <v>86</v>
      </c>
    </row>
    <row r="141" spans="1:30" x14ac:dyDescent="0.3">
      <c r="A141">
        <v>70</v>
      </c>
      <c r="B141">
        <v>88</v>
      </c>
      <c r="C141">
        <v>6</v>
      </c>
      <c r="D141">
        <v>66</v>
      </c>
      <c r="E141">
        <v>67</v>
      </c>
      <c r="F141">
        <v>77</v>
      </c>
      <c r="G141">
        <v>99</v>
      </c>
      <c r="H141">
        <v>42</v>
      </c>
      <c r="I141">
        <v>12</v>
      </c>
      <c r="J141">
        <v>18</v>
      </c>
      <c r="K141">
        <v>54</v>
      </c>
      <c r="L141">
        <v>32</v>
      </c>
      <c r="M141">
        <v>39</v>
      </c>
      <c r="N141">
        <v>35</v>
      </c>
      <c r="Q141">
        <v>98</v>
      </c>
      <c r="R141">
        <v>97</v>
      </c>
      <c r="S141">
        <v>18</v>
      </c>
      <c r="T141">
        <v>71</v>
      </c>
      <c r="U141">
        <v>9</v>
      </c>
      <c r="V141">
        <v>98</v>
      </c>
      <c r="W141">
        <v>91</v>
      </c>
      <c r="X141">
        <v>12</v>
      </c>
      <c r="Y141">
        <v>13</v>
      </c>
      <c r="Z141">
        <v>37</v>
      </c>
      <c r="AA141">
        <v>50</v>
      </c>
      <c r="AB141">
        <v>57</v>
      </c>
      <c r="AC141">
        <v>85</v>
      </c>
      <c r="AD141">
        <v>53</v>
      </c>
    </row>
    <row r="142" spans="1:30" x14ac:dyDescent="0.3">
      <c r="A142">
        <v>73</v>
      </c>
      <c r="B142">
        <v>65</v>
      </c>
      <c r="C142">
        <v>65</v>
      </c>
      <c r="D142">
        <v>2</v>
      </c>
      <c r="E142">
        <v>22</v>
      </c>
      <c r="F142">
        <v>87</v>
      </c>
      <c r="G142">
        <v>44</v>
      </c>
      <c r="H142">
        <v>99</v>
      </c>
      <c r="I142">
        <v>62</v>
      </c>
      <c r="J142">
        <v>71</v>
      </c>
      <c r="K142">
        <v>27</v>
      </c>
      <c r="L142">
        <v>80</v>
      </c>
      <c r="M142">
        <v>100</v>
      </c>
      <c r="N142">
        <v>1</v>
      </c>
      <c r="Q142">
        <v>70</v>
      </c>
      <c r="R142">
        <v>88</v>
      </c>
      <c r="S142">
        <v>6</v>
      </c>
      <c r="T142">
        <v>66</v>
      </c>
      <c r="U142">
        <v>41</v>
      </c>
      <c r="V142">
        <v>67</v>
      </c>
      <c r="W142">
        <v>77</v>
      </c>
      <c r="X142">
        <v>99</v>
      </c>
      <c r="Y142">
        <v>42</v>
      </c>
      <c r="Z142">
        <v>12</v>
      </c>
      <c r="AA142">
        <v>18</v>
      </c>
      <c r="AB142">
        <v>54</v>
      </c>
      <c r="AC142">
        <v>32</v>
      </c>
      <c r="AD142">
        <v>35</v>
      </c>
    </row>
    <row r="143" spans="1:30" x14ac:dyDescent="0.3">
      <c r="A143">
        <v>9</v>
      </c>
      <c r="B143">
        <v>85</v>
      </c>
      <c r="C143">
        <v>100</v>
      </c>
      <c r="D143">
        <v>56</v>
      </c>
      <c r="E143">
        <v>35</v>
      </c>
      <c r="F143">
        <v>53</v>
      </c>
      <c r="G143">
        <v>72</v>
      </c>
      <c r="H143">
        <v>11</v>
      </c>
      <c r="I143">
        <v>48</v>
      </c>
      <c r="J143">
        <v>47</v>
      </c>
      <c r="K143">
        <v>49</v>
      </c>
      <c r="L143">
        <v>77</v>
      </c>
      <c r="M143">
        <v>86</v>
      </c>
      <c r="N143">
        <v>4</v>
      </c>
      <c r="Q143">
        <v>73</v>
      </c>
      <c r="R143">
        <v>65</v>
      </c>
      <c r="S143">
        <v>65</v>
      </c>
      <c r="T143">
        <v>2</v>
      </c>
      <c r="U143">
        <v>96</v>
      </c>
      <c r="V143">
        <v>22</v>
      </c>
      <c r="W143">
        <v>87</v>
      </c>
      <c r="X143">
        <v>44</v>
      </c>
      <c r="Y143">
        <v>99</v>
      </c>
      <c r="Z143">
        <v>62</v>
      </c>
      <c r="AA143">
        <v>71</v>
      </c>
      <c r="AB143">
        <v>27</v>
      </c>
      <c r="AC143">
        <v>80</v>
      </c>
      <c r="AD143">
        <v>1</v>
      </c>
    </row>
    <row r="144" spans="1:30" x14ac:dyDescent="0.3">
      <c r="A144">
        <v>6</v>
      </c>
      <c r="B144">
        <v>33</v>
      </c>
      <c r="C144">
        <v>44</v>
      </c>
      <c r="D144">
        <v>2</v>
      </c>
      <c r="E144">
        <v>2</v>
      </c>
      <c r="F144">
        <v>90</v>
      </c>
      <c r="G144">
        <v>91</v>
      </c>
      <c r="H144">
        <v>29</v>
      </c>
      <c r="I144">
        <v>69</v>
      </c>
      <c r="J144">
        <v>49</v>
      </c>
      <c r="K144">
        <v>100</v>
      </c>
      <c r="L144">
        <v>79</v>
      </c>
      <c r="M144">
        <v>78</v>
      </c>
      <c r="N144">
        <v>52</v>
      </c>
      <c r="Q144">
        <v>9</v>
      </c>
      <c r="R144">
        <v>85</v>
      </c>
      <c r="S144">
        <v>100</v>
      </c>
      <c r="T144">
        <v>56</v>
      </c>
      <c r="U144">
        <v>28</v>
      </c>
      <c r="V144">
        <v>35</v>
      </c>
      <c r="W144">
        <v>53</v>
      </c>
      <c r="X144">
        <v>72</v>
      </c>
      <c r="Y144">
        <v>11</v>
      </c>
      <c r="Z144">
        <v>48</v>
      </c>
      <c r="AA144">
        <v>47</v>
      </c>
      <c r="AB144">
        <v>49</v>
      </c>
      <c r="AC144">
        <v>77</v>
      </c>
      <c r="AD144">
        <v>4</v>
      </c>
    </row>
    <row r="145" spans="1:30" x14ac:dyDescent="0.3">
      <c r="A145">
        <v>4</v>
      </c>
      <c r="B145">
        <v>22</v>
      </c>
      <c r="C145">
        <v>1</v>
      </c>
      <c r="D145">
        <v>16</v>
      </c>
      <c r="E145">
        <v>11</v>
      </c>
      <c r="F145">
        <v>88</v>
      </c>
      <c r="G145">
        <v>84</v>
      </c>
      <c r="H145">
        <v>1</v>
      </c>
      <c r="I145">
        <v>90</v>
      </c>
      <c r="J145">
        <v>72</v>
      </c>
      <c r="K145">
        <v>47</v>
      </c>
      <c r="L145">
        <v>57</v>
      </c>
      <c r="M145">
        <v>38</v>
      </c>
      <c r="N145">
        <v>100</v>
      </c>
      <c r="Q145">
        <v>6</v>
      </c>
      <c r="R145">
        <v>33</v>
      </c>
      <c r="S145">
        <v>44</v>
      </c>
      <c r="T145">
        <v>2</v>
      </c>
      <c r="U145">
        <v>77</v>
      </c>
      <c r="V145">
        <v>2</v>
      </c>
      <c r="W145">
        <v>90</v>
      </c>
      <c r="X145">
        <v>91</v>
      </c>
      <c r="Y145">
        <v>29</v>
      </c>
      <c r="Z145">
        <v>69</v>
      </c>
      <c r="AA145">
        <v>49</v>
      </c>
      <c r="AB145">
        <v>100</v>
      </c>
      <c r="AC145">
        <v>79</v>
      </c>
      <c r="AD145">
        <v>52</v>
      </c>
    </row>
    <row r="146" spans="1:30" x14ac:dyDescent="0.3">
      <c r="A146">
        <v>77</v>
      </c>
      <c r="B146">
        <v>11</v>
      </c>
      <c r="C146">
        <v>77</v>
      </c>
      <c r="D146">
        <v>43</v>
      </c>
      <c r="E146">
        <v>63</v>
      </c>
      <c r="F146">
        <v>44</v>
      </c>
      <c r="G146">
        <v>77</v>
      </c>
      <c r="H146">
        <v>45</v>
      </c>
      <c r="I146">
        <v>59</v>
      </c>
      <c r="J146">
        <v>45</v>
      </c>
      <c r="K146">
        <v>88</v>
      </c>
      <c r="L146">
        <v>45</v>
      </c>
      <c r="M146">
        <v>84</v>
      </c>
      <c r="N146">
        <v>24</v>
      </c>
      <c r="Q146">
        <v>4</v>
      </c>
      <c r="R146">
        <v>22</v>
      </c>
      <c r="S146">
        <v>1</v>
      </c>
      <c r="T146">
        <v>16</v>
      </c>
      <c r="U146">
        <v>90</v>
      </c>
      <c r="V146">
        <v>11</v>
      </c>
      <c r="W146">
        <v>88</v>
      </c>
      <c r="X146">
        <v>84</v>
      </c>
      <c r="Y146">
        <v>1</v>
      </c>
      <c r="Z146">
        <v>90</v>
      </c>
      <c r="AA146">
        <v>72</v>
      </c>
      <c r="AB146">
        <v>47</v>
      </c>
      <c r="AC146">
        <v>57</v>
      </c>
      <c r="AD146">
        <v>100</v>
      </c>
    </row>
    <row r="147" spans="1:30" x14ac:dyDescent="0.3">
      <c r="A147">
        <v>76</v>
      </c>
      <c r="B147">
        <v>93</v>
      </c>
      <c r="C147">
        <v>31</v>
      </c>
      <c r="D147">
        <v>80</v>
      </c>
      <c r="E147">
        <v>46</v>
      </c>
      <c r="F147">
        <v>73</v>
      </c>
      <c r="G147">
        <v>12</v>
      </c>
      <c r="H147">
        <v>32</v>
      </c>
      <c r="I147">
        <v>87</v>
      </c>
      <c r="J147">
        <v>6</v>
      </c>
      <c r="K147">
        <v>1</v>
      </c>
      <c r="L147">
        <v>12</v>
      </c>
      <c r="M147">
        <v>86</v>
      </c>
      <c r="N147">
        <v>66</v>
      </c>
      <c r="Q147">
        <v>77</v>
      </c>
      <c r="R147">
        <v>11</v>
      </c>
      <c r="S147">
        <v>77</v>
      </c>
      <c r="T147">
        <v>43</v>
      </c>
      <c r="U147">
        <v>36</v>
      </c>
      <c r="V147">
        <v>63</v>
      </c>
      <c r="W147">
        <v>44</v>
      </c>
      <c r="X147">
        <v>77</v>
      </c>
      <c r="Y147">
        <v>45</v>
      </c>
      <c r="Z147">
        <v>59</v>
      </c>
      <c r="AA147">
        <v>45</v>
      </c>
      <c r="AB147">
        <v>88</v>
      </c>
      <c r="AC147">
        <v>45</v>
      </c>
      <c r="AD147">
        <v>24</v>
      </c>
    </row>
    <row r="148" spans="1:30" x14ac:dyDescent="0.3">
      <c r="A148">
        <v>29</v>
      </c>
      <c r="B148">
        <v>28</v>
      </c>
      <c r="C148">
        <v>65</v>
      </c>
      <c r="D148">
        <v>18</v>
      </c>
      <c r="E148">
        <v>35</v>
      </c>
      <c r="F148">
        <v>28</v>
      </c>
      <c r="G148">
        <v>25</v>
      </c>
      <c r="H148">
        <v>49</v>
      </c>
      <c r="I148">
        <v>77</v>
      </c>
      <c r="J148">
        <v>4</v>
      </c>
      <c r="K148">
        <v>12</v>
      </c>
      <c r="L148">
        <v>66</v>
      </c>
      <c r="M148">
        <v>74</v>
      </c>
      <c r="N148">
        <v>69</v>
      </c>
      <c r="Q148">
        <v>76</v>
      </c>
      <c r="R148">
        <v>93</v>
      </c>
      <c r="S148">
        <v>31</v>
      </c>
      <c r="T148">
        <v>80</v>
      </c>
      <c r="U148">
        <v>73</v>
      </c>
      <c r="V148">
        <v>46</v>
      </c>
      <c r="W148">
        <v>73</v>
      </c>
      <c r="X148">
        <v>12</v>
      </c>
      <c r="Y148">
        <v>32</v>
      </c>
      <c r="Z148">
        <v>87</v>
      </c>
      <c r="AA148">
        <v>6</v>
      </c>
      <c r="AB148">
        <v>1</v>
      </c>
      <c r="AC148">
        <v>12</v>
      </c>
      <c r="AD148">
        <v>66</v>
      </c>
    </row>
    <row r="149" spans="1:30" x14ac:dyDescent="0.3">
      <c r="A149">
        <v>67</v>
      </c>
      <c r="B149">
        <v>45</v>
      </c>
      <c r="C149">
        <v>2</v>
      </c>
      <c r="D149">
        <v>57</v>
      </c>
      <c r="E149">
        <v>47</v>
      </c>
      <c r="F149">
        <v>90</v>
      </c>
      <c r="G149">
        <v>11</v>
      </c>
      <c r="H149">
        <v>71</v>
      </c>
      <c r="I149">
        <v>76</v>
      </c>
      <c r="J149">
        <v>21</v>
      </c>
      <c r="K149">
        <v>16</v>
      </c>
      <c r="L149">
        <v>89</v>
      </c>
      <c r="M149">
        <v>73</v>
      </c>
      <c r="N149">
        <v>34</v>
      </c>
      <c r="Q149">
        <v>29</v>
      </c>
      <c r="R149">
        <v>28</v>
      </c>
      <c r="S149">
        <v>65</v>
      </c>
      <c r="T149">
        <v>18</v>
      </c>
      <c r="U149">
        <v>20</v>
      </c>
      <c r="V149">
        <v>35</v>
      </c>
      <c r="W149">
        <v>28</v>
      </c>
      <c r="X149">
        <v>25</v>
      </c>
      <c r="Y149">
        <v>49</v>
      </c>
      <c r="Z149">
        <v>77</v>
      </c>
      <c r="AA149">
        <v>4</v>
      </c>
      <c r="AB149">
        <v>12</v>
      </c>
      <c r="AC149">
        <v>66</v>
      </c>
      <c r="AD149">
        <v>69</v>
      </c>
    </row>
    <row r="150" spans="1:30" x14ac:dyDescent="0.3">
      <c r="A150">
        <v>35</v>
      </c>
      <c r="B150">
        <v>85</v>
      </c>
      <c r="C150">
        <v>18</v>
      </c>
      <c r="D150">
        <v>20</v>
      </c>
      <c r="E150">
        <v>79</v>
      </c>
      <c r="F150">
        <v>62</v>
      </c>
      <c r="G150">
        <v>45</v>
      </c>
      <c r="H150">
        <v>83</v>
      </c>
      <c r="I150">
        <v>88</v>
      </c>
      <c r="J150">
        <v>38</v>
      </c>
      <c r="K150">
        <v>100</v>
      </c>
      <c r="L150">
        <v>22</v>
      </c>
      <c r="M150">
        <v>17</v>
      </c>
      <c r="N150">
        <v>28</v>
      </c>
      <c r="Q150">
        <v>67</v>
      </c>
      <c r="R150">
        <v>45</v>
      </c>
      <c r="S150">
        <v>2</v>
      </c>
      <c r="T150">
        <v>57</v>
      </c>
      <c r="U150">
        <v>82</v>
      </c>
      <c r="V150">
        <v>47</v>
      </c>
      <c r="W150">
        <v>90</v>
      </c>
      <c r="X150">
        <v>11</v>
      </c>
      <c r="Y150">
        <v>71</v>
      </c>
      <c r="Z150">
        <v>76</v>
      </c>
      <c r="AA150">
        <v>21</v>
      </c>
      <c r="AB150">
        <v>16</v>
      </c>
      <c r="AC150">
        <v>89</v>
      </c>
      <c r="AD150">
        <v>34</v>
      </c>
    </row>
    <row r="151" spans="1:30" x14ac:dyDescent="0.3">
      <c r="A151">
        <v>4</v>
      </c>
      <c r="B151">
        <v>82</v>
      </c>
      <c r="C151">
        <v>20</v>
      </c>
      <c r="D151">
        <v>70</v>
      </c>
      <c r="E151">
        <v>66</v>
      </c>
      <c r="F151">
        <v>53</v>
      </c>
      <c r="G151">
        <v>7</v>
      </c>
      <c r="H151">
        <v>33</v>
      </c>
      <c r="I151">
        <v>48</v>
      </c>
      <c r="J151">
        <v>11</v>
      </c>
      <c r="K151">
        <v>95</v>
      </c>
      <c r="L151">
        <v>95</v>
      </c>
      <c r="M151">
        <v>28</v>
      </c>
      <c r="N151">
        <v>90</v>
      </c>
      <c r="Q151">
        <v>35</v>
      </c>
      <c r="R151">
        <v>85</v>
      </c>
      <c r="S151">
        <v>18</v>
      </c>
      <c r="T151">
        <v>20</v>
      </c>
      <c r="U151">
        <v>25</v>
      </c>
      <c r="V151">
        <v>79</v>
      </c>
      <c r="W151">
        <v>62</v>
      </c>
      <c r="X151">
        <v>45</v>
      </c>
      <c r="Y151">
        <v>83</v>
      </c>
      <c r="Z151">
        <v>88</v>
      </c>
      <c r="AA151">
        <v>38</v>
      </c>
      <c r="AB151">
        <v>100</v>
      </c>
      <c r="AC151">
        <v>22</v>
      </c>
      <c r="AD151">
        <v>28</v>
      </c>
    </row>
    <row r="152" spans="1:30" x14ac:dyDescent="0.3">
      <c r="A152">
        <v>13</v>
      </c>
      <c r="B152">
        <v>76</v>
      </c>
      <c r="C152">
        <v>66</v>
      </c>
      <c r="D152">
        <v>77</v>
      </c>
      <c r="E152">
        <v>70</v>
      </c>
      <c r="F152">
        <v>45</v>
      </c>
      <c r="G152">
        <v>36</v>
      </c>
      <c r="H152">
        <v>16</v>
      </c>
      <c r="I152">
        <v>78</v>
      </c>
      <c r="J152">
        <v>54</v>
      </c>
      <c r="K152">
        <v>74</v>
      </c>
      <c r="L152">
        <v>40</v>
      </c>
      <c r="M152">
        <v>34</v>
      </c>
      <c r="N152">
        <v>15</v>
      </c>
      <c r="Q152">
        <v>4</v>
      </c>
      <c r="R152">
        <v>82</v>
      </c>
      <c r="S152">
        <v>20</v>
      </c>
      <c r="T152">
        <v>70</v>
      </c>
      <c r="U152">
        <v>11</v>
      </c>
      <c r="V152">
        <v>66</v>
      </c>
      <c r="W152">
        <v>53</v>
      </c>
      <c r="X152">
        <v>7</v>
      </c>
      <c r="Y152">
        <v>33</v>
      </c>
      <c r="Z152">
        <v>48</v>
      </c>
      <c r="AA152">
        <v>11</v>
      </c>
      <c r="AB152">
        <v>95</v>
      </c>
      <c r="AC152">
        <v>95</v>
      </c>
      <c r="AD152">
        <v>90</v>
      </c>
    </row>
    <row r="153" spans="1:30" x14ac:dyDescent="0.3">
      <c r="A153">
        <v>6</v>
      </c>
      <c r="B153">
        <v>26</v>
      </c>
      <c r="C153">
        <v>3</v>
      </c>
      <c r="D153">
        <v>68</v>
      </c>
      <c r="E153">
        <v>43</v>
      </c>
      <c r="F153">
        <v>32</v>
      </c>
      <c r="G153">
        <v>14</v>
      </c>
      <c r="H153">
        <v>71</v>
      </c>
      <c r="I153">
        <v>100</v>
      </c>
      <c r="J153">
        <v>84</v>
      </c>
      <c r="K153">
        <v>88</v>
      </c>
      <c r="L153">
        <v>3</v>
      </c>
      <c r="M153">
        <v>39</v>
      </c>
      <c r="N153">
        <v>53</v>
      </c>
      <c r="Q153">
        <v>13</v>
      </c>
      <c r="R153">
        <v>76</v>
      </c>
      <c r="S153">
        <v>66</v>
      </c>
      <c r="T153">
        <v>77</v>
      </c>
      <c r="U153">
        <v>31</v>
      </c>
      <c r="V153">
        <v>70</v>
      </c>
      <c r="W153">
        <v>45</v>
      </c>
      <c r="X153">
        <v>36</v>
      </c>
      <c r="Y153">
        <v>16</v>
      </c>
      <c r="Z153">
        <v>78</v>
      </c>
      <c r="AA153">
        <v>54</v>
      </c>
      <c r="AB153">
        <v>74</v>
      </c>
      <c r="AC153">
        <v>40</v>
      </c>
      <c r="AD153">
        <v>15</v>
      </c>
    </row>
    <row r="154" spans="1:30" x14ac:dyDescent="0.3">
      <c r="A154">
        <v>98</v>
      </c>
      <c r="B154">
        <v>76</v>
      </c>
      <c r="C154">
        <v>49</v>
      </c>
      <c r="D154">
        <v>96</v>
      </c>
      <c r="E154">
        <v>90</v>
      </c>
      <c r="F154">
        <v>42</v>
      </c>
      <c r="G154">
        <v>83</v>
      </c>
      <c r="H154">
        <v>53</v>
      </c>
      <c r="I154">
        <v>76</v>
      </c>
      <c r="J154">
        <v>90</v>
      </c>
      <c r="K154">
        <v>31</v>
      </c>
      <c r="L154">
        <v>28</v>
      </c>
      <c r="M154">
        <v>3</v>
      </c>
      <c r="N154">
        <v>86</v>
      </c>
      <c r="Q154">
        <v>6</v>
      </c>
      <c r="R154">
        <v>26</v>
      </c>
      <c r="S154">
        <v>3</v>
      </c>
      <c r="T154">
        <v>68</v>
      </c>
      <c r="U154">
        <v>54</v>
      </c>
      <c r="V154">
        <v>43</v>
      </c>
      <c r="W154">
        <v>32</v>
      </c>
      <c r="X154">
        <v>14</v>
      </c>
      <c r="Y154">
        <v>71</v>
      </c>
      <c r="Z154">
        <v>100</v>
      </c>
      <c r="AA154">
        <v>84</v>
      </c>
      <c r="AB154">
        <v>88</v>
      </c>
      <c r="AC154">
        <v>3</v>
      </c>
      <c r="AD154">
        <v>53</v>
      </c>
    </row>
    <row r="155" spans="1:30" x14ac:dyDescent="0.3">
      <c r="A155">
        <v>38</v>
      </c>
      <c r="B155">
        <v>32</v>
      </c>
      <c r="C155">
        <v>7</v>
      </c>
      <c r="D155">
        <v>71</v>
      </c>
      <c r="E155">
        <v>84</v>
      </c>
      <c r="F155">
        <v>14</v>
      </c>
      <c r="G155">
        <v>42</v>
      </c>
      <c r="H155">
        <v>71</v>
      </c>
      <c r="I155">
        <v>42</v>
      </c>
      <c r="J155">
        <v>76</v>
      </c>
      <c r="K155">
        <v>63</v>
      </c>
      <c r="L155">
        <v>85</v>
      </c>
      <c r="M155">
        <v>64</v>
      </c>
      <c r="N155">
        <v>39</v>
      </c>
      <c r="Q155">
        <v>98</v>
      </c>
      <c r="R155">
        <v>76</v>
      </c>
      <c r="S155">
        <v>49</v>
      </c>
      <c r="T155">
        <v>96</v>
      </c>
      <c r="U155">
        <v>26</v>
      </c>
      <c r="V155">
        <v>90</v>
      </c>
      <c r="W155">
        <v>42</v>
      </c>
      <c r="X155">
        <v>83</v>
      </c>
      <c r="Y155">
        <v>53</v>
      </c>
      <c r="Z155">
        <v>76</v>
      </c>
      <c r="AA155">
        <v>90</v>
      </c>
      <c r="AB155">
        <v>31</v>
      </c>
      <c r="AC155">
        <v>28</v>
      </c>
      <c r="AD155">
        <v>86</v>
      </c>
    </row>
    <row r="156" spans="1:30" x14ac:dyDescent="0.3">
      <c r="A156">
        <v>22</v>
      </c>
      <c r="B156">
        <v>66</v>
      </c>
      <c r="C156">
        <v>56</v>
      </c>
      <c r="D156">
        <v>77</v>
      </c>
      <c r="E156">
        <v>4</v>
      </c>
      <c r="F156">
        <v>43</v>
      </c>
      <c r="G156">
        <v>61</v>
      </c>
      <c r="H156">
        <v>49</v>
      </c>
      <c r="I156">
        <v>51</v>
      </c>
      <c r="J156">
        <v>1</v>
      </c>
      <c r="K156">
        <v>36</v>
      </c>
      <c r="L156">
        <v>60</v>
      </c>
      <c r="M156">
        <v>55</v>
      </c>
      <c r="N156">
        <v>44</v>
      </c>
      <c r="Q156">
        <v>38</v>
      </c>
      <c r="R156">
        <v>32</v>
      </c>
      <c r="S156">
        <v>7</v>
      </c>
      <c r="T156">
        <v>71</v>
      </c>
      <c r="U156">
        <v>69</v>
      </c>
      <c r="V156">
        <v>84</v>
      </c>
      <c r="W156">
        <v>14</v>
      </c>
      <c r="X156">
        <v>42</v>
      </c>
      <c r="Y156">
        <v>71</v>
      </c>
      <c r="Z156">
        <v>42</v>
      </c>
      <c r="AA156">
        <v>76</v>
      </c>
      <c r="AB156">
        <v>63</v>
      </c>
      <c r="AC156">
        <v>85</v>
      </c>
      <c r="AD156">
        <v>39</v>
      </c>
    </row>
    <row r="157" spans="1:30" x14ac:dyDescent="0.3">
      <c r="A157">
        <v>16</v>
      </c>
      <c r="B157">
        <v>74</v>
      </c>
      <c r="C157">
        <v>22</v>
      </c>
      <c r="D157">
        <v>83</v>
      </c>
      <c r="E157">
        <v>13</v>
      </c>
      <c r="F157">
        <v>91</v>
      </c>
      <c r="G157">
        <v>52</v>
      </c>
      <c r="H157">
        <v>42</v>
      </c>
      <c r="I157">
        <v>59</v>
      </c>
      <c r="J157">
        <v>31</v>
      </c>
      <c r="K157">
        <v>98</v>
      </c>
      <c r="L157">
        <v>30</v>
      </c>
      <c r="M157">
        <v>86</v>
      </c>
      <c r="N157">
        <v>39</v>
      </c>
      <c r="Q157">
        <v>22</v>
      </c>
      <c r="R157">
        <v>66</v>
      </c>
      <c r="S157">
        <v>56</v>
      </c>
      <c r="T157">
        <v>77</v>
      </c>
      <c r="U157">
        <v>56</v>
      </c>
      <c r="V157">
        <v>4</v>
      </c>
      <c r="W157">
        <v>43</v>
      </c>
      <c r="X157">
        <v>61</v>
      </c>
      <c r="Y157">
        <v>49</v>
      </c>
      <c r="Z157">
        <v>51</v>
      </c>
      <c r="AA157">
        <v>1</v>
      </c>
      <c r="AB157">
        <v>36</v>
      </c>
      <c r="AC157">
        <v>60</v>
      </c>
      <c r="AD157">
        <v>44</v>
      </c>
    </row>
    <row r="158" spans="1:30" x14ac:dyDescent="0.3">
      <c r="A158">
        <v>18</v>
      </c>
      <c r="B158">
        <v>31</v>
      </c>
      <c r="C158">
        <v>93</v>
      </c>
      <c r="D158">
        <v>49</v>
      </c>
      <c r="E158">
        <v>17</v>
      </c>
      <c r="F158">
        <v>22</v>
      </c>
      <c r="G158">
        <v>65</v>
      </c>
      <c r="H158">
        <v>15</v>
      </c>
      <c r="I158">
        <v>22</v>
      </c>
      <c r="J158">
        <v>9</v>
      </c>
      <c r="K158">
        <v>87</v>
      </c>
      <c r="L158">
        <v>42</v>
      </c>
      <c r="M158">
        <v>17</v>
      </c>
      <c r="N158">
        <v>18</v>
      </c>
      <c r="Q158">
        <v>16</v>
      </c>
      <c r="R158">
        <v>74</v>
      </c>
      <c r="S158">
        <v>22</v>
      </c>
      <c r="T158">
        <v>83</v>
      </c>
      <c r="U158">
        <v>53</v>
      </c>
      <c r="V158">
        <v>13</v>
      </c>
      <c r="W158">
        <v>91</v>
      </c>
      <c r="X158">
        <v>52</v>
      </c>
      <c r="Y158">
        <v>42</v>
      </c>
      <c r="Z158">
        <v>59</v>
      </c>
      <c r="AA158">
        <v>31</v>
      </c>
      <c r="AB158">
        <v>98</v>
      </c>
      <c r="AC158">
        <v>30</v>
      </c>
      <c r="AD158">
        <v>39</v>
      </c>
    </row>
    <row r="159" spans="1:30" x14ac:dyDescent="0.3">
      <c r="A159">
        <v>36</v>
      </c>
      <c r="B159">
        <v>40</v>
      </c>
      <c r="C159">
        <v>20</v>
      </c>
      <c r="D159">
        <v>27</v>
      </c>
      <c r="E159">
        <v>73</v>
      </c>
      <c r="F159">
        <v>32</v>
      </c>
      <c r="G159">
        <v>2</v>
      </c>
      <c r="H159">
        <v>8</v>
      </c>
      <c r="I159">
        <v>23</v>
      </c>
      <c r="J159">
        <v>97</v>
      </c>
      <c r="K159">
        <v>3</v>
      </c>
      <c r="L159">
        <v>60</v>
      </c>
      <c r="M159">
        <v>19</v>
      </c>
      <c r="N159">
        <v>44</v>
      </c>
      <c r="Q159">
        <v>18</v>
      </c>
      <c r="R159">
        <v>31</v>
      </c>
      <c r="S159">
        <v>93</v>
      </c>
      <c r="T159">
        <v>49</v>
      </c>
      <c r="U159">
        <v>50</v>
      </c>
      <c r="V159">
        <v>17</v>
      </c>
      <c r="W159">
        <v>22</v>
      </c>
      <c r="X159">
        <v>65</v>
      </c>
      <c r="Y159">
        <v>15</v>
      </c>
      <c r="Z159">
        <v>22</v>
      </c>
      <c r="AA159">
        <v>9</v>
      </c>
      <c r="AB159">
        <v>87</v>
      </c>
      <c r="AC159">
        <v>42</v>
      </c>
      <c r="AD159">
        <v>18</v>
      </c>
    </row>
    <row r="160" spans="1:30" x14ac:dyDescent="0.3">
      <c r="A160">
        <v>32</v>
      </c>
      <c r="B160">
        <v>100</v>
      </c>
      <c r="C160">
        <v>26</v>
      </c>
      <c r="D160">
        <v>95</v>
      </c>
      <c r="E160">
        <v>46</v>
      </c>
      <c r="F160">
        <v>44</v>
      </c>
      <c r="G160">
        <v>93</v>
      </c>
      <c r="H160">
        <v>35</v>
      </c>
      <c r="I160">
        <v>78</v>
      </c>
      <c r="J160">
        <v>83</v>
      </c>
      <c r="K160">
        <v>12</v>
      </c>
      <c r="L160">
        <v>7</v>
      </c>
      <c r="M160">
        <v>70</v>
      </c>
      <c r="N160">
        <v>80</v>
      </c>
      <c r="Q160">
        <v>36</v>
      </c>
      <c r="R160">
        <v>40</v>
      </c>
      <c r="S160">
        <v>20</v>
      </c>
      <c r="T160">
        <v>27</v>
      </c>
      <c r="U160">
        <v>46</v>
      </c>
      <c r="V160">
        <v>73</v>
      </c>
      <c r="W160">
        <v>32</v>
      </c>
      <c r="X160">
        <v>2</v>
      </c>
      <c r="Y160">
        <v>8</v>
      </c>
      <c r="Z160">
        <v>23</v>
      </c>
      <c r="AA160">
        <v>97</v>
      </c>
      <c r="AB160">
        <v>3</v>
      </c>
      <c r="AC160">
        <v>60</v>
      </c>
      <c r="AD160">
        <v>44</v>
      </c>
    </row>
    <row r="161" spans="1:30" x14ac:dyDescent="0.3">
      <c r="A161">
        <v>50</v>
      </c>
      <c r="B161">
        <v>51</v>
      </c>
      <c r="C161">
        <v>98</v>
      </c>
      <c r="D161">
        <v>39</v>
      </c>
      <c r="E161">
        <v>22</v>
      </c>
      <c r="F161">
        <v>80</v>
      </c>
      <c r="G161">
        <v>10</v>
      </c>
      <c r="H161">
        <v>20</v>
      </c>
      <c r="I161">
        <v>90</v>
      </c>
      <c r="J161">
        <v>52</v>
      </c>
      <c r="K161">
        <v>89</v>
      </c>
      <c r="L161">
        <v>36</v>
      </c>
      <c r="M161">
        <v>50</v>
      </c>
      <c r="N161">
        <v>8</v>
      </c>
      <c r="Q161">
        <v>32</v>
      </c>
      <c r="R161">
        <v>100</v>
      </c>
      <c r="S161">
        <v>26</v>
      </c>
      <c r="T161">
        <v>95</v>
      </c>
      <c r="U161">
        <v>45</v>
      </c>
      <c r="V161">
        <v>46</v>
      </c>
      <c r="W161">
        <v>44</v>
      </c>
      <c r="X161">
        <v>93</v>
      </c>
      <c r="Y161">
        <v>35</v>
      </c>
      <c r="Z161">
        <v>78</v>
      </c>
      <c r="AA161">
        <v>83</v>
      </c>
      <c r="AB161">
        <v>12</v>
      </c>
      <c r="AC161">
        <v>7</v>
      </c>
      <c r="AD161">
        <v>80</v>
      </c>
    </row>
    <row r="162" spans="1:30" x14ac:dyDescent="0.3">
      <c r="A162">
        <v>63</v>
      </c>
      <c r="B162">
        <v>29</v>
      </c>
      <c r="C162">
        <v>16</v>
      </c>
      <c r="D162">
        <v>46</v>
      </c>
      <c r="E162">
        <v>17</v>
      </c>
      <c r="F162">
        <v>63</v>
      </c>
      <c r="G162">
        <v>89</v>
      </c>
      <c r="H162">
        <v>7</v>
      </c>
      <c r="I162">
        <v>45</v>
      </c>
      <c r="J162">
        <v>77</v>
      </c>
      <c r="K162">
        <v>23</v>
      </c>
      <c r="L162">
        <v>29</v>
      </c>
      <c r="M162">
        <v>28</v>
      </c>
      <c r="N162">
        <v>92</v>
      </c>
      <c r="Q162">
        <v>50</v>
      </c>
      <c r="R162">
        <v>51</v>
      </c>
      <c r="S162">
        <v>98</v>
      </c>
      <c r="T162">
        <v>39</v>
      </c>
      <c r="U162">
        <v>18</v>
      </c>
      <c r="V162">
        <v>22</v>
      </c>
      <c r="W162">
        <v>80</v>
      </c>
      <c r="X162">
        <v>10</v>
      </c>
      <c r="Y162">
        <v>20</v>
      </c>
      <c r="Z162">
        <v>90</v>
      </c>
      <c r="AA162">
        <v>52</v>
      </c>
      <c r="AB162">
        <v>89</v>
      </c>
      <c r="AC162">
        <v>36</v>
      </c>
      <c r="AD162">
        <v>8</v>
      </c>
    </row>
    <row r="163" spans="1:30" x14ac:dyDescent="0.3">
      <c r="A163">
        <v>54</v>
      </c>
      <c r="B163">
        <v>7</v>
      </c>
      <c r="C163">
        <v>89</v>
      </c>
      <c r="D163">
        <v>10</v>
      </c>
      <c r="E163">
        <v>4</v>
      </c>
      <c r="F163">
        <v>80</v>
      </c>
      <c r="G163">
        <v>98</v>
      </c>
      <c r="H163">
        <v>23</v>
      </c>
      <c r="I163">
        <v>25</v>
      </c>
      <c r="J163">
        <v>57</v>
      </c>
      <c r="K163">
        <v>30</v>
      </c>
      <c r="L163">
        <v>66</v>
      </c>
      <c r="M163">
        <v>38</v>
      </c>
      <c r="N163">
        <v>76</v>
      </c>
      <c r="Q163">
        <v>63</v>
      </c>
      <c r="R163">
        <v>29</v>
      </c>
      <c r="S163">
        <v>16</v>
      </c>
      <c r="T163">
        <v>46</v>
      </c>
      <c r="U163">
        <v>21</v>
      </c>
      <c r="V163">
        <v>17</v>
      </c>
      <c r="W163">
        <v>63</v>
      </c>
      <c r="X163">
        <v>89</v>
      </c>
      <c r="Y163">
        <v>7</v>
      </c>
      <c r="Z163">
        <v>45</v>
      </c>
      <c r="AA163">
        <v>77</v>
      </c>
      <c r="AB163">
        <v>23</v>
      </c>
      <c r="AC163">
        <v>29</v>
      </c>
      <c r="AD163">
        <v>92</v>
      </c>
    </row>
    <row r="164" spans="1:30" x14ac:dyDescent="0.3">
      <c r="A164">
        <v>61</v>
      </c>
      <c r="B164">
        <v>90</v>
      </c>
      <c r="C164">
        <v>33</v>
      </c>
      <c r="D164">
        <v>60</v>
      </c>
      <c r="E164">
        <v>55</v>
      </c>
      <c r="F164">
        <v>71</v>
      </c>
      <c r="G164">
        <v>69</v>
      </c>
      <c r="H164">
        <v>69</v>
      </c>
      <c r="I164">
        <v>95</v>
      </c>
      <c r="J164">
        <v>73</v>
      </c>
      <c r="K164">
        <v>67</v>
      </c>
      <c r="L164">
        <v>69</v>
      </c>
      <c r="M164">
        <v>46</v>
      </c>
      <c r="N164">
        <v>98</v>
      </c>
      <c r="Q164">
        <v>54</v>
      </c>
      <c r="R164">
        <v>7</v>
      </c>
      <c r="S164">
        <v>89</v>
      </c>
      <c r="T164">
        <v>10</v>
      </c>
      <c r="U164">
        <v>44</v>
      </c>
      <c r="V164">
        <v>4</v>
      </c>
      <c r="W164">
        <v>80</v>
      </c>
      <c r="X164">
        <v>98</v>
      </c>
      <c r="Y164">
        <v>23</v>
      </c>
      <c r="Z164">
        <v>25</v>
      </c>
      <c r="AA164">
        <v>57</v>
      </c>
      <c r="AB164">
        <v>30</v>
      </c>
      <c r="AC164">
        <v>66</v>
      </c>
      <c r="AD164">
        <v>76</v>
      </c>
    </row>
    <row r="165" spans="1:30" x14ac:dyDescent="0.3">
      <c r="A165">
        <v>64</v>
      </c>
      <c r="B165">
        <v>64</v>
      </c>
      <c r="C165">
        <v>28</v>
      </c>
      <c r="D165">
        <v>49</v>
      </c>
      <c r="E165">
        <v>90</v>
      </c>
      <c r="F165">
        <v>37</v>
      </c>
      <c r="G165">
        <v>34</v>
      </c>
      <c r="H165">
        <v>41</v>
      </c>
      <c r="I165">
        <v>79</v>
      </c>
      <c r="J165">
        <v>95</v>
      </c>
      <c r="K165">
        <v>61</v>
      </c>
      <c r="L165">
        <v>50</v>
      </c>
      <c r="M165">
        <v>83</v>
      </c>
      <c r="N165">
        <v>5</v>
      </c>
      <c r="Q165">
        <v>61</v>
      </c>
      <c r="R165">
        <v>90</v>
      </c>
      <c r="S165">
        <v>33</v>
      </c>
      <c r="T165">
        <v>60</v>
      </c>
      <c r="U165">
        <v>8</v>
      </c>
      <c r="V165">
        <v>55</v>
      </c>
      <c r="W165">
        <v>71</v>
      </c>
      <c r="X165">
        <v>69</v>
      </c>
      <c r="Y165">
        <v>69</v>
      </c>
      <c r="Z165">
        <v>95</v>
      </c>
      <c r="AA165">
        <v>73</v>
      </c>
      <c r="AB165">
        <v>67</v>
      </c>
      <c r="AC165">
        <v>69</v>
      </c>
      <c r="AD165">
        <v>98</v>
      </c>
    </row>
    <row r="166" spans="1:30" x14ac:dyDescent="0.3">
      <c r="A166">
        <v>11</v>
      </c>
      <c r="B166">
        <v>71</v>
      </c>
      <c r="C166">
        <v>89</v>
      </c>
      <c r="D166">
        <v>55</v>
      </c>
      <c r="E166">
        <v>63</v>
      </c>
      <c r="F166">
        <v>62</v>
      </c>
      <c r="G166">
        <v>71</v>
      </c>
      <c r="H166">
        <v>60</v>
      </c>
      <c r="I166">
        <v>92</v>
      </c>
      <c r="J166">
        <v>22</v>
      </c>
      <c r="K166">
        <v>24</v>
      </c>
      <c r="L166">
        <v>51</v>
      </c>
      <c r="M166">
        <v>18</v>
      </c>
      <c r="N166">
        <v>44</v>
      </c>
      <c r="Q166">
        <v>64</v>
      </c>
      <c r="R166">
        <v>64</v>
      </c>
      <c r="S166">
        <v>28</v>
      </c>
      <c r="T166">
        <v>49</v>
      </c>
      <c r="U166">
        <v>58</v>
      </c>
      <c r="V166">
        <v>90</v>
      </c>
      <c r="W166">
        <v>37</v>
      </c>
      <c r="X166">
        <v>34</v>
      </c>
      <c r="Y166">
        <v>41</v>
      </c>
      <c r="Z166">
        <v>79</v>
      </c>
      <c r="AA166">
        <v>95</v>
      </c>
      <c r="AB166">
        <v>61</v>
      </c>
      <c r="AC166">
        <v>50</v>
      </c>
      <c r="AD166">
        <v>5</v>
      </c>
    </row>
    <row r="167" spans="1:30" x14ac:dyDescent="0.3">
      <c r="A167">
        <v>84</v>
      </c>
      <c r="B167">
        <v>91</v>
      </c>
      <c r="C167">
        <v>14</v>
      </c>
      <c r="D167">
        <v>70</v>
      </c>
      <c r="E167">
        <v>63</v>
      </c>
      <c r="F167">
        <v>77</v>
      </c>
      <c r="G167">
        <v>37</v>
      </c>
      <c r="H167">
        <v>67</v>
      </c>
      <c r="I167">
        <v>88</v>
      </c>
      <c r="J167">
        <v>3</v>
      </c>
      <c r="K167">
        <v>80</v>
      </c>
      <c r="L167">
        <v>19</v>
      </c>
      <c r="M167">
        <v>90</v>
      </c>
      <c r="N167">
        <v>14</v>
      </c>
      <c r="Q167">
        <v>11</v>
      </c>
      <c r="R167">
        <v>71</v>
      </c>
      <c r="S167">
        <v>89</v>
      </c>
      <c r="T167">
        <v>55</v>
      </c>
      <c r="U167">
        <v>67</v>
      </c>
      <c r="V167">
        <v>63</v>
      </c>
      <c r="W167">
        <v>62</v>
      </c>
      <c r="X167">
        <v>71</v>
      </c>
      <c r="Y167">
        <v>60</v>
      </c>
      <c r="Z167">
        <v>92</v>
      </c>
      <c r="AA167">
        <v>22</v>
      </c>
      <c r="AB167">
        <v>24</v>
      </c>
      <c r="AC167">
        <v>51</v>
      </c>
      <c r="AD167">
        <v>44</v>
      </c>
    </row>
    <row r="168" spans="1:30" x14ac:dyDescent="0.3">
      <c r="A168">
        <v>69</v>
      </c>
      <c r="B168">
        <v>98</v>
      </c>
      <c r="C168">
        <v>77</v>
      </c>
      <c r="D168">
        <v>36</v>
      </c>
      <c r="E168">
        <v>69</v>
      </c>
      <c r="F168">
        <v>91</v>
      </c>
      <c r="G168">
        <v>5</v>
      </c>
      <c r="H168">
        <v>29</v>
      </c>
      <c r="I168">
        <v>32</v>
      </c>
      <c r="J168">
        <v>78</v>
      </c>
      <c r="K168">
        <v>3</v>
      </c>
      <c r="L168">
        <v>9</v>
      </c>
      <c r="M168">
        <v>11</v>
      </c>
      <c r="N168">
        <v>58</v>
      </c>
      <c r="Q168">
        <v>84</v>
      </c>
      <c r="R168">
        <v>91</v>
      </c>
      <c r="S168">
        <v>14</v>
      </c>
      <c r="T168">
        <v>70</v>
      </c>
      <c r="U168">
        <v>28</v>
      </c>
      <c r="V168">
        <v>63</v>
      </c>
      <c r="W168">
        <v>77</v>
      </c>
      <c r="X168">
        <v>37</v>
      </c>
      <c r="Y168">
        <v>67</v>
      </c>
      <c r="Z168">
        <v>88</v>
      </c>
      <c r="AA168">
        <v>3</v>
      </c>
      <c r="AB168">
        <v>80</v>
      </c>
      <c r="AC168">
        <v>19</v>
      </c>
      <c r="AD168">
        <v>14</v>
      </c>
    </row>
    <row r="169" spans="1:30" x14ac:dyDescent="0.3">
      <c r="A169">
        <v>23</v>
      </c>
      <c r="B169">
        <v>36</v>
      </c>
      <c r="C169">
        <v>51</v>
      </c>
      <c r="D169">
        <v>66</v>
      </c>
      <c r="E169">
        <v>20</v>
      </c>
      <c r="F169">
        <v>58</v>
      </c>
      <c r="G169">
        <v>15</v>
      </c>
      <c r="H169">
        <v>22</v>
      </c>
      <c r="I169">
        <v>55</v>
      </c>
      <c r="J169">
        <v>95</v>
      </c>
      <c r="K169">
        <v>60</v>
      </c>
      <c r="L169">
        <v>52</v>
      </c>
      <c r="M169">
        <v>32</v>
      </c>
      <c r="N169">
        <v>90</v>
      </c>
      <c r="Q169">
        <v>69</v>
      </c>
      <c r="R169">
        <v>98</v>
      </c>
      <c r="S169">
        <v>77</v>
      </c>
      <c r="T169">
        <v>36</v>
      </c>
      <c r="U169">
        <v>80</v>
      </c>
      <c r="V169">
        <v>69</v>
      </c>
      <c r="W169">
        <v>91</v>
      </c>
      <c r="X169">
        <v>5</v>
      </c>
      <c r="Y169">
        <v>29</v>
      </c>
      <c r="Z169">
        <v>32</v>
      </c>
      <c r="AA169">
        <v>78</v>
      </c>
      <c r="AB169">
        <v>3</v>
      </c>
      <c r="AC169">
        <v>9</v>
      </c>
      <c r="AD169">
        <v>58</v>
      </c>
    </row>
    <row r="170" spans="1:30" x14ac:dyDescent="0.3">
      <c r="A170">
        <v>30</v>
      </c>
      <c r="B170">
        <v>89</v>
      </c>
      <c r="C170">
        <v>88</v>
      </c>
      <c r="D170">
        <v>66</v>
      </c>
      <c r="E170">
        <v>27</v>
      </c>
      <c r="F170">
        <v>26</v>
      </c>
      <c r="G170">
        <v>66</v>
      </c>
      <c r="H170">
        <v>89</v>
      </c>
      <c r="I170">
        <v>68</v>
      </c>
      <c r="J170">
        <v>76</v>
      </c>
      <c r="K170">
        <v>91</v>
      </c>
      <c r="L170">
        <v>88</v>
      </c>
      <c r="M170">
        <v>26</v>
      </c>
      <c r="N170">
        <v>94</v>
      </c>
      <c r="Q170">
        <v>23</v>
      </c>
      <c r="R170">
        <v>36</v>
      </c>
      <c r="S170">
        <v>51</v>
      </c>
      <c r="T170">
        <v>66</v>
      </c>
      <c r="U170">
        <v>18</v>
      </c>
      <c r="V170">
        <v>20</v>
      </c>
      <c r="W170">
        <v>58</v>
      </c>
      <c r="X170">
        <v>15</v>
      </c>
      <c r="Y170">
        <v>22</v>
      </c>
      <c r="Z170">
        <v>55</v>
      </c>
      <c r="AA170">
        <v>95</v>
      </c>
      <c r="AB170">
        <v>60</v>
      </c>
      <c r="AC170">
        <v>52</v>
      </c>
      <c r="AD170">
        <v>90</v>
      </c>
    </row>
    <row r="171" spans="1:30" x14ac:dyDescent="0.3">
      <c r="Q171">
        <v>30</v>
      </c>
      <c r="R171">
        <v>89</v>
      </c>
      <c r="S171">
        <v>88</v>
      </c>
      <c r="T171">
        <v>66</v>
      </c>
      <c r="U171">
        <v>62</v>
      </c>
      <c r="V171">
        <v>27</v>
      </c>
      <c r="W171">
        <v>26</v>
      </c>
      <c r="X171">
        <v>66</v>
      </c>
      <c r="Y171">
        <v>89</v>
      </c>
      <c r="Z171">
        <v>68</v>
      </c>
      <c r="AA171">
        <v>76</v>
      </c>
      <c r="AB171">
        <v>91</v>
      </c>
      <c r="AC171">
        <v>88</v>
      </c>
      <c r="AD171">
        <v>94</v>
      </c>
    </row>
    <row r="172" spans="1:30" x14ac:dyDescent="0.3">
      <c r="A172">
        <v>2</v>
      </c>
      <c r="B172">
        <v>20</v>
      </c>
      <c r="C172">
        <v>44</v>
      </c>
      <c r="D172">
        <v>86</v>
      </c>
      <c r="E172">
        <v>47</v>
      </c>
      <c r="F172">
        <v>98</v>
      </c>
      <c r="G172">
        <v>84</v>
      </c>
      <c r="H172">
        <v>12</v>
      </c>
      <c r="I172">
        <v>79</v>
      </c>
      <c r="J172">
        <v>89</v>
      </c>
      <c r="K172">
        <v>33</v>
      </c>
      <c r="L172">
        <v>63</v>
      </c>
      <c r="M172">
        <v>90</v>
      </c>
      <c r="N172">
        <v>29</v>
      </c>
    </row>
    <row r="173" spans="1:30" x14ac:dyDescent="0.3">
      <c r="A173">
        <v>27</v>
      </c>
      <c r="B173">
        <v>1</v>
      </c>
      <c r="C173">
        <v>99</v>
      </c>
      <c r="D173">
        <v>56</v>
      </c>
      <c r="E173">
        <v>95</v>
      </c>
      <c r="F173">
        <v>79</v>
      </c>
      <c r="G173">
        <v>1</v>
      </c>
      <c r="H173">
        <v>75</v>
      </c>
      <c r="I173">
        <v>4</v>
      </c>
      <c r="J173">
        <v>50</v>
      </c>
      <c r="K173">
        <v>79</v>
      </c>
      <c r="L173">
        <v>20</v>
      </c>
      <c r="M173">
        <v>50</v>
      </c>
      <c r="N173">
        <v>86</v>
      </c>
      <c r="Q173">
        <v>2</v>
      </c>
      <c r="R173">
        <v>20</v>
      </c>
      <c r="S173">
        <v>44</v>
      </c>
      <c r="T173">
        <v>86</v>
      </c>
      <c r="U173">
        <v>47</v>
      </c>
      <c r="V173">
        <v>45</v>
      </c>
      <c r="W173">
        <v>98</v>
      </c>
      <c r="X173">
        <v>84</v>
      </c>
      <c r="Y173">
        <v>12</v>
      </c>
      <c r="Z173">
        <v>79</v>
      </c>
      <c r="AA173">
        <v>89</v>
      </c>
      <c r="AB173">
        <v>33</v>
      </c>
      <c r="AC173">
        <v>63</v>
      </c>
      <c r="AD173">
        <v>90</v>
      </c>
    </row>
    <row r="174" spans="1:30" x14ac:dyDescent="0.3">
      <c r="A174">
        <v>98</v>
      </c>
      <c r="B174">
        <v>97</v>
      </c>
      <c r="C174">
        <v>18</v>
      </c>
      <c r="D174">
        <v>71</v>
      </c>
      <c r="E174">
        <v>9</v>
      </c>
      <c r="F174">
        <v>91</v>
      </c>
      <c r="G174">
        <v>12</v>
      </c>
      <c r="H174">
        <v>13</v>
      </c>
      <c r="I174">
        <v>37</v>
      </c>
      <c r="J174">
        <v>50</v>
      </c>
      <c r="K174">
        <v>57</v>
      </c>
      <c r="L174">
        <v>85</v>
      </c>
      <c r="M174">
        <v>73</v>
      </c>
      <c r="N174">
        <v>53</v>
      </c>
      <c r="Q174">
        <v>27</v>
      </c>
      <c r="R174">
        <v>1</v>
      </c>
      <c r="S174">
        <v>99</v>
      </c>
      <c r="T174">
        <v>56</v>
      </c>
      <c r="U174">
        <v>95</v>
      </c>
      <c r="V174">
        <v>43</v>
      </c>
      <c r="W174">
        <v>79</v>
      </c>
      <c r="X174">
        <v>1</v>
      </c>
      <c r="Y174">
        <v>75</v>
      </c>
      <c r="Z174">
        <v>4</v>
      </c>
      <c r="AA174">
        <v>50</v>
      </c>
      <c r="AB174">
        <v>79</v>
      </c>
      <c r="AC174">
        <v>20</v>
      </c>
      <c r="AD174">
        <v>50</v>
      </c>
    </row>
    <row r="175" spans="1:30" x14ac:dyDescent="0.3">
      <c r="A175">
        <v>70</v>
      </c>
      <c r="B175">
        <v>88</v>
      </c>
      <c r="C175">
        <v>6</v>
      </c>
      <c r="D175">
        <v>66</v>
      </c>
      <c r="E175">
        <v>41</v>
      </c>
      <c r="F175">
        <v>77</v>
      </c>
      <c r="G175">
        <v>99</v>
      </c>
      <c r="H175">
        <v>42</v>
      </c>
      <c r="I175">
        <v>12</v>
      </c>
      <c r="J175">
        <v>18</v>
      </c>
      <c r="K175">
        <v>54</v>
      </c>
      <c r="L175">
        <v>32</v>
      </c>
      <c r="M175">
        <v>39</v>
      </c>
      <c r="N175">
        <v>35</v>
      </c>
      <c r="Q175">
        <v>98</v>
      </c>
      <c r="R175">
        <v>97</v>
      </c>
      <c r="S175">
        <v>18</v>
      </c>
      <c r="T175">
        <v>71</v>
      </c>
      <c r="U175">
        <v>9</v>
      </c>
      <c r="V175">
        <v>98</v>
      </c>
      <c r="W175">
        <v>91</v>
      </c>
      <c r="X175">
        <v>12</v>
      </c>
      <c r="Y175">
        <v>13</v>
      </c>
      <c r="Z175">
        <v>37</v>
      </c>
      <c r="AA175">
        <v>50</v>
      </c>
      <c r="AB175">
        <v>57</v>
      </c>
      <c r="AC175">
        <v>85</v>
      </c>
      <c r="AD175">
        <v>73</v>
      </c>
    </row>
    <row r="176" spans="1:30" x14ac:dyDescent="0.3">
      <c r="A176">
        <v>73</v>
      </c>
      <c r="B176">
        <v>65</v>
      </c>
      <c r="C176">
        <v>65</v>
      </c>
      <c r="D176">
        <v>2</v>
      </c>
      <c r="E176">
        <v>96</v>
      </c>
      <c r="F176">
        <v>87</v>
      </c>
      <c r="G176">
        <v>44</v>
      </c>
      <c r="H176">
        <v>99</v>
      </c>
      <c r="I176">
        <v>62</v>
      </c>
      <c r="J176">
        <v>71</v>
      </c>
      <c r="K176">
        <v>27</v>
      </c>
      <c r="L176">
        <v>80</v>
      </c>
      <c r="M176">
        <v>100</v>
      </c>
      <c r="N176">
        <v>1</v>
      </c>
      <c r="Q176">
        <v>70</v>
      </c>
      <c r="R176">
        <v>88</v>
      </c>
      <c r="S176">
        <v>6</v>
      </c>
      <c r="T176">
        <v>66</v>
      </c>
      <c r="U176">
        <v>41</v>
      </c>
      <c r="V176">
        <v>67</v>
      </c>
      <c r="W176">
        <v>77</v>
      </c>
      <c r="X176">
        <v>99</v>
      </c>
      <c r="Y176">
        <v>42</v>
      </c>
      <c r="Z176">
        <v>12</v>
      </c>
      <c r="AA176">
        <v>18</v>
      </c>
      <c r="AB176">
        <v>54</v>
      </c>
      <c r="AC176">
        <v>32</v>
      </c>
      <c r="AD176">
        <v>39</v>
      </c>
    </row>
    <row r="177" spans="1:30" x14ac:dyDescent="0.3">
      <c r="A177">
        <v>9</v>
      </c>
      <c r="B177">
        <v>85</v>
      </c>
      <c r="C177">
        <v>100</v>
      </c>
      <c r="D177">
        <v>56</v>
      </c>
      <c r="E177">
        <v>28</v>
      </c>
      <c r="F177">
        <v>53</v>
      </c>
      <c r="G177">
        <v>72</v>
      </c>
      <c r="H177">
        <v>11</v>
      </c>
      <c r="I177">
        <v>48</v>
      </c>
      <c r="J177">
        <v>47</v>
      </c>
      <c r="K177">
        <v>49</v>
      </c>
      <c r="L177">
        <v>77</v>
      </c>
      <c r="M177">
        <v>86</v>
      </c>
      <c r="N177">
        <v>4</v>
      </c>
      <c r="Q177">
        <v>73</v>
      </c>
      <c r="R177">
        <v>65</v>
      </c>
      <c r="S177">
        <v>65</v>
      </c>
      <c r="T177">
        <v>2</v>
      </c>
      <c r="U177">
        <v>96</v>
      </c>
      <c r="V177">
        <v>22</v>
      </c>
      <c r="W177">
        <v>87</v>
      </c>
      <c r="X177">
        <v>44</v>
      </c>
      <c r="Y177">
        <v>99</v>
      </c>
      <c r="Z177">
        <v>62</v>
      </c>
      <c r="AA177">
        <v>71</v>
      </c>
      <c r="AB177">
        <v>27</v>
      </c>
      <c r="AC177">
        <v>80</v>
      </c>
      <c r="AD177">
        <v>100</v>
      </c>
    </row>
    <row r="178" spans="1:30" x14ac:dyDescent="0.3">
      <c r="A178">
        <v>6</v>
      </c>
      <c r="B178">
        <v>33</v>
      </c>
      <c r="C178">
        <v>44</v>
      </c>
      <c r="D178">
        <v>2</v>
      </c>
      <c r="E178">
        <v>77</v>
      </c>
      <c r="F178">
        <v>90</v>
      </c>
      <c r="G178">
        <v>91</v>
      </c>
      <c r="H178">
        <v>29</v>
      </c>
      <c r="I178">
        <v>69</v>
      </c>
      <c r="J178">
        <v>49</v>
      </c>
      <c r="K178">
        <v>100</v>
      </c>
      <c r="L178">
        <v>79</v>
      </c>
      <c r="M178">
        <v>78</v>
      </c>
      <c r="N178">
        <v>52</v>
      </c>
      <c r="Q178">
        <v>9</v>
      </c>
      <c r="R178">
        <v>85</v>
      </c>
      <c r="S178">
        <v>100</v>
      </c>
      <c r="T178">
        <v>56</v>
      </c>
      <c r="U178">
        <v>28</v>
      </c>
      <c r="V178">
        <v>35</v>
      </c>
      <c r="W178">
        <v>53</v>
      </c>
      <c r="X178">
        <v>72</v>
      </c>
      <c r="Y178">
        <v>11</v>
      </c>
      <c r="Z178">
        <v>48</v>
      </c>
      <c r="AA178">
        <v>47</v>
      </c>
      <c r="AB178">
        <v>49</v>
      </c>
      <c r="AC178">
        <v>77</v>
      </c>
      <c r="AD178">
        <v>86</v>
      </c>
    </row>
    <row r="179" spans="1:30" x14ac:dyDescent="0.3">
      <c r="A179">
        <v>4</v>
      </c>
      <c r="B179">
        <v>22</v>
      </c>
      <c r="C179">
        <v>1</v>
      </c>
      <c r="D179">
        <v>16</v>
      </c>
      <c r="E179">
        <v>90</v>
      </c>
      <c r="F179">
        <v>88</v>
      </c>
      <c r="G179">
        <v>84</v>
      </c>
      <c r="H179">
        <v>1</v>
      </c>
      <c r="I179">
        <v>90</v>
      </c>
      <c r="J179">
        <v>72</v>
      </c>
      <c r="K179">
        <v>47</v>
      </c>
      <c r="L179">
        <v>57</v>
      </c>
      <c r="M179">
        <v>38</v>
      </c>
      <c r="N179">
        <v>100</v>
      </c>
      <c r="Q179">
        <v>6</v>
      </c>
      <c r="R179">
        <v>33</v>
      </c>
      <c r="S179">
        <v>44</v>
      </c>
      <c r="T179">
        <v>2</v>
      </c>
      <c r="U179">
        <v>77</v>
      </c>
      <c r="V179">
        <v>2</v>
      </c>
      <c r="W179">
        <v>90</v>
      </c>
      <c r="X179">
        <v>91</v>
      </c>
      <c r="Y179">
        <v>29</v>
      </c>
      <c r="Z179">
        <v>69</v>
      </c>
      <c r="AA179">
        <v>49</v>
      </c>
      <c r="AB179">
        <v>100</v>
      </c>
      <c r="AC179">
        <v>79</v>
      </c>
      <c r="AD179">
        <v>78</v>
      </c>
    </row>
    <row r="180" spans="1:30" x14ac:dyDescent="0.3">
      <c r="A180">
        <v>77</v>
      </c>
      <c r="B180">
        <v>11</v>
      </c>
      <c r="C180">
        <v>77</v>
      </c>
      <c r="D180">
        <v>43</v>
      </c>
      <c r="E180">
        <v>36</v>
      </c>
      <c r="F180">
        <v>44</v>
      </c>
      <c r="G180">
        <v>77</v>
      </c>
      <c r="H180">
        <v>45</v>
      </c>
      <c r="I180">
        <v>59</v>
      </c>
      <c r="J180">
        <v>45</v>
      </c>
      <c r="K180">
        <v>88</v>
      </c>
      <c r="L180">
        <v>45</v>
      </c>
      <c r="M180">
        <v>84</v>
      </c>
      <c r="N180">
        <v>24</v>
      </c>
      <c r="Q180">
        <v>4</v>
      </c>
      <c r="R180">
        <v>22</v>
      </c>
      <c r="S180">
        <v>1</v>
      </c>
      <c r="T180">
        <v>16</v>
      </c>
      <c r="U180">
        <v>90</v>
      </c>
      <c r="V180">
        <v>11</v>
      </c>
      <c r="W180">
        <v>88</v>
      </c>
      <c r="X180">
        <v>84</v>
      </c>
      <c r="Y180">
        <v>1</v>
      </c>
      <c r="Z180">
        <v>90</v>
      </c>
      <c r="AA180">
        <v>72</v>
      </c>
      <c r="AB180">
        <v>47</v>
      </c>
      <c r="AC180">
        <v>57</v>
      </c>
      <c r="AD180">
        <v>38</v>
      </c>
    </row>
    <row r="181" spans="1:30" x14ac:dyDescent="0.3">
      <c r="A181">
        <v>76</v>
      </c>
      <c r="B181">
        <v>93</v>
      </c>
      <c r="C181">
        <v>31</v>
      </c>
      <c r="D181">
        <v>80</v>
      </c>
      <c r="E181">
        <v>73</v>
      </c>
      <c r="F181">
        <v>73</v>
      </c>
      <c r="G181">
        <v>12</v>
      </c>
      <c r="H181">
        <v>32</v>
      </c>
      <c r="I181">
        <v>87</v>
      </c>
      <c r="J181">
        <v>6</v>
      </c>
      <c r="K181">
        <v>1</v>
      </c>
      <c r="L181">
        <v>12</v>
      </c>
      <c r="M181">
        <v>86</v>
      </c>
      <c r="N181">
        <v>66</v>
      </c>
      <c r="Q181">
        <v>77</v>
      </c>
      <c r="R181">
        <v>11</v>
      </c>
      <c r="S181">
        <v>77</v>
      </c>
      <c r="T181">
        <v>43</v>
      </c>
      <c r="U181">
        <v>36</v>
      </c>
      <c r="V181">
        <v>63</v>
      </c>
      <c r="W181">
        <v>44</v>
      </c>
      <c r="X181">
        <v>77</v>
      </c>
      <c r="Y181">
        <v>45</v>
      </c>
      <c r="Z181">
        <v>59</v>
      </c>
      <c r="AA181">
        <v>45</v>
      </c>
      <c r="AB181">
        <v>88</v>
      </c>
      <c r="AC181">
        <v>45</v>
      </c>
      <c r="AD181">
        <v>84</v>
      </c>
    </row>
    <row r="182" spans="1:30" x14ac:dyDescent="0.3">
      <c r="A182">
        <v>29</v>
      </c>
      <c r="B182">
        <v>28</v>
      </c>
      <c r="C182">
        <v>65</v>
      </c>
      <c r="D182">
        <v>18</v>
      </c>
      <c r="E182">
        <v>20</v>
      </c>
      <c r="F182">
        <v>28</v>
      </c>
      <c r="G182">
        <v>25</v>
      </c>
      <c r="H182">
        <v>49</v>
      </c>
      <c r="I182">
        <v>77</v>
      </c>
      <c r="J182">
        <v>4</v>
      </c>
      <c r="K182">
        <v>12</v>
      </c>
      <c r="L182">
        <v>66</v>
      </c>
      <c r="M182">
        <v>74</v>
      </c>
      <c r="N182">
        <v>69</v>
      </c>
      <c r="Q182">
        <v>76</v>
      </c>
      <c r="R182">
        <v>93</v>
      </c>
      <c r="S182">
        <v>31</v>
      </c>
      <c r="T182">
        <v>80</v>
      </c>
      <c r="U182">
        <v>73</v>
      </c>
      <c r="V182">
        <v>46</v>
      </c>
      <c r="W182">
        <v>73</v>
      </c>
      <c r="X182">
        <v>12</v>
      </c>
      <c r="Y182">
        <v>32</v>
      </c>
      <c r="Z182">
        <v>87</v>
      </c>
      <c r="AA182">
        <v>6</v>
      </c>
      <c r="AB182">
        <v>1</v>
      </c>
      <c r="AC182">
        <v>12</v>
      </c>
      <c r="AD182">
        <v>86</v>
      </c>
    </row>
    <row r="183" spans="1:30" x14ac:dyDescent="0.3">
      <c r="A183">
        <v>67</v>
      </c>
      <c r="B183">
        <v>45</v>
      </c>
      <c r="C183">
        <v>2</v>
      </c>
      <c r="D183">
        <v>57</v>
      </c>
      <c r="E183">
        <v>82</v>
      </c>
      <c r="F183">
        <v>90</v>
      </c>
      <c r="G183">
        <v>11</v>
      </c>
      <c r="H183">
        <v>71</v>
      </c>
      <c r="I183">
        <v>76</v>
      </c>
      <c r="J183">
        <v>21</v>
      </c>
      <c r="K183">
        <v>16</v>
      </c>
      <c r="L183">
        <v>89</v>
      </c>
      <c r="M183">
        <v>73</v>
      </c>
      <c r="N183">
        <v>34</v>
      </c>
      <c r="Q183">
        <v>29</v>
      </c>
      <c r="R183">
        <v>28</v>
      </c>
      <c r="S183">
        <v>65</v>
      </c>
      <c r="T183">
        <v>18</v>
      </c>
      <c r="U183">
        <v>20</v>
      </c>
      <c r="V183">
        <v>35</v>
      </c>
      <c r="W183">
        <v>28</v>
      </c>
      <c r="X183">
        <v>25</v>
      </c>
      <c r="Y183">
        <v>49</v>
      </c>
      <c r="Z183">
        <v>77</v>
      </c>
      <c r="AA183">
        <v>4</v>
      </c>
      <c r="AB183">
        <v>12</v>
      </c>
      <c r="AC183">
        <v>66</v>
      </c>
      <c r="AD183">
        <v>74</v>
      </c>
    </row>
    <row r="184" spans="1:30" x14ac:dyDescent="0.3">
      <c r="A184">
        <v>35</v>
      </c>
      <c r="B184">
        <v>85</v>
      </c>
      <c r="C184">
        <v>18</v>
      </c>
      <c r="D184">
        <v>20</v>
      </c>
      <c r="E184">
        <v>25</v>
      </c>
      <c r="F184">
        <v>62</v>
      </c>
      <c r="G184">
        <v>45</v>
      </c>
      <c r="H184">
        <v>83</v>
      </c>
      <c r="I184">
        <v>88</v>
      </c>
      <c r="J184">
        <v>38</v>
      </c>
      <c r="K184">
        <v>100</v>
      </c>
      <c r="L184">
        <v>22</v>
      </c>
      <c r="M184">
        <v>17</v>
      </c>
      <c r="N184">
        <v>28</v>
      </c>
      <c r="Q184">
        <v>67</v>
      </c>
      <c r="R184">
        <v>45</v>
      </c>
      <c r="S184">
        <v>2</v>
      </c>
      <c r="T184">
        <v>57</v>
      </c>
      <c r="U184">
        <v>82</v>
      </c>
      <c r="V184">
        <v>47</v>
      </c>
      <c r="W184">
        <v>90</v>
      </c>
      <c r="X184">
        <v>11</v>
      </c>
      <c r="Y184">
        <v>71</v>
      </c>
      <c r="Z184">
        <v>76</v>
      </c>
      <c r="AA184">
        <v>21</v>
      </c>
      <c r="AB184">
        <v>16</v>
      </c>
      <c r="AC184">
        <v>89</v>
      </c>
      <c r="AD184">
        <v>73</v>
      </c>
    </row>
    <row r="185" spans="1:30" x14ac:dyDescent="0.3">
      <c r="A185">
        <v>4</v>
      </c>
      <c r="B185">
        <v>82</v>
      </c>
      <c r="C185">
        <v>20</v>
      </c>
      <c r="D185">
        <v>70</v>
      </c>
      <c r="E185">
        <v>11</v>
      </c>
      <c r="F185">
        <v>53</v>
      </c>
      <c r="G185">
        <v>7</v>
      </c>
      <c r="H185">
        <v>33</v>
      </c>
      <c r="I185">
        <v>48</v>
      </c>
      <c r="J185">
        <v>11</v>
      </c>
      <c r="K185">
        <v>95</v>
      </c>
      <c r="L185">
        <v>95</v>
      </c>
      <c r="M185">
        <v>28</v>
      </c>
      <c r="N185">
        <v>90</v>
      </c>
      <c r="Q185">
        <v>35</v>
      </c>
      <c r="R185">
        <v>85</v>
      </c>
      <c r="S185">
        <v>18</v>
      </c>
      <c r="T185">
        <v>20</v>
      </c>
      <c r="U185">
        <v>25</v>
      </c>
      <c r="V185">
        <v>79</v>
      </c>
      <c r="W185">
        <v>62</v>
      </c>
      <c r="X185">
        <v>45</v>
      </c>
      <c r="Y185">
        <v>83</v>
      </c>
      <c r="Z185">
        <v>88</v>
      </c>
      <c r="AA185">
        <v>38</v>
      </c>
      <c r="AB185">
        <v>100</v>
      </c>
      <c r="AC185">
        <v>22</v>
      </c>
      <c r="AD185">
        <v>17</v>
      </c>
    </row>
    <row r="186" spans="1:30" x14ac:dyDescent="0.3">
      <c r="A186">
        <v>13</v>
      </c>
      <c r="B186">
        <v>76</v>
      </c>
      <c r="C186">
        <v>66</v>
      </c>
      <c r="D186">
        <v>77</v>
      </c>
      <c r="E186">
        <v>31</v>
      </c>
      <c r="F186">
        <v>45</v>
      </c>
      <c r="G186">
        <v>36</v>
      </c>
      <c r="H186">
        <v>16</v>
      </c>
      <c r="I186">
        <v>78</v>
      </c>
      <c r="J186">
        <v>54</v>
      </c>
      <c r="K186">
        <v>74</v>
      </c>
      <c r="L186">
        <v>40</v>
      </c>
      <c r="M186">
        <v>34</v>
      </c>
      <c r="N186">
        <v>15</v>
      </c>
      <c r="Q186">
        <v>4</v>
      </c>
      <c r="R186">
        <v>82</v>
      </c>
      <c r="S186">
        <v>20</v>
      </c>
      <c r="T186">
        <v>70</v>
      </c>
      <c r="U186">
        <v>11</v>
      </c>
      <c r="V186">
        <v>66</v>
      </c>
      <c r="W186">
        <v>53</v>
      </c>
      <c r="X186">
        <v>7</v>
      </c>
      <c r="Y186">
        <v>33</v>
      </c>
      <c r="Z186">
        <v>48</v>
      </c>
      <c r="AA186">
        <v>11</v>
      </c>
      <c r="AB186">
        <v>95</v>
      </c>
      <c r="AC186">
        <v>95</v>
      </c>
      <c r="AD186">
        <v>28</v>
      </c>
    </row>
    <row r="187" spans="1:30" x14ac:dyDescent="0.3">
      <c r="A187">
        <v>6</v>
      </c>
      <c r="B187">
        <v>26</v>
      </c>
      <c r="C187">
        <v>3</v>
      </c>
      <c r="D187">
        <v>68</v>
      </c>
      <c r="E187">
        <v>54</v>
      </c>
      <c r="F187">
        <v>32</v>
      </c>
      <c r="G187">
        <v>14</v>
      </c>
      <c r="H187">
        <v>71</v>
      </c>
      <c r="I187">
        <v>100</v>
      </c>
      <c r="J187">
        <v>84</v>
      </c>
      <c r="K187">
        <v>88</v>
      </c>
      <c r="L187">
        <v>3</v>
      </c>
      <c r="M187">
        <v>39</v>
      </c>
      <c r="N187">
        <v>53</v>
      </c>
      <c r="Q187">
        <v>13</v>
      </c>
      <c r="R187">
        <v>76</v>
      </c>
      <c r="S187">
        <v>66</v>
      </c>
      <c r="T187">
        <v>77</v>
      </c>
      <c r="U187">
        <v>31</v>
      </c>
      <c r="V187">
        <v>70</v>
      </c>
      <c r="W187">
        <v>45</v>
      </c>
      <c r="X187">
        <v>36</v>
      </c>
      <c r="Y187">
        <v>16</v>
      </c>
      <c r="Z187">
        <v>78</v>
      </c>
      <c r="AA187">
        <v>54</v>
      </c>
      <c r="AB187">
        <v>74</v>
      </c>
      <c r="AC187">
        <v>40</v>
      </c>
      <c r="AD187">
        <v>34</v>
      </c>
    </row>
    <row r="188" spans="1:30" x14ac:dyDescent="0.3">
      <c r="A188">
        <v>98</v>
      </c>
      <c r="B188">
        <v>76</v>
      </c>
      <c r="C188">
        <v>49</v>
      </c>
      <c r="D188">
        <v>96</v>
      </c>
      <c r="E188">
        <v>26</v>
      </c>
      <c r="F188">
        <v>42</v>
      </c>
      <c r="G188">
        <v>83</v>
      </c>
      <c r="H188">
        <v>53</v>
      </c>
      <c r="I188">
        <v>76</v>
      </c>
      <c r="J188">
        <v>90</v>
      </c>
      <c r="K188">
        <v>31</v>
      </c>
      <c r="L188">
        <v>28</v>
      </c>
      <c r="M188">
        <v>3</v>
      </c>
      <c r="N188">
        <v>86</v>
      </c>
      <c r="Q188">
        <v>6</v>
      </c>
      <c r="R188">
        <v>26</v>
      </c>
      <c r="S188">
        <v>3</v>
      </c>
      <c r="T188">
        <v>68</v>
      </c>
      <c r="U188">
        <v>54</v>
      </c>
      <c r="V188">
        <v>43</v>
      </c>
      <c r="W188">
        <v>32</v>
      </c>
      <c r="X188">
        <v>14</v>
      </c>
      <c r="Y188">
        <v>71</v>
      </c>
      <c r="Z188">
        <v>100</v>
      </c>
      <c r="AA188">
        <v>84</v>
      </c>
      <c r="AB188">
        <v>88</v>
      </c>
      <c r="AC188">
        <v>3</v>
      </c>
      <c r="AD188">
        <v>39</v>
      </c>
    </row>
    <row r="189" spans="1:30" x14ac:dyDescent="0.3">
      <c r="A189">
        <v>38</v>
      </c>
      <c r="B189">
        <v>32</v>
      </c>
      <c r="C189">
        <v>7</v>
      </c>
      <c r="D189">
        <v>71</v>
      </c>
      <c r="E189">
        <v>69</v>
      </c>
      <c r="F189">
        <v>14</v>
      </c>
      <c r="G189">
        <v>42</v>
      </c>
      <c r="H189">
        <v>71</v>
      </c>
      <c r="I189">
        <v>42</v>
      </c>
      <c r="J189">
        <v>76</v>
      </c>
      <c r="K189">
        <v>63</v>
      </c>
      <c r="L189">
        <v>85</v>
      </c>
      <c r="M189">
        <v>64</v>
      </c>
      <c r="N189">
        <v>39</v>
      </c>
      <c r="Q189">
        <v>98</v>
      </c>
      <c r="R189">
        <v>76</v>
      </c>
      <c r="S189">
        <v>49</v>
      </c>
      <c r="T189">
        <v>96</v>
      </c>
      <c r="U189">
        <v>26</v>
      </c>
      <c r="V189">
        <v>90</v>
      </c>
      <c r="W189">
        <v>42</v>
      </c>
      <c r="X189">
        <v>83</v>
      </c>
      <c r="Y189">
        <v>53</v>
      </c>
      <c r="Z189">
        <v>76</v>
      </c>
      <c r="AA189">
        <v>90</v>
      </c>
      <c r="AB189">
        <v>31</v>
      </c>
      <c r="AC189">
        <v>28</v>
      </c>
      <c r="AD189">
        <v>3</v>
      </c>
    </row>
    <row r="190" spans="1:30" x14ac:dyDescent="0.3">
      <c r="A190">
        <v>22</v>
      </c>
      <c r="B190">
        <v>66</v>
      </c>
      <c r="C190">
        <v>56</v>
      </c>
      <c r="D190">
        <v>77</v>
      </c>
      <c r="E190">
        <v>56</v>
      </c>
      <c r="F190">
        <v>43</v>
      </c>
      <c r="G190">
        <v>61</v>
      </c>
      <c r="H190">
        <v>49</v>
      </c>
      <c r="I190">
        <v>51</v>
      </c>
      <c r="J190">
        <v>1</v>
      </c>
      <c r="K190">
        <v>36</v>
      </c>
      <c r="L190">
        <v>60</v>
      </c>
      <c r="M190">
        <v>55</v>
      </c>
      <c r="N190">
        <v>44</v>
      </c>
      <c r="Q190">
        <v>38</v>
      </c>
      <c r="R190">
        <v>32</v>
      </c>
      <c r="S190">
        <v>7</v>
      </c>
      <c r="T190">
        <v>71</v>
      </c>
      <c r="U190">
        <v>69</v>
      </c>
      <c r="V190">
        <v>84</v>
      </c>
      <c r="W190">
        <v>14</v>
      </c>
      <c r="X190">
        <v>42</v>
      </c>
      <c r="Y190">
        <v>71</v>
      </c>
      <c r="Z190">
        <v>42</v>
      </c>
      <c r="AA190">
        <v>76</v>
      </c>
      <c r="AB190">
        <v>63</v>
      </c>
      <c r="AC190">
        <v>85</v>
      </c>
      <c r="AD190">
        <v>64</v>
      </c>
    </row>
    <row r="191" spans="1:30" x14ac:dyDescent="0.3">
      <c r="A191">
        <v>16</v>
      </c>
      <c r="B191">
        <v>74</v>
      </c>
      <c r="C191">
        <v>22</v>
      </c>
      <c r="D191">
        <v>83</v>
      </c>
      <c r="E191">
        <v>53</v>
      </c>
      <c r="F191">
        <v>91</v>
      </c>
      <c r="G191">
        <v>52</v>
      </c>
      <c r="H191">
        <v>42</v>
      </c>
      <c r="I191">
        <v>59</v>
      </c>
      <c r="J191">
        <v>31</v>
      </c>
      <c r="K191">
        <v>98</v>
      </c>
      <c r="L191">
        <v>30</v>
      </c>
      <c r="M191">
        <v>86</v>
      </c>
      <c r="N191">
        <v>39</v>
      </c>
      <c r="Q191">
        <v>22</v>
      </c>
      <c r="R191">
        <v>66</v>
      </c>
      <c r="S191">
        <v>56</v>
      </c>
      <c r="T191">
        <v>77</v>
      </c>
      <c r="U191">
        <v>56</v>
      </c>
      <c r="V191">
        <v>4</v>
      </c>
      <c r="W191">
        <v>43</v>
      </c>
      <c r="X191">
        <v>61</v>
      </c>
      <c r="Y191">
        <v>49</v>
      </c>
      <c r="Z191">
        <v>51</v>
      </c>
      <c r="AA191">
        <v>1</v>
      </c>
      <c r="AB191">
        <v>36</v>
      </c>
      <c r="AC191">
        <v>60</v>
      </c>
      <c r="AD191">
        <v>55</v>
      </c>
    </row>
    <row r="192" spans="1:30" x14ac:dyDescent="0.3">
      <c r="A192">
        <v>18</v>
      </c>
      <c r="B192">
        <v>31</v>
      </c>
      <c r="C192">
        <v>93</v>
      </c>
      <c r="D192">
        <v>49</v>
      </c>
      <c r="E192">
        <v>50</v>
      </c>
      <c r="F192">
        <v>22</v>
      </c>
      <c r="G192">
        <v>65</v>
      </c>
      <c r="H192">
        <v>15</v>
      </c>
      <c r="I192">
        <v>22</v>
      </c>
      <c r="J192">
        <v>9</v>
      </c>
      <c r="K192">
        <v>87</v>
      </c>
      <c r="L192">
        <v>42</v>
      </c>
      <c r="M192">
        <v>17</v>
      </c>
      <c r="N192">
        <v>18</v>
      </c>
      <c r="Q192">
        <v>16</v>
      </c>
      <c r="R192">
        <v>74</v>
      </c>
      <c r="S192">
        <v>22</v>
      </c>
      <c r="T192">
        <v>83</v>
      </c>
      <c r="U192">
        <v>53</v>
      </c>
      <c r="V192">
        <v>13</v>
      </c>
      <c r="W192">
        <v>91</v>
      </c>
      <c r="X192">
        <v>52</v>
      </c>
      <c r="Y192">
        <v>42</v>
      </c>
      <c r="Z192">
        <v>59</v>
      </c>
      <c r="AA192">
        <v>31</v>
      </c>
      <c r="AB192">
        <v>98</v>
      </c>
      <c r="AC192">
        <v>30</v>
      </c>
      <c r="AD192">
        <v>86</v>
      </c>
    </row>
    <row r="193" spans="1:30" x14ac:dyDescent="0.3">
      <c r="A193">
        <v>36</v>
      </c>
      <c r="B193">
        <v>40</v>
      </c>
      <c r="C193">
        <v>20</v>
      </c>
      <c r="D193">
        <v>27</v>
      </c>
      <c r="E193">
        <v>46</v>
      </c>
      <c r="F193">
        <v>32</v>
      </c>
      <c r="G193">
        <v>2</v>
      </c>
      <c r="H193">
        <v>8</v>
      </c>
      <c r="I193">
        <v>23</v>
      </c>
      <c r="J193">
        <v>97</v>
      </c>
      <c r="K193">
        <v>3</v>
      </c>
      <c r="L193">
        <v>60</v>
      </c>
      <c r="M193">
        <v>19</v>
      </c>
      <c r="N193">
        <v>44</v>
      </c>
      <c r="Q193">
        <v>18</v>
      </c>
      <c r="R193">
        <v>31</v>
      </c>
      <c r="S193">
        <v>93</v>
      </c>
      <c r="T193">
        <v>49</v>
      </c>
      <c r="U193">
        <v>50</v>
      </c>
      <c r="V193">
        <v>17</v>
      </c>
      <c r="W193">
        <v>22</v>
      </c>
      <c r="X193">
        <v>65</v>
      </c>
      <c r="Y193">
        <v>15</v>
      </c>
      <c r="Z193">
        <v>22</v>
      </c>
      <c r="AA193">
        <v>9</v>
      </c>
      <c r="AB193">
        <v>87</v>
      </c>
      <c r="AC193">
        <v>42</v>
      </c>
      <c r="AD193">
        <v>17</v>
      </c>
    </row>
    <row r="194" spans="1:30" x14ac:dyDescent="0.3">
      <c r="A194">
        <v>32</v>
      </c>
      <c r="B194">
        <v>100</v>
      </c>
      <c r="C194">
        <v>26</v>
      </c>
      <c r="D194">
        <v>95</v>
      </c>
      <c r="E194">
        <v>45</v>
      </c>
      <c r="F194">
        <v>44</v>
      </c>
      <c r="G194">
        <v>93</v>
      </c>
      <c r="H194">
        <v>35</v>
      </c>
      <c r="I194">
        <v>78</v>
      </c>
      <c r="J194">
        <v>83</v>
      </c>
      <c r="K194">
        <v>12</v>
      </c>
      <c r="L194">
        <v>7</v>
      </c>
      <c r="M194">
        <v>70</v>
      </c>
      <c r="N194">
        <v>80</v>
      </c>
      <c r="Q194">
        <v>36</v>
      </c>
      <c r="R194">
        <v>40</v>
      </c>
      <c r="S194">
        <v>20</v>
      </c>
      <c r="T194">
        <v>27</v>
      </c>
      <c r="U194">
        <v>46</v>
      </c>
      <c r="V194">
        <v>73</v>
      </c>
      <c r="W194">
        <v>32</v>
      </c>
      <c r="X194">
        <v>2</v>
      </c>
      <c r="Y194">
        <v>8</v>
      </c>
      <c r="Z194">
        <v>23</v>
      </c>
      <c r="AA194">
        <v>97</v>
      </c>
      <c r="AB194">
        <v>3</v>
      </c>
      <c r="AC194">
        <v>60</v>
      </c>
      <c r="AD194">
        <v>19</v>
      </c>
    </row>
    <row r="195" spans="1:30" x14ac:dyDescent="0.3">
      <c r="A195">
        <v>50</v>
      </c>
      <c r="B195">
        <v>51</v>
      </c>
      <c r="C195">
        <v>98</v>
      </c>
      <c r="D195">
        <v>39</v>
      </c>
      <c r="E195">
        <v>18</v>
      </c>
      <c r="F195">
        <v>80</v>
      </c>
      <c r="G195">
        <v>10</v>
      </c>
      <c r="H195">
        <v>20</v>
      </c>
      <c r="I195">
        <v>90</v>
      </c>
      <c r="J195">
        <v>52</v>
      </c>
      <c r="K195">
        <v>89</v>
      </c>
      <c r="L195">
        <v>36</v>
      </c>
      <c r="M195">
        <v>50</v>
      </c>
      <c r="N195">
        <v>8</v>
      </c>
      <c r="Q195">
        <v>32</v>
      </c>
      <c r="R195">
        <v>100</v>
      </c>
      <c r="S195">
        <v>26</v>
      </c>
      <c r="T195">
        <v>95</v>
      </c>
      <c r="U195">
        <v>45</v>
      </c>
      <c r="V195">
        <v>46</v>
      </c>
      <c r="W195">
        <v>44</v>
      </c>
      <c r="X195">
        <v>93</v>
      </c>
      <c r="Y195">
        <v>35</v>
      </c>
      <c r="Z195">
        <v>78</v>
      </c>
      <c r="AA195">
        <v>83</v>
      </c>
      <c r="AB195">
        <v>12</v>
      </c>
      <c r="AC195">
        <v>7</v>
      </c>
      <c r="AD195">
        <v>70</v>
      </c>
    </row>
    <row r="196" spans="1:30" x14ac:dyDescent="0.3">
      <c r="A196">
        <v>63</v>
      </c>
      <c r="B196">
        <v>29</v>
      </c>
      <c r="C196">
        <v>16</v>
      </c>
      <c r="D196">
        <v>46</v>
      </c>
      <c r="E196">
        <v>21</v>
      </c>
      <c r="F196">
        <v>63</v>
      </c>
      <c r="G196">
        <v>89</v>
      </c>
      <c r="H196">
        <v>7</v>
      </c>
      <c r="I196">
        <v>45</v>
      </c>
      <c r="J196">
        <v>77</v>
      </c>
      <c r="K196">
        <v>23</v>
      </c>
      <c r="L196">
        <v>29</v>
      </c>
      <c r="M196">
        <v>28</v>
      </c>
      <c r="N196">
        <v>92</v>
      </c>
      <c r="Q196">
        <v>50</v>
      </c>
      <c r="R196">
        <v>51</v>
      </c>
      <c r="S196">
        <v>98</v>
      </c>
      <c r="T196">
        <v>39</v>
      </c>
      <c r="U196">
        <v>18</v>
      </c>
      <c r="V196">
        <v>22</v>
      </c>
      <c r="W196">
        <v>80</v>
      </c>
      <c r="X196">
        <v>10</v>
      </c>
      <c r="Y196">
        <v>20</v>
      </c>
      <c r="Z196">
        <v>90</v>
      </c>
      <c r="AA196">
        <v>52</v>
      </c>
      <c r="AB196">
        <v>89</v>
      </c>
      <c r="AC196">
        <v>36</v>
      </c>
      <c r="AD196">
        <v>50</v>
      </c>
    </row>
    <row r="197" spans="1:30" x14ac:dyDescent="0.3">
      <c r="A197">
        <v>54</v>
      </c>
      <c r="B197">
        <v>7</v>
      </c>
      <c r="C197">
        <v>89</v>
      </c>
      <c r="D197">
        <v>10</v>
      </c>
      <c r="E197">
        <v>44</v>
      </c>
      <c r="F197">
        <v>80</v>
      </c>
      <c r="G197">
        <v>98</v>
      </c>
      <c r="H197">
        <v>23</v>
      </c>
      <c r="I197">
        <v>25</v>
      </c>
      <c r="J197">
        <v>57</v>
      </c>
      <c r="K197">
        <v>30</v>
      </c>
      <c r="L197">
        <v>66</v>
      </c>
      <c r="M197">
        <v>38</v>
      </c>
      <c r="N197">
        <v>76</v>
      </c>
      <c r="Q197">
        <v>63</v>
      </c>
      <c r="R197">
        <v>29</v>
      </c>
      <c r="S197">
        <v>16</v>
      </c>
      <c r="T197">
        <v>46</v>
      </c>
      <c r="U197">
        <v>21</v>
      </c>
      <c r="V197">
        <v>17</v>
      </c>
      <c r="W197">
        <v>63</v>
      </c>
      <c r="X197">
        <v>89</v>
      </c>
      <c r="Y197">
        <v>7</v>
      </c>
      <c r="Z197">
        <v>45</v>
      </c>
      <c r="AA197">
        <v>77</v>
      </c>
      <c r="AB197">
        <v>23</v>
      </c>
      <c r="AC197">
        <v>29</v>
      </c>
      <c r="AD197">
        <v>28</v>
      </c>
    </row>
    <row r="198" spans="1:30" x14ac:dyDescent="0.3">
      <c r="A198">
        <v>61</v>
      </c>
      <c r="B198">
        <v>90</v>
      </c>
      <c r="C198">
        <v>33</v>
      </c>
      <c r="D198">
        <v>60</v>
      </c>
      <c r="E198">
        <v>8</v>
      </c>
      <c r="F198">
        <v>71</v>
      </c>
      <c r="G198">
        <v>69</v>
      </c>
      <c r="H198">
        <v>69</v>
      </c>
      <c r="I198">
        <v>95</v>
      </c>
      <c r="J198">
        <v>73</v>
      </c>
      <c r="K198">
        <v>67</v>
      </c>
      <c r="L198">
        <v>69</v>
      </c>
      <c r="M198">
        <v>46</v>
      </c>
      <c r="N198">
        <v>98</v>
      </c>
      <c r="Q198">
        <v>54</v>
      </c>
      <c r="R198">
        <v>7</v>
      </c>
      <c r="S198">
        <v>89</v>
      </c>
      <c r="T198">
        <v>10</v>
      </c>
      <c r="U198">
        <v>44</v>
      </c>
      <c r="V198">
        <v>4</v>
      </c>
      <c r="W198">
        <v>80</v>
      </c>
      <c r="X198">
        <v>98</v>
      </c>
      <c r="Y198">
        <v>23</v>
      </c>
      <c r="Z198">
        <v>25</v>
      </c>
      <c r="AA198">
        <v>57</v>
      </c>
      <c r="AB198">
        <v>30</v>
      </c>
      <c r="AC198">
        <v>66</v>
      </c>
      <c r="AD198">
        <v>38</v>
      </c>
    </row>
    <row r="199" spans="1:30" x14ac:dyDescent="0.3">
      <c r="A199">
        <v>64</v>
      </c>
      <c r="B199">
        <v>64</v>
      </c>
      <c r="C199">
        <v>28</v>
      </c>
      <c r="D199">
        <v>49</v>
      </c>
      <c r="E199">
        <v>58</v>
      </c>
      <c r="F199">
        <v>37</v>
      </c>
      <c r="G199">
        <v>34</v>
      </c>
      <c r="H199">
        <v>41</v>
      </c>
      <c r="I199">
        <v>79</v>
      </c>
      <c r="J199">
        <v>95</v>
      </c>
      <c r="K199">
        <v>61</v>
      </c>
      <c r="L199">
        <v>50</v>
      </c>
      <c r="M199">
        <v>83</v>
      </c>
      <c r="N199">
        <v>5</v>
      </c>
      <c r="Q199">
        <v>61</v>
      </c>
      <c r="R199">
        <v>90</v>
      </c>
      <c r="S199">
        <v>33</v>
      </c>
      <c r="T199">
        <v>60</v>
      </c>
      <c r="U199">
        <v>8</v>
      </c>
      <c r="V199">
        <v>55</v>
      </c>
      <c r="W199">
        <v>71</v>
      </c>
      <c r="X199">
        <v>69</v>
      </c>
      <c r="Y199">
        <v>69</v>
      </c>
      <c r="Z199">
        <v>95</v>
      </c>
      <c r="AA199">
        <v>73</v>
      </c>
      <c r="AB199">
        <v>67</v>
      </c>
      <c r="AC199">
        <v>69</v>
      </c>
      <c r="AD199">
        <v>46</v>
      </c>
    </row>
    <row r="200" spans="1:30" x14ac:dyDescent="0.3">
      <c r="A200">
        <v>11</v>
      </c>
      <c r="B200">
        <v>71</v>
      </c>
      <c r="C200">
        <v>89</v>
      </c>
      <c r="D200">
        <v>55</v>
      </c>
      <c r="E200">
        <v>67</v>
      </c>
      <c r="F200">
        <v>62</v>
      </c>
      <c r="G200">
        <v>71</v>
      </c>
      <c r="H200">
        <v>60</v>
      </c>
      <c r="I200">
        <v>92</v>
      </c>
      <c r="J200">
        <v>22</v>
      </c>
      <c r="K200">
        <v>24</v>
      </c>
      <c r="L200">
        <v>51</v>
      </c>
      <c r="M200">
        <v>18</v>
      </c>
      <c r="N200">
        <v>44</v>
      </c>
      <c r="Q200">
        <v>64</v>
      </c>
      <c r="R200">
        <v>64</v>
      </c>
      <c r="S200">
        <v>28</v>
      </c>
      <c r="T200">
        <v>49</v>
      </c>
      <c r="U200">
        <v>58</v>
      </c>
      <c r="V200">
        <v>90</v>
      </c>
      <c r="W200">
        <v>37</v>
      </c>
      <c r="X200">
        <v>34</v>
      </c>
      <c r="Y200">
        <v>41</v>
      </c>
      <c r="Z200">
        <v>79</v>
      </c>
      <c r="AA200">
        <v>95</v>
      </c>
      <c r="AB200">
        <v>61</v>
      </c>
      <c r="AC200">
        <v>50</v>
      </c>
      <c r="AD200">
        <v>83</v>
      </c>
    </row>
    <row r="201" spans="1:30" x14ac:dyDescent="0.3">
      <c r="A201">
        <v>84</v>
      </c>
      <c r="B201">
        <v>91</v>
      </c>
      <c r="C201">
        <v>14</v>
      </c>
      <c r="D201">
        <v>70</v>
      </c>
      <c r="E201">
        <v>28</v>
      </c>
      <c r="F201">
        <v>77</v>
      </c>
      <c r="G201">
        <v>37</v>
      </c>
      <c r="H201">
        <v>67</v>
      </c>
      <c r="I201">
        <v>88</v>
      </c>
      <c r="J201">
        <v>3</v>
      </c>
      <c r="K201">
        <v>80</v>
      </c>
      <c r="L201">
        <v>19</v>
      </c>
      <c r="M201">
        <v>90</v>
      </c>
      <c r="N201">
        <v>14</v>
      </c>
      <c r="Q201">
        <v>11</v>
      </c>
      <c r="R201">
        <v>71</v>
      </c>
      <c r="S201">
        <v>89</v>
      </c>
      <c r="T201">
        <v>55</v>
      </c>
      <c r="U201">
        <v>67</v>
      </c>
      <c r="V201">
        <v>63</v>
      </c>
      <c r="W201">
        <v>62</v>
      </c>
      <c r="X201">
        <v>71</v>
      </c>
      <c r="Y201">
        <v>60</v>
      </c>
      <c r="Z201">
        <v>92</v>
      </c>
      <c r="AA201">
        <v>22</v>
      </c>
      <c r="AB201">
        <v>24</v>
      </c>
      <c r="AC201">
        <v>51</v>
      </c>
      <c r="AD201">
        <v>18</v>
      </c>
    </row>
    <row r="202" spans="1:30" x14ac:dyDescent="0.3">
      <c r="A202">
        <v>69</v>
      </c>
      <c r="B202">
        <v>98</v>
      </c>
      <c r="C202">
        <v>77</v>
      </c>
      <c r="D202">
        <v>36</v>
      </c>
      <c r="E202">
        <v>80</v>
      </c>
      <c r="F202">
        <v>91</v>
      </c>
      <c r="G202">
        <v>5</v>
      </c>
      <c r="H202">
        <v>29</v>
      </c>
      <c r="I202">
        <v>32</v>
      </c>
      <c r="J202">
        <v>78</v>
      </c>
      <c r="K202">
        <v>3</v>
      </c>
      <c r="L202">
        <v>9</v>
      </c>
      <c r="M202">
        <v>11</v>
      </c>
      <c r="N202">
        <v>58</v>
      </c>
      <c r="Q202">
        <v>84</v>
      </c>
      <c r="R202">
        <v>91</v>
      </c>
      <c r="S202">
        <v>14</v>
      </c>
      <c r="T202">
        <v>70</v>
      </c>
      <c r="U202">
        <v>28</v>
      </c>
      <c r="V202">
        <v>63</v>
      </c>
      <c r="W202">
        <v>77</v>
      </c>
      <c r="X202">
        <v>37</v>
      </c>
      <c r="Y202">
        <v>67</v>
      </c>
      <c r="Z202">
        <v>88</v>
      </c>
      <c r="AA202">
        <v>3</v>
      </c>
      <c r="AB202">
        <v>80</v>
      </c>
      <c r="AC202">
        <v>19</v>
      </c>
      <c r="AD202">
        <v>90</v>
      </c>
    </row>
    <row r="203" spans="1:30" x14ac:dyDescent="0.3">
      <c r="A203">
        <v>23</v>
      </c>
      <c r="B203">
        <v>36</v>
      </c>
      <c r="C203">
        <v>51</v>
      </c>
      <c r="D203">
        <v>66</v>
      </c>
      <c r="E203">
        <v>18</v>
      </c>
      <c r="F203">
        <v>58</v>
      </c>
      <c r="G203">
        <v>15</v>
      </c>
      <c r="H203">
        <v>22</v>
      </c>
      <c r="I203">
        <v>55</v>
      </c>
      <c r="J203">
        <v>95</v>
      </c>
      <c r="K203">
        <v>60</v>
      </c>
      <c r="L203">
        <v>52</v>
      </c>
      <c r="M203">
        <v>32</v>
      </c>
      <c r="N203">
        <v>90</v>
      </c>
      <c r="Q203">
        <v>69</v>
      </c>
      <c r="R203">
        <v>98</v>
      </c>
      <c r="S203">
        <v>77</v>
      </c>
      <c r="T203">
        <v>36</v>
      </c>
      <c r="U203">
        <v>80</v>
      </c>
      <c r="V203">
        <v>69</v>
      </c>
      <c r="W203">
        <v>91</v>
      </c>
      <c r="X203">
        <v>5</v>
      </c>
      <c r="Y203">
        <v>29</v>
      </c>
      <c r="Z203">
        <v>32</v>
      </c>
      <c r="AA203">
        <v>78</v>
      </c>
      <c r="AB203">
        <v>3</v>
      </c>
      <c r="AC203">
        <v>9</v>
      </c>
      <c r="AD203">
        <v>11</v>
      </c>
    </row>
    <row r="204" spans="1:30" x14ac:dyDescent="0.3">
      <c r="A204">
        <v>30</v>
      </c>
      <c r="B204">
        <v>89</v>
      </c>
      <c r="C204">
        <v>88</v>
      </c>
      <c r="D204">
        <v>66</v>
      </c>
      <c r="E204">
        <v>62</v>
      </c>
      <c r="F204">
        <v>26</v>
      </c>
      <c r="G204">
        <v>66</v>
      </c>
      <c r="H204">
        <v>89</v>
      </c>
      <c r="I204">
        <v>68</v>
      </c>
      <c r="J204">
        <v>76</v>
      </c>
      <c r="K204">
        <v>91</v>
      </c>
      <c r="L204">
        <v>88</v>
      </c>
      <c r="M204">
        <v>26</v>
      </c>
      <c r="N204">
        <v>94</v>
      </c>
      <c r="Q204">
        <v>23</v>
      </c>
      <c r="R204">
        <v>36</v>
      </c>
      <c r="S204">
        <v>51</v>
      </c>
      <c r="T204">
        <v>66</v>
      </c>
      <c r="U204">
        <v>18</v>
      </c>
      <c r="V204">
        <v>20</v>
      </c>
      <c r="W204">
        <v>58</v>
      </c>
      <c r="X204">
        <v>15</v>
      </c>
      <c r="Y204">
        <v>22</v>
      </c>
      <c r="Z204">
        <v>55</v>
      </c>
      <c r="AA204">
        <v>95</v>
      </c>
      <c r="AB204">
        <v>60</v>
      </c>
      <c r="AC204">
        <v>52</v>
      </c>
      <c r="AD204">
        <v>32</v>
      </c>
    </row>
    <row r="205" spans="1:30" x14ac:dyDescent="0.3">
      <c r="Q205">
        <v>30</v>
      </c>
      <c r="R205">
        <v>89</v>
      </c>
      <c r="S205">
        <v>88</v>
      </c>
      <c r="T205">
        <v>66</v>
      </c>
      <c r="U205">
        <v>62</v>
      </c>
      <c r="V205">
        <v>27</v>
      </c>
      <c r="W205">
        <v>26</v>
      </c>
      <c r="X205">
        <v>66</v>
      </c>
      <c r="Y205">
        <v>89</v>
      </c>
      <c r="Z205">
        <v>68</v>
      </c>
      <c r="AA205">
        <v>76</v>
      </c>
      <c r="AB205">
        <v>91</v>
      </c>
      <c r="AC205">
        <v>88</v>
      </c>
      <c r="AD205">
        <v>26</v>
      </c>
    </row>
    <row r="206" spans="1:30" x14ac:dyDescent="0.3">
      <c r="A206">
        <v>2</v>
      </c>
      <c r="B206">
        <v>20</v>
      </c>
      <c r="C206">
        <v>44</v>
      </c>
      <c r="D206">
        <v>86</v>
      </c>
      <c r="E206">
        <v>47</v>
      </c>
      <c r="F206">
        <v>45</v>
      </c>
      <c r="G206">
        <v>84</v>
      </c>
      <c r="H206">
        <v>12</v>
      </c>
      <c r="I206">
        <v>79</v>
      </c>
      <c r="J206">
        <v>89</v>
      </c>
      <c r="K206">
        <v>33</v>
      </c>
      <c r="L206">
        <v>63</v>
      </c>
      <c r="M206">
        <v>90</v>
      </c>
      <c r="N206">
        <v>29</v>
      </c>
    </row>
    <row r="207" spans="1:30" x14ac:dyDescent="0.3">
      <c r="A207">
        <v>27</v>
      </c>
      <c r="B207">
        <v>1</v>
      </c>
      <c r="C207">
        <v>99</v>
      </c>
      <c r="D207">
        <v>56</v>
      </c>
      <c r="E207">
        <v>95</v>
      </c>
      <c r="F207">
        <v>43</v>
      </c>
      <c r="G207">
        <v>1</v>
      </c>
      <c r="H207">
        <v>75</v>
      </c>
      <c r="I207">
        <v>4</v>
      </c>
      <c r="J207">
        <v>50</v>
      </c>
      <c r="K207">
        <v>79</v>
      </c>
      <c r="L207">
        <v>20</v>
      </c>
      <c r="M207">
        <v>50</v>
      </c>
      <c r="N207">
        <v>86</v>
      </c>
      <c r="Q207">
        <v>20</v>
      </c>
      <c r="R207">
        <v>44</v>
      </c>
      <c r="S207">
        <v>86</v>
      </c>
      <c r="T207">
        <v>47</v>
      </c>
      <c r="U207">
        <v>45</v>
      </c>
      <c r="V207">
        <v>98</v>
      </c>
      <c r="W207">
        <v>84</v>
      </c>
      <c r="X207">
        <v>12</v>
      </c>
      <c r="Y207">
        <v>79</v>
      </c>
      <c r="Z207">
        <v>89</v>
      </c>
      <c r="AA207">
        <v>33</v>
      </c>
      <c r="AB207">
        <v>63</v>
      </c>
      <c r="AC207">
        <v>90</v>
      </c>
      <c r="AD207">
        <v>29</v>
      </c>
    </row>
    <row r="208" spans="1:30" x14ac:dyDescent="0.3">
      <c r="A208">
        <v>98</v>
      </c>
      <c r="B208">
        <v>97</v>
      </c>
      <c r="C208">
        <v>18</v>
      </c>
      <c r="D208">
        <v>71</v>
      </c>
      <c r="E208">
        <v>9</v>
      </c>
      <c r="F208">
        <v>98</v>
      </c>
      <c r="G208">
        <v>12</v>
      </c>
      <c r="H208">
        <v>13</v>
      </c>
      <c r="I208">
        <v>37</v>
      </c>
      <c r="J208">
        <v>50</v>
      </c>
      <c r="K208">
        <v>57</v>
      </c>
      <c r="L208">
        <v>85</v>
      </c>
      <c r="M208">
        <v>73</v>
      </c>
      <c r="N208">
        <v>53</v>
      </c>
      <c r="Q208">
        <v>1</v>
      </c>
      <c r="R208">
        <v>99</v>
      </c>
      <c r="S208">
        <v>56</v>
      </c>
      <c r="T208">
        <v>95</v>
      </c>
      <c r="U208">
        <v>43</v>
      </c>
      <c r="V208">
        <v>79</v>
      </c>
      <c r="W208">
        <v>1</v>
      </c>
      <c r="X208">
        <v>75</v>
      </c>
      <c r="Y208">
        <v>4</v>
      </c>
      <c r="Z208">
        <v>50</v>
      </c>
      <c r="AA208">
        <v>79</v>
      </c>
      <c r="AB208">
        <v>20</v>
      </c>
      <c r="AC208">
        <v>50</v>
      </c>
      <c r="AD208">
        <v>86</v>
      </c>
    </row>
    <row r="209" spans="1:30" x14ac:dyDescent="0.3">
      <c r="A209">
        <v>70</v>
      </c>
      <c r="B209">
        <v>88</v>
      </c>
      <c r="C209">
        <v>6</v>
      </c>
      <c r="D209">
        <v>66</v>
      </c>
      <c r="E209">
        <v>41</v>
      </c>
      <c r="F209">
        <v>67</v>
      </c>
      <c r="G209">
        <v>99</v>
      </c>
      <c r="H209">
        <v>42</v>
      </c>
      <c r="I209">
        <v>12</v>
      </c>
      <c r="J209">
        <v>18</v>
      </c>
      <c r="K209">
        <v>54</v>
      </c>
      <c r="L209">
        <v>32</v>
      </c>
      <c r="M209">
        <v>39</v>
      </c>
      <c r="N209">
        <v>35</v>
      </c>
      <c r="Q209">
        <v>97</v>
      </c>
      <c r="R209">
        <v>18</v>
      </c>
      <c r="S209">
        <v>71</v>
      </c>
      <c r="T209">
        <v>9</v>
      </c>
      <c r="U209">
        <v>98</v>
      </c>
      <c r="V209">
        <v>91</v>
      </c>
      <c r="W209">
        <v>12</v>
      </c>
      <c r="X209">
        <v>13</v>
      </c>
      <c r="Y209">
        <v>37</v>
      </c>
      <c r="Z209">
        <v>50</v>
      </c>
      <c r="AA209">
        <v>57</v>
      </c>
      <c r="AB209">
        <v>85</v>
      </c>
      <c r="AC209">
        <v>73</v>
      </c>
      <c r="AD209">
        <v>53</v>
      </c>
    </row>
    <row r="210" spans="1:30" x14ac:dyDescent="0.3">
      <c r="A210">
        <v>73</v>
      </c>
      <c r="B210">
        <v>65</v>
      </c>
      <c r="C210">
        <v>65</v>
      </c>
      <c r="D210">
        <v>2</v>
      </c>
      <c r="E210">
        <v>96</v>
      </c>
      <c r="F210">
        <v>22</v>
      </c>
      <c r="G210">
        <v>44</v>
      </c>
      <c r="H210">
        <v>99</v>
      </c>
      <c r="I210">
        <v>62</v>
      </c>
      <c r="J210">
        <v>71</v>
      </c>
      <c r="K210">
        <v>27</v>
      </c>
      <c r="L210">
        <v>80</v>
      </c>
      <c r="M210">
        <v>100</v>
      </c>
      <c r="N210">
        <v>1</v>
      </c>
      <c r="Q210">
        <v>88</v>
      </c>
      <c r="R210">
        <v>6</v>
      </c>
      <c r="S210">
        <v>66</v>
      </c>
      <c r="T210">
        <v>41</v>
      </c>
      <c r="U210">
        <v>67</v>
      </c>
      <c r="V210">
        <v>77</v>
      </c>
      <c r="W210">
        <v>99</v>
      </c>
      <c r="X210">
        <v>42</v>
      </c>
      <c r="Y210">
        <v>12</v>
      </c>
      <c r="Z210">
        <v>18</v>
      </c>
      <c r="AA210">
        <v>54</v>
      </c>
      <c r="AB210">
        <v>32</v>
      </c>
      <c r="AC210">
        <v>39</v>
      </c>
      <c r="AD210">
        <v>35</v>
      </c>
    </row>
    <row r="211" spans="1:30" x14ac:dyDescent="0.3">
      <c r="A211">
        <v>9</v>
      </c>
      <c r="B211">
        <v>85</v>
      </c>
      <c r="C211">
        <v>100</v>
      </c>
      <c r="D211">
        <v>56</v>
      </c>
      <c r="E211">
        <v>28</v>
      </c>
      <c r="F211">
        <v>35</v>
      </c>
      <c r="G211">
        <v>72</v>
      </c>
      <c r="H211">
        <v>11</v>
      </c>
      <c r="I211">
        <v>48</v>
      </c>
      <c r="J211">
        <v>47</v>
      </c>
      <c r="K211">
        <v>49</v>
      </c>
      <c r="L211">
        <v>77</v>
      </c>
      <c r="M211">
        <v>86</v>
      </c>
      <c r="N211">
        <v>4</v>
      </c>
      <c r="Q211">
        <v>65</v>
      </c>
      <c r="R211">
        <v>65</v>
      </c>
      <c r="S211">
        <v>2</v>
      </c>
      <c r="T211">
        <v>96</v>
      </c>
      <c r="U211">
        <v>22</v>
      </c>
      <c r="V211">
        <v>87</v>
      </c>
      <c r="W211">
        <v>44</v>
      </c>
      <c r="X211">
        <v>99</v>
      </c>
      <c r="Y211">
        <v>62</v>
      </c>
      <c r="Z211">
        <v>71</v>
      </c>
      <c r="AA211">
        <v>27</v>
      </c>
      <c r="AB211">
        <v>80</v>
      </c>
      <c r="AC211">
        <v>100</v>
      </c>
      <c r="AD211">
        <v>1</v>
      </c>
    </row>
    <row r="212" spans="1:30" x14ac:dyDescent="0.3">
      <c r="A212">
        <v>6</v>
      </c>
      <c r="B212">
        <v>33</v>
      </c>
      <c r="C212">
        <v>44</v>
      </c>
      <c r="D212">
        <v>2</v>
      </c>
      <c r="E212">
        <v>77</v>
      </c>
      <c r="F212">
        <v>2</v>
      </c>
      <c r="G212">
        <v>91</v>
      </c>
      <c r="H212">
        <v>29</v>
      </c>
      <c r="I212">
        <v>69</v>
      </c>
      <c r="J212">
        <v>49</v>
      </c>
      <c r="K212">
        <v>100</v>
      </c>
      <c r="L212">
        <v>79</v>
      </c>
      <c r="M212">
        <v>78</v>
      </c>
      <c r="N212">
        <v>52</v>
      </c>
      <c r="Q212">
        <v>85</v>
      </c>
      <c r="R212">
        <v>100</v>
      </c>
      <c r="S212">
        <v>56</v>
      </c>
      <c r="T212">
        <v>28</v>
      </c>
      <c r="U212">
        <v>35</v>
      </c>
      <c r="V212">
        <v>53</v>
      </c>
      <c r="W212">
        <v>72</v>
      </c>
      <c r="X212">
        <v>11</v>
      </c>
      <c r="Y212">
        <v>48</v>
      </c>
      <c r="Z212">
        <v>47</v>
      </c>
      <c r="AA212">
        <v>49</v>
      </c>
      <c r="AB212">
        <v>77</v>
      </c>
      <c r="AC212">
        <v>86</v>
      </c>
      <c r="AD212">
        <v>4</v>
      </c>
    </row>
    <row r="213" spans="1:30" x14ac:dyDescent="0.3">
      <c r="A213">
        <v>4</v>
      </c>
      <c r="B213">
        <v>22</v>
      </c>
      <c r="C213">
        <v>1</v>
      </c>
      <c r="D213">
        <v>16</v>
      </c>
      <c r="E213">
        <v>90</v>
      </c>
      <c r="F213">
        <v>11</v>
      </c>
      <c r="G213">
        <v>84</v>
      </c>
      <c r="H213">
        <v>1</v>
      </c>
      <c r="I213">
        <v>90</v>
      </c>
      <c r="J213">
        <v>72</v>
      </c>
      <c r="K213">
        <v>47</v>
      </c>
      <c r="L213">
        <v>57</v>
      </c>
      <c r="M213">
        <v>38</v>
      </c>
      <c r="N213">
        <v>100</v>
      </c>
      <c r="Q213">
        <v>33</v>
      </c>
      <c r="R213">
        <v>44</v>
      </c>
      <c r="S213">
        <v>2</v>
      </c>
      <c r="T213">
        <v>77</v>
      </c>
      <c r="U213">
        <v>2</v>
      </c>
      <c r="V213">
        <v>90</v>
      </c>
      <c r="W213">
        <v>91</v>
      </c>
      <c r="X213">
        <v>29</v>
      </c>
      <c r="Y213">
        <v>69</v>
      </c>
      <c r="Z213">
        <v>49</v>
      </c>
      <c r="AA213">
        <v>100</v>
      </c>
      <c r="AB213">
        <v>79</v>
      </c>
      <c r="AC213">
        <v>78</v>
      </c>
      <c r="AD213">
        <v>52</v>
      </c>
    </row>
    <row r="214" spans="1:30" x14ac:dyDescent="0.3">
      <c r="A214">
        <v>77</v>
      </c>
      <c r="B214">
        <v>11</v>
      </c>
      <c r="C214">
        <v>77</v>
      </c>
      <c r="D214">
        <v>43</v>
      </c>
      <c r="E214">
        <v>36</v>
      </c>
      <c r="F214">
        <v>63</v>
      </c>
      <c r="G214">
        <v>77</v>
      </c>
      <c r="H214">
        <v>45</v>
      </c>
      <c r="I214">
        <v>59</v>
      </c>
      <c r="J214">
        <v>45</v>
      </c>
      <c r="K214">
        <v>88</v>
      </c>
      <c r="L214">
        <v>45</v>
      </c>
      <c r="M214">
        <v>84</v>
      </c>
      <c r="N214">
        <v>24</v>
      </c>
      <c r="Q214">
        <v>22</v>
      </c>
      <c r="R214">
        <v>1</v>
      </c>
      <c r="S214">
        <v>16</v>
      </c>
      <c r="T214">
        <v>90</v>
      </c>
      <c r="U214">
        <v>11</v>
      </c>
      <c r="V214">
        <v>88</v>
      </c>
      <c r="W214">
        <v>84</v>
      </c>
      <c r="X214">
        <v>1</v>
      </c>
      <c r="Y214">
        <v>90</v>
      </c>
      <c r="Z214">
        <v>72</v>
      </c>
      <c r="AA214">
        <v>47</v>
      </c>
      <c r="AB214">
        <v>57</v>
      </c>
      <c r="AC214">
        <v>38</v>
      </c>
      <c r="AD214">
        <v>100</v>
      </c>
    </row>
    <row r="215" spans="1:30" x14ac:dyDescent="0.3">
      <c r="A215">
        <v>76</v>
      </c>
      <c r="B215">
        <v>93</v>
      </c>
      <c r="C215">
        <v>31</v>
      </c>
      <c r="D215">
        <v>80</v>
      </c>
      <c r="E215">
        <v>73</v>
      </c>
      <c r="F215">
        <v>46</v>
      </c>
      <c r="G215">
        <v>12</v>
      </c>
      <c r="H215">
        <v>32</v>
      </c>
      <c r="I215">
        <v>87</v>
      </c>
      <c r="J215">
        <v>6</v>
      </c>
      <c r="K215">
        <v>1</v>
      </c>
      <c r="L215">
        <v>12</v>
      </c>
      <c r="M215">
        <v>86</v>
      </c>
      <c r="N215">
        <v>66</v>
      </c>
      <c r="Q215">
        <v>11</v>
      </c>
      <c r="R215">
        <v>77</v>
      </c>
      <c r="S215">
        <v>43</v>
      </c>
      <c r="T215">
        <v>36</v>
      </c>
      <c r="U215">
        <v>63</v>
      </c>
      <c r="V215">
        <v>44</v>
      </c>
      <c r="W215">
        <v>77</v>
      </c>
      <c r="X215">
        <v>45</v>
      </c>
      <c r="Y215">
        <v>59</v>
      </c>
      <c r="Z215">
        <v>45</v>
      </c>
      <c r="AA215">
        <v>88</v>
      </c>
      <c r="AB215">
        <v>45</v>
      </c>
      <c r="AC215">
        <v>84</v>
      </c>
      <c r="AD215">
        <v>24</v>
      </c>
    </row>
    <row r="216" spans="1:30" x14ac:dyDescent="0.3">
      <c r="A216">
        <v>29</v>
      </c>
      <c r="B216">
        <v>28</v>
      </c>
      <c r="C216">
        <v>65</v>
      </c>
      <c r="D216">
        <v>18</v>
      </c>
      <c r="E216">
        <v>20</v>
      </c>
      <c r="F216">
        <v>35</v>
      </c>
      <c r="G216">
        <v>25</v>
      </c>
      <c r="H216">
        <v>49</v>
      </c>
      <c r="I216">
        <v>77</v>
      </c>
      <c r="J216">
        <v>4</v>
      </c>
      <c r="K216">
        <v>12</v>
      </c>
      <c r="L216">
        <v>66</v>
      </c>
      <c r="M216">
        <v>74</v>
      </c>
      <c r="N216">
        <v>69</v>
      </c>
      <c r="Q216">
        <v>93</v>
      </c>
      <c r="R216">
        <v>31</v>
      </c>
      <c r="S216">
        <v>80</v>
      </c>
      <c r="T216">
        <v>73</v>
      </c>
      <c r="U216">
        <v>46</v>
      </c>
      <c r="V216">
        <v>73</v>
      </c>
      <c r="W216">
        <v>12</v>
      </c>
      <c r="X216">
        <v>32</v>
      </c>
      <c r="Y216">
        <v>87</v>
      </c>
      <c r="Z216">
        <v>6</v>
      </c>
      <c r="AA216">
        <v>1</v>
      </c>
      <c r="AB216">
        <v>12</v>
      </c>
      <c r="AC216">
        <v>86</v>
      </c>
      <c r="AD216">
        <v>66</v>
      </c>
    </row>
    <row r="217" spans="1:30" x14ac:dyDescent="0.3">
      <c r="A217">
        <v>67</v>
      </c>
      <c r="B217">
        <v>45</v>
      </c>
      <c r="C217">
        <v>2</v>
      </c>
      <c r="D217">
        <v>57</v>
      </c>
      <c r="E217">
        <v>82</v>
      </c>
      <c r="F217">
        <v>47</v>
      </c>
      <c r="G217">
        <v>11</v>
      </c>
      <c r="H217">
        <v>71</v>
      </c>
      <c r="I217">
        <v>76</v>
      </c>
      <c r="J217">
        <v>21</v>
      </c>
      <c r="K217">
        <v>16</v>
      </c>
      <c r="L217">
        <v>89</v>
      </c>
      <c r="M217">
        <v>73</v>
      </c>
      <c r="N217">
        <v>34</v>
      </c>
      <c r="Q217">
        <v>28</v>
      </c>
      <c r="R217">
        <v>65</v>
      </c>
      <c r="S217">
        <v>18</v>
      </c>
      <c r="T217">
        <v>20</v>
      </c>
      <c r="U217">
        <v>35</v>
      </c>
      <c r="V217">
        <v>28</v>
      </c>
      <c r="W217">
        <v>25</v>
      </c>
      <c r="X217">
        <v>49</v>
      </c>
      <c r="Y217">
        <v>77</v>
      </c>
      <c r="Z217">
        <v>4</v>
      </c>
      <c r="AA217">
        <v>12</v>
      </c>
      <c r="AB217">
        <v>66</v>
      </c>
      <c r="AC217">
        <v>74</v>
      </c>
      <c r="AD217">
        <v>69</v>
      </c>
    </row>
    <row r="218" spans="1:30" x14ac:dyDescent="0.3">
      <c r="A218">
        <v>35</v>
      </c>
      <c r="B218">
        <v>85</v>
      </c>
      <c r="C218">
        <v>18</v>
      </c>
      <c r="D218">
        <v>20</v>
      </c>
      <c r="E218">
        <v>25</v>
      </c>
      <c r="F218">
        <v>79</v>
      </c>
      <c r="G218">
        <v>45</v>
      </c>
      <c r="H218">
        <v>83</v>
      </c>
      <c r="I218">
        <v>88</v>
      </c>
      <c r="J218">
        <v>38</v>
      </c>
      <c r="K218">
        <v>100</v>
      </c>
      <c r="L218">
        <v>22</v>
      </c>
      <c r="M218">
        <v>17</v>
      </c>
      <c r="N218">
        <v>28</v>
      </c>
      <c r="Q218">
        <v>45</v>
      </c>
      <c r="R218">
        <v>2</v>
      </c>
      <c r="S218">
        <v>57</v>
      </c>
      <c r="T218">
        <v>82</v>
      </c>
      <c r="U218">
        <v>47</v>
      </c>
      <c r="V218">
        <v>90</v>
      </c>
      <c r="W218">
        <v>11</v>
      </c>
      <c r="X218">
        <v>71</v>
      </c>
      <c r="Y218">
        <v>76</v>
      </c>
      <c r="Z218">
        <v>21</v>
      </c>
      <c r="AA218">
        <v>16</v>
      </c>
      <c r="AB218">
        <v>89</v>
      </c>
      <c r="AC218">
        <v>73</v>
      </c>
      <c r="AD218">
        <v>34</v>
      </c>
    </row>
    <row r="219" spans="1:30" x14ac:dyDescent="0.3">
      <c r="A219">
        <v>4</v>
      </c>
      <c r="B219">
        <v>82</v>
      </c>
      <c r="C219">
        <v>20</v>
      </c>
      <c r="D219">
        <v>70</v>
      </c>
      <c r="E219">
        <v>11</v>
      </c>
      <c r="F219">
        <v>66</v>
      </c>
      <c r="G219">
        <v>7</v>
      </c>
      <c r="H219">
        <v>33</v>
      </c>
      <c r="I219">
        <v>48</v>
      </c>
      <c r="J219">
        <v>11</v>
      </c>
      <c r="K219">
        <v>95</v>
      </c>
      <c r="L219">
        <v>95</v>
      </c>
      <c r="M219">
        <v>28</v>
      </c>
      <c r="N219">
        <v>90</v>
      </c>
      <c r="Q219">
        <v>85</v>
      </c>
      <c r="R219">
        <v>18</v>
      </c>
      <c r="S219">
        <v>20</v>
      </c>
      <c r="T219">
        <v>25</v>
      </c>
      <c r="U219">
        <v>79</v>
      </c>
      <c r="V219">
        <v>62</v>
      </c>
      <c r="W219">
        <v>45</v>
      </c>
      <c r="X219">
        <v>83</v>
      </c>
      <c r="Y219">
        <v>88</v>
      </c>
      <c r="Z219">
        <v>38</v>
      </c>
      <c r="AA219">
        <v>100</v>
      </c>
      <c r="AB219">
        <v>22</v>
      </c>
      <c r="AC219">
        <v>17</v>
      </c>
      <c r="AD219">
        <v>28</v>
      </c>
    </row>
    <row r="220" spans="1:30" x14ac:dyDescent="0.3">
      <c r="A220">
        <v>13</v>
      </c>
      <c r="B220">
        <v>76</v>
      </c>
      <c r="C220">
        <v>66</v>
      </c>
      <c r="D220">
        <v>77</v>
      </c>
      <c r="E220">
        <v>31</v>
      </c>
      <c r="F220">
        <v>70</v>
      </c>
      <c r="G220">
        <v>36</v>
      </c>
      <c r="H220">
        <v>16</v>
      </c>
      <c r="I220">
        <v>78</v>
      </c>
      <c r="J220">
        <v>54</v>
      </c>
      <c r="K220">
        <v>74</v>
      </c>
      <c r="L220">
        <v>40</v>
      </c>
      <c r="M220">
        <v>34</v>
      </c>
      <c r="N220">
        <v>15</v>
      </c>
      <c r="Q220">
        <v>82</v>
      </c>
      <c r="R220">
        <v>20</v>
      </c>
      <c r="S220">
        <v>70</v>
      </c>
      <c r="T220">
        <v>11</v>
      </c>
      <c r="U220">
        <v>66</v>
      </c>
      <c r="V220">
        <v>53</v>
      </c>
      <c r="W220">
        <v>7</v>
      </c>
      <c r="X220">
        <v>33</v>
      </c>
      <c r="Y220">
        <v>48</v>
      </c>
      <c r="Z220">
        <v>11</v>
      </c>
      <c r="AA220">
        <v>95</v>
      </c>
      <c r="AB220">
        <v>95</v>
      </c>
      <c r="AC220">
        <v>28</v>
      </c>
      <c r="AD220">
        <v>90</v>
      </c>
    </row>
    <row r="221" spans="1:30" x14ac:dyDescent="0.3">
      <c r="A221">
        <v>6</v>
      </c>
      <c r="B221">
        <v>26</v>
      </c>
      <c r="C221">
        <v>3</v>
      </c>
      <c r="D221">
        <v>68</v>
      </c>
      <c r="E221">
        <v>54</v>
      </c>
      <c r="F221">
        <v>43</v>
      </c>
      <c r="G221">
        <v>14</v>
      </c>
      <c r="H221">
        <v>71</v>
      </c>
      <c r="I221">
        <v>100</v>
      </c>
      <c r="J221">
        <v>84</v>
      </c>
      <c r="K221">
        <v>88</v>
      </c>
      <c r="L221">
        <v>3</v>
      </c>
      <c r="M221">
        <v>39</v>
      </c>
      <c r="N221">
        <v>53</v>
      </c>
      <c r="Q221">
        <v>76</v>
      </c>
      <c r="R221">
        <v>66</v>
      </c>
      <c r="S221">
        <v>77</v>
      </c>
      <c r="T221">
        <v>31</v>
      </c>
      <c r="U221">
        <v>70</v>
      </c>
      <c r="V221">
        <v>45</v>
      </c>
      <c r="W221">
        <v>36</v>
      </c>
      <c r="X221">
        <v>16</v>
      </c>
      <c r="Y221">
        <v>78</v>
      </c>
      <c r="Z221">
        <v>54</v>
      </c>
      <c r="AA221">
        <v>74</v>
      </c>
      <c r="AB221">
        <v>40</v>
      </c>
      <c r="AC221">
        <v>34</v>
      </c>
      <c r="AD221">
        <v>15</v>
      </c>
    </row>
    <row r="222" spans="1:30" x14ac:dyDescent="0.3">
      <c r="A222">
        <v>98</v>
      </c>
      <c r="B222">
        <v>76</v>
      </c>
      <c r="C222">
        <v>49</v>
      </c>
      <c r="D222">
        <v>96</v>
      </c>
      <c r="E222">
        <v>26</v>
      </c>
      <c r="F222">
        <v>90</v>
      </c>
      <c r="G222">
        <v>83</v>
      </c>
      <c r="H222">
        <v>53</v>
      </c>
      <c r="I222">
        <v>76</v>
      </c>
      <c r="J222">
        <v>90</v>
      </c>
      <c r="K222">
        <v>31</v>
      </c>
      <c r="L222">
        <v>28</v>
      </c>
      <c r="M222">
        <v>3</v>
      </c>
      <c r="N222">
        <v>86</v>
      </c>
      <c r="Q222">
        <v>26</v>
      </c>
      <c r="R222">
        <v>3</v>
      </c>
      <c r="S222">
        <v>68</v>
      </c>
      <c r="T222">
        <v>54</v>
      </c>
      <c r="U222">
        <v>43</v>
      </c>
      <c r="V222">
        <v>32</v>
      </c>
      <c r="W222">
        <v>14</v>
      </c>
      <c r="X222">
        <v>71</v>
      </c>
      <c r="Y222">
        <v>100</v>
      </c>
      <c r="Z222">
        <v>84</v>
      </c>
      <c r="AA222">
        <v>88</v>
      </c>
      <c r="AB222">
        <v>3</v>
      </c>
      <c r="AC222">
        <v>39</v>
      </c>
      <c r="AD222">
        <v>53</v>
      </c>
    </row>
    <row r="223" spans="1:30" x14ac:dyDescent="0.3">
      <c r="A223">
        <v>38</v>
      </c>
      <c r="B223">
        <v>32</v>
      </c>
      <c r="C223">
        <v>7</v>
      </c>
      <c r="D223">
        <v>71</v>
      </c>
      <c r="E223">
        <v>69</v>
      </c>
      <c r="F223">
        <v>84</v>
      </c>
      <c r="G223">
        <v>42</v>
      </c>
      <c r="H223">
        <v>71</v>
      </c>
      <c r="I223">
        <v>42</v>
      </c>
      <c r="J223">
        <v>76</v>
      </c>
      <c r="K223">
        <v>63</v>
      </c>
      <c r="L223">
        <v>85</v>
      </c>
      <c r="M223">
        <v>64</v>
      </c>
      <c r="N223">
        <v>39</v>
      </c>
      <c r="Q223">
        <v>76</v>
      </c>
      <c r="R223">
        <v>49</v>
      </c>
      <c r="S223">
        <v>96</v>
      </c>
      <c r="T223">
        <v>26</v>
      </c>
      <c r="U223">
        <v>90</v>
      </c>
      <c r="V223">
        <v>42</v>
      </c>
      <c r="W223">
        <v>83</v>
      </c>
      <c r="X223">
        <v>53</v>
      </c>
      <c r="Y223">
        <v>76</v>
      </c>
      <c r="Z223">
        <v>90</v>
      </c>
      <c r="AA223">
        <v>31</v>
      </c>
      <c r="AB223">
        <v>28</v>
      </c>
      <c r="AC223">
        <v>3</v>
      </c>
      <c r="AD223">
        <v>86</v>
      </c>
    </row>
    <row r="224" spans="1:30" x14ac:dyDescent="0.3">
      <c r="A224">
        <v>22</v>
      </c>
      <c r="B224">
        <v>66</v>
      </c>
      <c r="C224">
        <v>56</v>
      </c>
      <c r="D224">
        <v>77</v>
      </c>
      <c r="E224">
        <v>56</v>
      </c>
      <c r="F224">
        <v>4</v>
      </c>
      <c r="G224">
        <v>61</v>
      </c>
      <c r="H224">
        <v>49</v>
      </c>
      <c r="I224">
        <v>51</v>
      </c>
      <c r="J224">
        <v>1</v>
      </c>
      <c r="K224">
        <v>36</v>
      </c>
      <c r="L224">
        <v>60</v>
      </c>
      <c r="M224">
        <v>55</v>
      </c>
      <c r="N224">
        <v>44</v>
      </c>
      <c r="Q224">
        <v>32</v>
      </c>
      <c r="R224">
        <v>7</v>
      </c>
      <c r="S224">
        <v>71</v>
      </c>
      <c r="T224">
        <v>69</v>
      </c>
      <c r="U224">
        <v>84</v>
      </c>
      <c r="V224">
        <v>14</v>
      </c>
      <c r="W224">
        <v>42</v>
      </c>
      <c r="X224">
        <v>71</v>
      </c>
      <c r="Y224">
        <v>42</v>
      </c>
      <c r="Z224">
        <v>76</v>
      </c>
      <c r="AA224">
        <v>63</v>
      </c>
      <c r="AB224">
        <v>85</v>
      </c>
      <c r="AC224">
        <v>64</v>
      </c>
      <c r="AD224">
        <v>39</v>
      </c>
    </row>
    <row r="225" spans="1:30" x14ac:dyDescent="0.3">
      <c r="A225">
        <v>16</v>
      </c>
      <c r="B225">
        <v>74</v>
      </c>
      <c r="C225">
        <v>22</v>
      </c>
      <c r="D225">
        <v>83</v>
      </c>
      <c r="E225">
        <v>53</v>
      </c>
      <c r="F225">
        <v>13</v>
      </c>
      <c r="G225">
        <v>52</v>
      </c>
      <c r="H225">
        <v>42</v>
      </c>
      <c r="I225">
        <v>59</v>
      </c>
      <c r="J225">
        <v>31</v>
      </c>
      <c r="K225">
        <v>98</v>
      </c>
      <c r="L225">
        <v>30</v>
      </c>
      <c r="M225">
        <v>86</v>
      </c>
      <c r="N225">
        <v>39</v>
      </c>
      <c r="Q225">
        <v>66</v>
      </c>
      <c r="R225">
        <v>56</v>
      </c>
      <c r="S225">
        <v>77</v>
      </c>
      <c r="T225">
        <v>56</v>
      </c>
      <c r="U225">
        <v>4</v>
      </c>
      <c r="V225">
        <v>43</v>
      </c>
      <c r="W225">
        <v>61</v>
      </c>
      <c r="X225">
        <v>49</v>
      </c>
      <c r="Y225">
        <v>51</v>
      </c>
      <c r="Z225">
        <v>1</v>
      </c>
      <c r="AA225">
        <v>36</v>
      </c>
      <c r="AB225">
        <v>60</v>
      </c>
      <c r="AC225">
        <v>55</v>
      </c>
      <c r="AD225">
        <v>44</v>
      </c>
    </row>
    <row r="226" spans="1:30" x14ac:dyDescent="0.3">
      <c r="A226">
        <v>18</v>
      </c>
      <c r="B226">
        <v>31</v>
      </c>
      <c r="C226">
        <v>93</v>
      </c>
      <c r="D226">
        <v>49</v>
      </c>
      <c r="E226">
        <v>50</v>
      </c>
      <c r="F226">
        <v>17</v>
      </c>
      <c r="G226">
        <v>65</v>
      </c>
      <c r="H226">
        <v>15</v>
      </c>
      <c r="I226">
        <v>22</v>
      </c>
      <c r="J226">
        <v>9</v>
      </c>
      <c r="K226">
        <v>87</v>
      </c>
      <c r="L226">
        <v>42</v>
      </c>
      <c r="M226">
        <v>17</v>
      </c>
      <c r="N226">
        <v>18</v>
      </c>
      <c r="Q226">
        <v>74</v>
      </c>
      <c r="R226">
        <v>22</v>
      </c>
      <c r="S226">
        <v>83</v>
      </c>
      <c r="T226">
        <v>53</v>
      </c>
      <c r="U226">
        <v>13</v>
      </c>
      <c r="V226">
        <v>91</v>
      </c>
      <c r="W226">
        <v>52</v>
      </c>
      <c r="X226">
        <v>42</v>
      </c>
      <c r="Y226">
        <v>59</v>
      </c>
      <c r="Z226">
        <v>31</v>
      </c>
      <c r="AA226">
        <v>98</v>
      </c>
      <c r="AB226">
        <v>30</v>
      </c>
      <c r="AC226">
        <v>86</v>
      </c>
      <c r="AD226">
        <v>39</v>
      </c>
    </row>
    <row r="227" spans="1:30" x14ac:dyDescent="0.3">
      <c r="A227">
        <v>36</v>
      </c>
      <c r="B227">
        <v>40</v>
      </c>
      <c r="C227">
        <v>20</v>
      </c>
      <c r="D227">
        <v>27</v>
      </c>
      <c r="E227">
        <v>46</v>
      </c>
      <c r="F227">
        <v>73</v>
      </c>
      <c r="G227">
        <v>2</v>
      </c>
      <c r="H227">
        <v>8</v>
      </c>
      <c r="I227">
        <v>23</v>
      </c>
      <c r="J227">
        <v>97</v>
      </c>
      <c r="K227">
        <v>3</v>
      </c>
      <c r="L227">
        <v>60</v>
      </c>
      <c r="M227">
        <v>19</v>
      </c>
      <c r="N227">
        <v>44</v>
      </c>
      <c r="Q227">
        <v>31</v>
      </c>
      <c r="R227">
        <v>93</v>
      </c>
      <c r="S227">
        <v>49</v>
      </c>
      <c r="T227">
        <v>50</v>
      </c>
      <c r="U227">
        <v>17</v>
      </c>
      <c r="V227">
        <v>22</v>
      </c>
      <c r="W227">
        <v>65</v>
      </c>
      <c r="X227">
        <v>15</v>
      </c>
      <c r="Y227">
        <v>22</v>
      </c>
      <c r="Z227">
        <v>9</v>
      </c>
      <c r="AA227">
        <v>87</v>
      </c>
      <c r="AB227">
        <v>42</v>
      </c>
      <c r="AC227">
        <v>17</v>
      </c>
      <c r="AD227">
        <v>18</v>
      </c>
    </row>
    <row r="228" spans="1:30" x14ac:dyDescent="0.3">
      <c r="A228">
        <v>32</v>
      </c>
      <c r="B228">
        <v>100</v>
      </c>
      <c r="C228">
        <v>26</v>
      </c>
      <c r="D228">
        <v>95</v>
      </c>
      <c r="E228">
        <v>45</v>
      </c>
      <c r="F228">
        <v>46</v>
      </c>
      <c r="G228">
        <v>93</v>
      </c>
      <c r="H228">
        <v>35</v>
      </c>
      <c r="I228">
        <v>78</v>
      </c>
      <c r="J228">
        <v>83</v>
      </c>
      <c r="K228">
        <v>12</v>
      </c>
      <c r="L228">
        <v>7</v>
      </c>
      <c r="M228">
        <v>70</v>
      </c>
      <c r="N228">
        <v>80</v>
      </c>
      <c r="Q228">
        <v>40</v>
      </c>
      <c r="R228">
        <v>20</v>
      </c>
      <c r="S228">
        <v>27</v>
      </c>
      <c r="T228">
        <v>46</v>
      </c>
      <c r="U228">
        <v>73</v>
      </c>
      <c r="V228">
        <v>32</v>
      </c>
      <c r="W228">
        <v>2</v>
      </c>
      <c r="X228">
        <v>8</v>
      </c>
      <c r="Y228">
        <v>23</v>
      </c>
      <c r="Z228">
        <v>97</v>
      </c>
      <c r="AA228">
        <v>3</v>
      </c>
      <c r="AB228">
        <v>60</v>
      </c>
      <c r="AC228">
        <v>19</v>
      </c>
      <c r="AD228">
        <v>44</v>
      </c>
    </row>
    <row r="229" spans="1:30" x14ac:dyDescent="0.3">
      <c r="A229">
        <v>50</v>
      </c>
      <c r="B229">
        <v>51</v>
      </c>
      <c r="C229">
        <v>98</v>
      </c>
      <c r="D229">
        <v>39</v>
      </c>
      <c r="E229">
        <v>18</v>
      </c>
      <c r="F229">
        <v>22</v>
      </c>
      <c r="G229">
        <v>10</v>
      </c>
      <c r="H229">
        <v>20</v>
      </c>
      <c r="I229">
        <v>90</v>
      </c>
      <c r="J229">
        <v>52</v>
      </c>
      <c r="K229">
        <v>89</v>
      </c>
      <c r="L229">
        <v>36</v>
      </c>
      <c r="M229">
        <v>50</v>
      </c>
      <c r="N229">
        <v>8</v>
      </c>
      <c r="Q229">
        <v>100</v>
      </c>
      <c r="R229">
        <v>26</v>
      </c>
      <c r="S229">
        <v>95</v>
      </c>
      <c r="T229">
        <v>45</v>
      </c>
      <c r="U229">
        <v>46</v>
      </c>
      <c r="V229">
        <v>44</v>
      </c>
      <c r="W229">
        <v>93</v>
      </c>
      <c r="X229">
        <v>35</v>
      </c>
      <c r="Y229">
        <v>78</v>
      </c>
      <c r="Z229">
        <v>83</v>
      </c>
      <c r="AA229">
        <v>12</v>
      </c>
      <c r="AB229">
        <v>7</v>
      </c>
      <c r="AC229">
        <v>70</v>
      </c>
      <c r="AD229">
        <v>80</v>
      </c>
    </row>
    <row r="230" spans="1:30" x14ac:dyDescent="0.3">
      <c r="A230">
        <v>63</v>
      </c>
      <c r="B230">
        <v>29</v>
      </c>
      <c r="C230">
        <v>16</v>
      </c>
      <c r="D230">
        <v>46</v>
      </c>
      <c r="E230">
        <v>21</v>
      </c>
      <c r="F230">
        <v>17</v>
      </c>
      <c r="G230">
        <v>89</v>
      </c>
      <c r="H230">
        <v>7</v>
      </c>
      <c r="I230">
        <v>45</v>
      </c>
      <c r="J230">
        <v>77</v>
      </c>
      <c r="K230">
        <v>23</v>
      </c>
      <c r="L230">
        <v>29</v>
      </c>
      <c r="M230">
        <v>28</v>
      </c>
      <c r="N230">
        <v>92</v>
      </c>
      <c r="Q230">
        <v>51</v>
      </c>
      <c r="R230">
        <v>98</v>
      </c>
      <c r="S230">
        <v>39</v>
      </c>
      <c r="T230">
        <v>18</v>
      </c>
      <c r="U230">
        <v>22</v>
      </c>
      <c r="V230">
        <v>80</v>
      </c>
      <c r="W230">
        <v>10</v>
      </c>
      <c r="X230">
        <v>20</v>
      </c>
      <c r="Y230">
        <v>90</v>
      </c>
      <c r="Z230">
        <v>52</v>
      </c>
      <c r="AA230">
        <v>89</v>
      </c>
      <c r="AB230">
        <v>36</v>
      </c>
      <c r="AC230">
        <v>50</v>
      </c>
      <c r="AD230">
        <v>8</v>
      </c>
    </row>
    <row r="231" spans="1:30" x14ac:dyDescent="0.3">
      <c r="A231">
        <v>54</v>
      </c>
      <c r="B231">
        <v>7</v>
      </c>
      <c r="C231">
        <v>89</v>
      </c>
      <c r="D231">
        <v>10</v>
      </c>
      <c r="E231">
        <v>44</v>
      </c>
      <c r="F231">
        <v>4</v>
      </c>
      <c r="G231">
        <v>98</v>
      </c>
      <c r="H231">
        <v>23</v>
      </c>
      <c r="I231">
        <v>25</v>
      </c>
      <c r="J231">
        <v>57</v>
      </c>
      <c r="K231">
        <v>30</v>
      </c>
      <c r="L231">
        <v>66</v>
      </c>
      <c r="M231">
        <v>38</v>
      </c>
      <c r="N231">
        <v>76</v>
      </c>
      <c r="Q231">
        <v>29</v>
      </c>
      <c r="R231">
        <v>16</v>
      </c>
      <c r="S231">
        <v>46</v>
      </c>
      <c r="T231">
        <v>21</v>
      </c>
      <c r="U231">
        <v>17</v>
      </c>
      <c r="V231">
        <v>63</v>
      </c>
      <c r="W231">
        <v>89</v>
      </c>
      <c r="X231">
        <v>7</v>
      </c>
      <c r="Y231">
        <v>45</v>
      </c>
      <c r="Z231">
        <v>77</v>
      </c>
      <c r="AA231">
        <v>23</v>
      </c>
      <c r="AB231">
        <v>29</v>
      </c>
      <c r="AC231">
        <v>28</v>
      </c>
      <c r="AD231">
        <v>92</v>
      </c>
    </row>
    <row r="232" spans="1:30" x14ac:dyDescent="0.3">
      <c r="A232">
        <v>61</v>
      </c>
      <c r="B232">
        <v>90</v>
      </c>
      <c r="C232">
        <v>33</v>
      </c>
      <c r="D232">
        <v>60</v>
      </c>
      <c r="E232">
        <v>8</v>
      </c>
      <c r="F232">
        <v>55</v>
      </c>
      <c r="G232">
        <v>69</v>
      </c>
      <c r="H232">
        <v>69</v>
      </c>
      <c r="I232">
        <v>95</v>
      </c>
      <c r="J232">
        <v>73</v>
      </c>
      <c r="K232">
        <v>67</v>
      </c>
      <c r="L232">
        <v>69</v>
      </c>
      <c r="M232">
        <v>46</v>
      </c>
      <c r="N232">
        <v>98</v>
      </c>
      <c r="Q232">
        <v>7</v>
      </c>
      <c r="R232">
        <v>89</v>
      </c>
      <c r="S232">
        <v>10</v>
      </c>
      <c r="T232">
        <v>44</v>
      </c>
      <c r="U232">
        <v>4</v>
      </c>
      <c r="V232">
        <v>80</v>
      </c>
      <c r="W232">
        <v>98</v>
      </c>
      <c r="X232">
        <v>23</v>
      </c>
      <c r="Y232">
        <v>25</v>
      </c>
      <c r="Z232">
        <v>57</v>
      </c>
      <c r="AA232">
        <v>30</v>
      </c>
      <c r="AB232">
        <v>66</v>
      </c>
      <c r="AC232">
        <v>38</v>
      </c>
      <c r="AD232">
        <v>76</v>
      </c>
    </row>
    <row r="233" spans="1:30" x14ac:dyDescent="0.3">
      <c r="A233">
        <v>64</v>
      </c>
      <c r="B233">
        <v>64</v>
      </c>
      <c r="C233">
        <v>28</v>
      </c>
      <c r="D233">
        <v>49</v>
      </c>
      <c r="E233">
        <v>58</v>
      </c>
      <c r="F233">
        <v>90</v>
      </c>
      <c r="G233">
        <v>34</v>
      </c>
      <c r="H233">
        <v>41</v>
      </c>
      <c r="I233">
        <v>79</v>
      </c>
      <c r="J233">
        <v>95</v>
      </c>
      <c r="K233">
        <v>61</v>
      </c>
      <c r="L233">
        <v>50</v>
      </c>
      <c r="M233">
        <v>83</v>
      </c>
      <c r="N233">
        <v>5</v>
      </c>
      <c r="Q233">
        <v>90</v>
      </c>
      <c r="R233">
        <v>33</v>
      </c>
      <c r="S233">
        <v>60</v>
      </c>
      <c r="T233">
        <v>8</v>
      </c>
      <c r="U233">
        <v>55</v>
      </c>
      <c r="V233">
        <v>71</v>
      </c>
      <c r="W233">
        <v>69</v>
      </c>
      <c r="X233">
        <v>69</v>
      </c>
      <c r="Y233">
        <v>95</v>
      </c>
      <c r="Z233">
        <v>73</v>
      </c>
      <c r="AA233">
        <v>67</v>
      </c>
      <c r="AB233">
        <v>69</v>
      </c>
      <c r="AC233">
        <v>46</v>
      </c>
      <c r="AD233">
        <v>98</v>
      </c>
    </row>
    <row r="234" spans="1:30" x14ac:dyDescent="0.3">
      <c r="A234">
        <v>11</v>
      </c>
      <c r="B234">
        <v>71</v>
      </c>
      <c r="C234">
        <v>89</v>
      </c>
      <c r="D234">
        <v>55</v>
      </c>
      <c r="E234">
        <v>67</v>
      </c>
      <c r="F234">
        <v>63</v>
      </c>
      <c r="G234">
        <v>71</v>
      </c>
      <c r="H234">
        <v>60</v>
      </c>
      <c r="I234">
        <v>92</v>
      </c>
      <c r="J234">
        <v>22</v>
      </c>
      <c r="K234">
        <v>24</v>
      </c>
      <c r="L234">
        <v>51</v>
      </c>
      <c r="M234">
        <v>18</v>
      </c>
      <c r="N234">
        <v>44</v>
      </c>
      <c r="Q234">
        <v>64</v>
      </c>
      <c r="R234">
        <v>28</v>
      </c>
      <c r="S234">
        <v>49</v>
      </c>
      <c r="T234">
        <v>58</v>
      </c>
      <c r="U234">
        <v>90</v>
      </c>
      <c r="V234">
        <v>37</v>
      </c>
      <c r="W234">
        <v>34</v>
      </c>
      <c r="X234">
        <v>41</v>
      </c>
      <c r="Y234">
        <v>79</v>
      </c>
      <c r="Z234">
        <v>95</v>
      </c>
      <c r="AA234">
        <v>61</v>
      </c>
      <c r="AB234">
        <v>50</v>
      </c>
      <c r="AC234">
        <v>83</v>
      </c>
      <c r="AD234">
        <v>5</v>
      </c>
    </row>
    <row r="235" spans="1:30" x14ac:dyDescent="0.3">
      <c r="A235">
        <v>84</v>
      </c>
      <c r="B235">
        <v>91</v>
      </c>
      <c r="C235">
        <v>14</v>
      </c>
      <c r="D235">
        <v>70</v>
      </c>
      <c r="E235">
        <v>28</v>
      </c>
      <c r="F235">
        <v>63</v>
      </c>
      <c r="G235">
        <v>37</v>
      </c>
      <c r="H235">
        <v>67</v>
      </c>
      <c r="I235">
        <v>88</v>
      </c>
      <c r="J235">
        <v>3</v>
      </c>
      <c r="K235">
        <v>80</v>
      </c>
      <c r="L235">
        <v>19</v>
      </c>
      <c r="M235">
        <v>90</v>
      </c>
      <c r="N235">
        <v>14</v>
      </c>
      <c r="Q235">
        <v>71</v>
      </c>
      <c r="R235">
        <v>89</v>
      </c>
      <c r="S235">
        <v>55</v>
      </c>
      <c r="T235">
        <v>67</v>
      </c>
      <c r="U235">
        <v>63</v>
      </c>
      <c r="V235">
        <v>62</v>
      </c>
      <c r="W235">
        <v>71</v>
      </c>
      <c r="X235">
        <v>60</v>
      </c>
      <c r="Y235">
        <v>92</v>
      </c>
      <c r="Z235">
        <v>22</v>
      </c>
      <c r="AA235">
        <v>24</v>
      </c>
      <c r="AB235">
        <v>51</v>
      </c>
      <c r="AC235">
        <v>18</v>
      </c>
      <c r="AD235">
        <v>44</v>
      </c>
    </row>
    <row r="236" spans="1:30" x14ac:dyDescent="0.3">
      <c r="A236">
        <v>69</v>
      </c>
      <c r="B236">
        <v>98</v>
      </c>
      <c r="C236">
        <v>77</v>
      </c>
      <c r="D236">
        <v>36</v>
      </c>
      <c r="E236">
        <v>80</v>
      </c>
      <c r="F236">
        <v>69</v>
      </c>
      <c r="G236">
        <v>5</v>
      </c>
      <c r="H236">
        <v>29</v>
      </c>
      <c r="I236">
        <v>32</v>
      </c>
      <c r="J236">
        <v>78</v>
      </c>
      <c r="K236">
        <v>3</v>
      </c>
      <c r="L236">
        <v>9</v>
      </c>
      <c r="M236">
        <v>11</v>
      </c>
      <c r="N236">
        <v>58</v>
      </c>
      <c r="Q236">
        <v>91</v>
      </c>
      <c r="R236">
        <v>14</v>
      </c>
      <c r="S236">
        <v>70</v>
      </c>
      <c r="T236">
        <v>28</v>
      </c>
      <c r="U236">
        <v>63</v>
      </c>
      <c r="V236">
        <v>77</v>
      </c>
      <c r="W236">
        <v>37</v>
      </c>
      <c r="X236">
        <v>67</v>
      </c>
      <c r="Y236">
        <v>88</v>
      </c>
      <c r="Z236">
        <v>3</v>
      </c>
      <c r="AA236">
        <v>80</v>
      </c>
      <c r="AB236">
        <v>19</v>
      </c>
      <c r="AC236">
        <v>90</v>
      </c>
      <c r="AD236">
        <v>14</v>
      </c>
    </row>
    <row r="237" spans="1:30" x14ac:dyDescent="0.3">
      <c r="A237">
        <v>23</v>
      </c>
      <c r="B237">
        <v>36</v>
      </c>
      <c r="C237">
        <v>51</v>
      </c>
      <c r="D237">
        <v>66</v>
      </c>
      <c r="E237">
        <v>18</v>
      </c>
      <c r="F237">
        <v>20</v>
      </c>
      <c r="G237">
        <v>15</v>
      </c>
      <c r="H237">
        <v>22</v>
      </c>
      <c r="I237">
        <v>55</v>
      </c>
      <c r="J237">
        <v>95</v>
      </c>
      <c r="K237">
        <v>60</v>
      </c>
      <c r="L237">
        <v>52</v>
      </c>
      <c r="M237">
        <v>32</v>
      </c>
      <c r="N237">
        <v>90</v>
      </c>
      <c r="Q237">
        <v>98</v>
      </c>
      <c r="R237">
        <v>77</v>
      </c>
      <c r="S237">
        <v>36</v>
      </c>
      <c r="T237">
        <v>80</v>
      </c>
      <c r="U237">
        <v>69</v>
      </c>
      <c r="V237">
        <v>91</v>
      </c>
      <c r="W237">
        <v>5</v>
      </c>
      <c r="X237">
        <v>29</v>
      </c>
      <c r="Y237">
        <v>32</v>
      </c>
      <c r="Z237">
        <v>78</v>
      </c>
      <c r="AA237">
        <v>3</v>
      </c>
      <c r="AB237">
        <v>9</v>
      </c>
      <c r="AC237">
        <v>11</v>
      </c>
      <c r="AD237">
        <v>58</v>
      </c>
    </row>
    <row r="238" spans="1:30" x14ac:dyDescent="0.3">
      <c r="A238">
        <v>30</v>
      </c>
      <c r="B238">
        <v>89</v>
      </c>
      <c r="C238">
        <v>88</v>
      </c>
      <c r="D238">
        <v>66</v>
      </c>
      <c r="E238">
        <v>62</v>
      </c>
      <c r="F238">
        <v>27</v>
      </c>
      <c r="G238">
        <v>66</v>
      </c>
      <c r="H238">
        <v>89</v>
      </c>
      <c r="I238">
        <v>68</v>
      </c>
      <c r="J238">
        <v>76</v>
      </c>
      <c r="K238">
        <v>91</v>
      </c>
      <c r="L238">
        <v>88</v>
      </c>
      <c r="M238">
        <v>26</v>
      </c>
      <c r="N238">
        <v>94</v>
      </c>
      <c r="Q238">
        <v>36</v>
      </c>
      <c r="R238">
        <v>51</v>
      </c>
      <c r="S238">
        <v>66</v>
      </c>
      <c r="T238">
        <v>18</v>
      </c>
      <c r="U238">
        <v>20</v>
      </c>
      <c r="V238">
        <v>58</v>
      </c>
      <c r="W238">
        <v>15</v>
      </c>
      <c r="X238">
        <v>22</v>
      </c>
      <c r="Y238">
        <v>55</v>
      </c>
      <c r="Z238">
        <v>95</v>
      </c>
      <c r="AA238">
        <v>60</v>
      </c>
      <c r="AB238">
        <v>52</v>
      </c>
      <c r="AC238">
        <v>32</v>
      </c>
      <c r="AD238">
        <v>90</v>
      </c>
    </row>
    <row r="239" spans="1:30" x14ac:dyDescent="0.3">
      <c r="Q239">
        <v>89</v>
      </c>
      <c r="R239">
        <v>88</v>
      </c>
      <c r="S239">
        <v>66</v>
      </c>
      <c r="T239">
        <v>62</v>
      </c>
      <c r="U239">
        <v>27</v>
      </c>
      <c r="V239">
        <v>26</v>
      </c>
      <c r="W239">
        <v>66</v>
      </c>
      <c r="X239">
        <v>89</v>
      </c>
      <c r="Y239">
        <v>68</v>
      </c>
      <c r="Z239">
        <v>76</v>
      </c>
      <c r="AA239">
        <v>91</v>
      </c>
      <c r="AB239">
        <v>88</v>
      </c>
      <c r="AC239">
        <v>26</v>
      </c>
      <c r="AD239">
        <v>94</v>
      </c>
    </row>
    <row r="240" spans="1:30" x14ac:dyDescent="0.3">
      <c r="A240">
        <v>2</v>
      </c>
      <c r="B240">
        <v>20</v>
      </c>
      <c r="C240">
        <v>44</v>
      </c>
      <c r="D240">
        <v>86</v>
      </c>
      <c r="E240">
        <v>47</v>
      </c>
      <c r="F240">
        <v>45</v>
      </c>
      <c r="G240">
        <v>98</v>
      </c>
      <c r="H240">
        <v>12</v>
      </c>
      <c r="I240">
        <v>79</v>
      </c>
      <c r="J240">
        <v>89</v>
      </c>
      <c r="K240">
        <v>33</v>
      </c>
      <c r="L240">
        <v>63</v>
      </c>
      <c r="M240">
        <v>90</v>
      </c>
      <c r="N240">
        <v>29</v>
      </c>
    </row>
    <row r="241" spans="1:14" x14ac:dyDescent="0.3">
      <c r="A241">
        <v>27</v>
      </c>
      <c r="B241">
        <v>1</v>
      </c>
      <c r="C241">
        <v>99</v>
      </c>
      <c r="D241">
        <v>56</v>
      </c>
      <c r="E241">
        <v>95</v>
      </c>
      <c r="F241">
        <v>43</v>
      </c>
      <c r="G241">
        <v>79</v>
      </c>
      <c r="H241">
        <v>75</v>
      </c>
      <c r="I241">
        <v>4</v>
      </c>
      <c r="J241">
        <v>50</v>
      </c>
      <c r="K241">
        <v>79</v>
      </c>
      <c r="L241">
        <v>20</v>
      </c>
      <c r="M241">
        <v>50</v>
      </c>
      <c r="N241">
        <v>86</v>
      </c>
    </row>
    <row r="242" spans="1:14" x14ac:dyDescent="0.3">
      <c r="A242">
        <v>98</v>
      </c>
      <c r="B242">
        <v>97</v>
      </c>
      <c r="C242">
        <v>18</v>
      </c>
      <c r="D242">
        <v>71</v>
      </c>
      <c r="E242">
        <v>9</v>
      </c>
      <c r="F242">
        <v>98</v>
      </c>
      <c r="G242">
        <v>91</v>
      </c>
      <c r="H242">
        <v>13</v>
      </c>
      <c r="I242">
        <v>37</v>
      </c>
      <c r="J242">
        <v>50</v>
      </c>
      <c r="K242">
        <v>57</v>
      </c>
      <c r="L242">
        <v>85</v>
      </c>
      <c r="M242">
        <v>73</v>
      </c>
      <c r="N242">
        <v>53</v>
      </c>
    </row>
    <row r="243" spans="1:14" x14ac:dyDescent="0.3">
      <c r="A243">
        <v>70</v>
      </c>
      <c r="B243">
        <v>88</v>
      </c>
      <c r="C243">
        <v>6</v>
      </c>
      <c r="D243">
        <v>66</v>
      </c>
      <c r="E243">
        <v>41</v>
      </c>
      <c r="F243">
        <v>67</v>
      </c>
      <c r="G243">
        <v>77</v>
      </c>
      <c r="H243">
        <v>42</v>
      </c>
      <c r="I243">
        <v>12</v>
      </c>
      <c r="J243">
        <v>18</v>
      </c>
      <c r="K243">
        <v>54</v>
      </c>
      <c r="L243">
        <v>32</v>
      </c>
      <c r="M243">
        <v>39</v>
      </c>
      <c r="N243">
        <v>35</v>
      </c>
    </row>
    <row r="244" spans="1:14" x14ac:dyDescent="0.3">
      <c r="A244">
        <v>73</v>
      </c>
      <c r="B244">
        <v>65</v>
      </c>
      <c r="C244">
        <v>65</v>
      </c>
      <c r="D244">
        <v>2</v>
      </c>
      <c r="E244">
        <v>96</v>
      </c>
      <c r="F244">
        <v>22</v>
      </c>
      <c r="G244">
        <v>87</v>
      </c>
      <c r="H244">
        <v>99</v>
      </c>
      <c r="I244">
        <v>62</v>
      </c>
      <c r="J244">
        <v>71</v>
      </c>
      <c r="K244">
        <v>27</v>
      </c>
      <c r="L244">
        <v>80</v>
      </c>
      <c r="M244">
        <v>100</v>
      </c>
      <c r="N244">
        <v>1</v>
      </c>
    </row>
    <row r="245" spans="1:14" x14ac:dyDescent="0.3">
      <c r="A245">
        <v>9</v>
      </c>
      <c r="B245">
        <v>85</v>
      </c>
      <c r="C245">
        <v>100</v>
      </c>
      <c r="D245">
        <v>56</v>
      </c>
      <c r="E245">
        <v>28</v>
      </c>
      <c r="F245">
        <v>35</v>
      </c>
      <c r="G245">
        <v>53</v>
      </c>
      <c r="H245">
        <v>11</v>
      </c>
      <c r="I245">
        <v>48</v>
      </c>
      <c r="J245">
        <v>47</v>
      </c>
      <c r="K245">
        <v>49</v>
      </c>
      <c r="L245">
        <v>77</v>
      </c>
      <c r="M245">
        <v>86</v>
      </c>
      <c r="N245">
        <v>4</v>
      </c>
    </row>
    <row r="246" spans="1:14" x14ac:dyDescent="0.3">
      <c r="A246">
        <v>6</v>
      </c>
      <c r="B246">
        <v>33</v>
      </c>
      <c r="C246">
        <v>44</v>
      </c>
      <c r="D246">
        <v>2</v>
      </c>
      <c r="E246">
        <v>77</v>
      </c>
      <c r="F246">
        <v>2</v>
      </c>
      <c r="G246">
        <v>90</v>
      </c>
      <c r="H246">
        <v>29</v>
      </c>
      <c r="I246">
        <v>69</v>
      </c>
      <c r="J246">
        <v>49</v>
      </c>
      <c r="K246">
        <v>100</v>
      </c>
      <c r="L246">
        <v>79</v>
      </c>
      <c r="M246">
        <v>78</v>
      </c>
      <c r="N246">
        <v>52</v>
      </c>
    </row>
    <row r="247" spans="1:14" x14ac:dyDescent="0.3">
      <c r="A247">
        <v>4</v>
      </c>
      <c r="B247">
        <v>22</v>
      </c>
      <c r="C247">
        <v>1</v>
      </c>
      <c r="D247">
        <v>16</v>
      </c>
      <c r="E247">
        <v>90</v>
      </c>
      <c r="F247">
        <v>11</v>
      </c>
      <c r="G247">
        <v>88</v>
      </c>
      <c r="H247">
        <v>1</v>
      </c>
      <c r="I247">
        <v>90</v>
      </c>
      <c r="J247">
        <v>72</v>
      </c>
      <c r="K247">
        <v>47</v>
      </c>
      <c r="L247">
        <v>57</v>
      </c>
      <c r="M247">
        <v>38</v>
      </c>
      <c r="N247">
        <v>100</v>
      </c>
    </row>
    <row r="248" spans="1:14" x14ac:dyDescent="0.3">
      <c r="A248">
        <v>77</v>
      </c>
      <c r="B248">
        <v>11</v>
      </c>
      <c r="C248">
        <v>77</v>
      </c>
      <c r="D248">
        <v>43</v>
      </c>
      <c r="E248">
        <v>36</v>
      </c>
      <c r="F248">
        <v>63</v>
      </c>
      <c r="G248">
        <v>44</v>
      </c>
      <c r="H248">
        <v>45</v>
      </c>
      <c r="I248">
        <v>59</v>
      </c>
      <c r="J248">
        <v>45</v>
      </c>
      <c r="K248">
        <v>88</v>
      </c>
      <c r="L248">
        <v>45</v>
      </c>
      <c r="M248">
        <v>84</v>
      </c>
      <c r="N248">
        <v>24</v>
      </c>
    </row>
    <row r="249" spans="1:14" x14ac:dyDescent="0.3">
      <c r="A249">
        <v>76</v>
      </c>
      <c r="B249">
        <v>93</v>
      </c>
      <c r="C249">
        <v>31</v>
      </c>
      <c r="D249">
        <v>80</v>
      </c>
      <c r="E249">
        <v>73</v>
      </c>
      <c r="F249">
        <v>46</v>
      </c>
      <c r="G249">
        <v>73</v>
      </c>
      <c r="H249">
        <v>32</v>
      </c>
      <c r="I249">
        <v>87</v>
      </c>
      <c r="J249">
        <v>6</v>
      </c>
      <c r="K249">
        <v>1</v>
      </c>
      <c r="L249">
        <v>12</v>
      </c>
      <c r="M249">
        <v>86</v>
      </c>
      <c r="N249">
        <v>66</v>
      </c>
    </row>
    <row r="250" spans="1:14" x14ac:dyDescent="0.3">
      <c r="A250">
        <v>29</v>
      </c>
      <c r="B250">
        <v>28</v>
      </c>
      <c r="C250">
        <v>65</v>
      </c>
      <c r="D250">
        <v>18</v>
      </c>
      <c r="E250">
        <v>20</v>
      </c>
      <c r="F250">
        <v>35</v>
      </c>
      <c r="G250">
        <v>28</v>
      </c>
      <c r="H250">
        <v>49</v>
      </c>
      <c r="I250">
        <v>77</v>
      </c>
      <c r="J250">
        <v>4</v>
      </c>
      <c r="K250">
        <v>12</v>
      </c>
      <c r="L250">
        <v>66</v>
      </c>
      <c r="M250">
        <v>74</v>
      </c>
      <c r="N250">
        <v>69</v>
      </c>
    </row>
    <row r="251" spans="1:14" x14ac:dyDescent="0.3">
      <c r="A251">
        <v>67</v>
      </c>
      <c r="B251">
        <v>45</v>
      </c>
      <c r="C251">
        <v>2</v>
      </c>
      <c r="D251">
        <v>57</v>
      </c>
      <c r="E251">
        <v>82</v>
      </c>
      <c r="F251">
        <v>47</v>
      </c>
      <c r="G251">
        <v>90</v>
      </c>
      <c r="H251">
        <v>71</v>
      </c>
      <c r="I251">
        <v>76</v>
      </c>
      <c r="J251">
        <v>21</v>
      </c>
      <c r="K251">
        <v>16</v>
      </c>
      <c r="L251">
        <v>89</v>
      </c>
      <c r="M251">
        <v>73</v>
      </c>
      <c r="N251">
        <v>34</v>
      </c>
    </row>
    <row r="252" spans="1:14" x14ac:dyDescent="0.3">
      <c r="A252">
        <v>35</v>
      </c>
      <c r="B252">
        <v>85</v>
      </c>
      <c r="C252">
        <v>18</v>
      </c>
      <c r="D252">
        <v>20</v>
      </c>
      <c r="E252">
        <v>25</v>
      </c>
      <c r="F252">
        <v>79</v>
      </c>
      <c r="G252">
        <v>62</v>
      </c>
      <c r="H252">
        <v>83</v>
      </c>
      <c r="I252">
        <v>88</v>
      </c>
      <c r="J252">
        <v>38</v>
      </c>
      <c r="K252">
        <v>100</v>
      </c>
      <c r="L252">
        <v>22</v>
      </c>
      <c r="M252">
        <v>17</v>
      </c>
      <c r="N252">
        <v>28</v>
      </c>
    </row>
    <row r="253" spans="1:14" x14ac:dyDescent="0.3">
      <c r="A253">
        <v>4</v>
      </c>
      <c r="B253">
        <v>82</v>
      </c>
      <c r="C253">
        <v>20</v>
      </c>
      <c r="D253">
        <v>70</v>
      </c>
      <c r="E253">
        <v>11</v>
      </c>
      <c r="F253">
        <v>66</v>
      </c>
      <c r="G253">
        <v>53</v>
      </c>
      <c r="H253">
        <v>33</v>
      </c>
      <c r="I253">
        <v>48</v>
      </c>
      <c r="J253">
        <v>11</v>
      </c>
      <c r="K253">
        <v>95</v>
      </c>
      <c r="L253">
        <v>95</v>
      </c>
      <c r="M253">
        <v>28</v>
      </c>
      <c r="N253">
        <v>90</v>
      </c>
    </row>
    <row r="254" spans="1:14" x14ac:dyDescent="0.3">
      <c r="A254">
        <v>13</v>
      </c>
      <c r="B254">
        <v>76</v>
      </c>
      <c r="C254">
        <v>66</v>
      </c>
      <c r="D254">
        <v>77</v>
      </c>
      <c r="E254">
        <v>31</v>
      </c>
      <c r="F254">
        <v>70</v>
      </c>
      <c r="G254">
        <v>45</v>
      </c>
      <c r="H254">
        <v>16</v>
      </c>
      <c r="I254">
        <v>78</v>
      </c>
      <c r="J254">
        <v>54</v>
      </c>
      <c r="K254">
        <v>74</v>
      </c>
      <c r="L254">
        <v>40</v>
      </c>
      <c r="M254">
        <v>34</v>
      </c>
      <c r="N254">
        <v>15</v>
      </c>
    </row>
    <row r="255" spans="1:14" x14ac:dyDescent="0.3">
      <c r="A255">
        <v>6</v>
      </c>
      <c r="B255">
        <v>26</v>
      </c>
      <c r="C255">
        <v>3</v>
      </c>
      <c r="D255">
        <v>68</v>
      </c>
      <c r="E255">
        <v>54</v>
      </c>
      <c r="F255">
        <v>43</v>
      </c>
      <c r="G255">
        <v>32</v>
      </c>
      <c r="H255">
        <v>71</v>
      </c>
      <c r="I255">
        <v>100</v>
      </c>
      <c r="J255">
        <v>84</v>
      </c>
      <c r="K255">
        <v>88</v>
      </c>
      <c r="L255">
        <v>3</v>
      </c>
      <c r="M255">
        <v>39</v>
      </c>
      <c r="N255">
        <v>53</v>
      </c>
    </row>
    <row r="256" spans="1:14" x14ac:dyDescent="0.3">
      <c r="A256">
        <v>98</v>
      </c>
      <c r="B256">
        <v>76</v>
      </c>
      <c r="C256">
        <v>49</v>
      </c>
      <c r="D256">
        <v>96</v>
      </c>
      <c r="E256">
        <v>26</v>
      </c>
      <c r="F256">
        <v>90</v>
      </c>
      <c r="G256">
        <v>42</v>
      </c>
      <c r="H256">
        <v>53</v>
      </c>
      <c r="I256">
        <v>76</v>
      </c>
      <c r="J256">
        <v>90</v>
      </c>
      <c r="K256">
        <v>31</v>
      </c>
      <c r="L256">
        <v>28</v>
      </c>
      <c r="M256">
        <v>3</v>
      </c>
      <c r="N256">
        <v>86</v>
      </c>
    </row>
    <row r="257" spans="1:14" x14ac:dyDescent="0.3">
      <c r="A257">
        <v>38</v>
      </c>
      <c r="B257">
        <v>32</v>
      </c>
      <c r="C257">
        <v>7</v>
      </c>
      <c r="D257">
        <v>71</v>
      </c>
      <c r="E257">
        <v>69</v>
      </c>
      <c r="F257">
        <v>84</v>
      </c>
      <c r="G257">
        <v>14</v>
      </c>
      <c r="H257">
        <v>71</v>
      </c>
      <c r="I257">
        <v>42</v>
      </c>
      <c r="J257">
        <v>76</v>
      </c>
      <c r="K257">
        <v>63</v>
      </c>
      <c r="L257">
        <v>85</v>
      </c>
      <c r="M257">
        <v>64</v>
      </c>
      <c r="N257">
        <v>39</v>
      </c>
    </row>
    <row r="258" spans="1:14" x14ac:dyDescent="0.3">
      <c r="A258">
        <v>22</v>
      </c>
      <c r="B258">
        <v>66</v>
      </c>
      <c r="C258">
        <v>56</v>
      </c>
      <c r="D258">
        <v>77</v>
      </c>
      <c r="E258">
        <v>56</v>
      </c>
      <c r="F258">
        <v>4</v>
      </c>
      <c r="G258">
        <v>43</v>
      </c>
      <c r="H258">
        <v>49</v>
      </c>
      <c r="I258">
        <v>51</v>
      </c>
      <c r="J258">
        <v>1</v>
      </c>
      <c r="K258">
        <v>36</v>
      </c>
      <c r="L258">
        <v>60</v>
      </c>
      <c r="M258">
        <v>55</v>
      </c>
      <c r="N258">
        <v>44</v>
      </c>
    </row>
    <row r="259" spans="1:14" x14ac:dyDescent="0.3">
      <c r="A259">
        <v>16</v>
      </c>
      <c r="B259">
        <v>74</v>
      </c>
      <c r="C259">
        <v>22</v>
      </c>
      <c r="D259">
        <v>83</v>
      </c>
      <c r="E259">
        <v>53</v>
      </c>
      <c r="F259">
        <v>13</v>
      </c>
      <c r="G259">
        <v>91</v>
      </c>
      <c r="H259">
        <v>42</v>
      </c>
      <c r="I259">
        <v>59</v>
      </c>
      <c r="J259">
        <v>31</v>
      </c>
      <c r="K259">
        <v>98</v>
      </c>
      <c r="L259">
        <v>30</v>
      </c>
      <c r="M259">
        <v>86</v>
      </c>
      <c r="N259">
        <v>39</v>
      </c>
    </row>
    <row r="260" spans="1:14" x14ac:dyDescent="0.3">
      <c r="A260">
        <v>18</v>
      </c>
      <c r="B260">
        <v>31</v>
      </c>
      <c r="C260">
        <v>93</v>
      </c>
      <c r="D260">
        <v>49</v>
      </c>
      <c r="E260">
        <v>50</v>
      </c>
      <c r="F260">
        <v>17</v>
      </c>
      <c r="G260">
        <v>22</v>
      </c>
      <c r="H260">
        <v>15</v>
      </c>
      <c r="I260">
        <v>22</v>
      </c>
      <c r="J260">
        <v>9</v>
      </c>
      <c r="K260">
        <v>87</v>
      </c>
      <c r="L260">
        <v>42</v>
      </c>
      <c r="M260">
        <v>17</v>
      </c>
      <c r="N260">
        <v>18</v>
      </c>
    </row>
    <row r="261" spans="1:14" x14ac:dyDescent="0.3">
      <c r="A261">
        <v>36</v>
      </c>
      <c r="B261">
        <v>40</v>
      </c>
      <c r="C261">
        <v>20</v>
      </c>
      <c r="D261">
        <v>27</v>
      </c>
      <c r="E261">
        <v>46</v>
      </c>
      <c r="F261">
        <v>73</v>
      </c>
      <c r="G261">
        <v>32</v>
      </c>
      <c r="H261">
        <v>8</v>
      </c>
      <c r="I261">
        <v>23</v>
      </c>
      <c r="J261">
        <v>97</v>
      </c>
      <c r="K261">
        <v>3</v>
      </c>
      <c r="L261">
        <v>60</v>
      </c>
      <c r="M261">
        <v>19</v>
      </c>
      <c r="N261">
        <v>44</v>
      </c>
    </row>
    <row r="262" spans="1:14" x14ac:dyDescent="0.3">
      <c r="A262">
        <v>32</v>
      </c>
      <c r="B262">
        <v>100</v>
      </c>
      <c r="C262">
        <v>26</v>
      </c>
      <c r="D262">
        <v>95</v>
      </c>
      <c r="E262">
        <v>45</v>
      </c>
      <c r="F262">
        <v>46</v>
      </c>
      <c r="G262">
        <v>44</v>
      </c>
      <c r="H262">
        <v>35</v>
      </c>
      <c r="I262">
        <v>78</v>
      </c>
      <c r="J262">
        <v>83</v>
      </c>
      <c r="K262">
        <v>12</v>
      </c>
      <c r="L262">
        <v>7</v>
      </c>
      <c r="M262">
        <v>70</v>
      </c>
      <c r="N262">
        <v>80</v>
      </c>
    </row>
    <row r="263" spans="1:14" x14ac:dyDescent="0.3">
      <c r="A263">
        <v>50</v>
      </c>
      <c r="B263">
        <v>51</v>
      </c>
      <c r="C263">
        <v>98</v>
      </c>
      <c r="D263">
        <v>39</v>
      </c>
      <c r="E263">
        <v>18</v>
      </c>
      <c r="F263">
        <v>22</v>
      </c>
      <c r="G263">
        <v>80</v>
      </c>
      <c r="H263">
        <v>20</v>
      </c>
      <c r="I263">
        <v>90</v>
      </c>
      <c r="J263">
        <v>52</v>
      </c>
      <c r="K263">
        <v>89</v>
      </c>
      <c r="L263">
        <v>36</v>
      </c>
      <c r="M263">
        <v>50</v>
      </c>
      <c r="N263">
        <v>8</v>
      </c>
    </row>
    <row r="264" spans="1:14" x14ac:dyDescent="0.3">
      <c r="A264">
        <v>63</v>
      </c>
      <c r="B264">
        <v>29</v>
      </c>
      <c r="C264">
        <v>16</v>
      </c>
      <c r="D264">
        <v>46</v>
      </c>
      <c r="E264">
        <v>21</v>
      </c>
      <c r="F264">
        <v>17</v>
      </c>
      <c r="G264">
        <v>63</v>
      </c>
      <c r="H264">
        <v>7</v>
      </c>
      <c r="I264">
        <v>45</v>
      </c>
      <c r="J264">
        <v>77</v>
      </c>
      <c r="K264">
        <v>23</v>
      </c>
      <c r="L264">
        <v>29</v>
      </c>
      <c r="M264">
        <v>28</v>
      </c>
      <c r="N264">
        <v>92</v>
      </c>
    </row>
    <row r="265" spans="1:14" x14ac:dyDescent="0.3">
      <c r="A265">
        <v>54</v>
      </c>
      <c r="B265">
        <v>7</v>
      </c>
      <c r="C265">
        <v>89</v>
      </c>
      <c r="D265">
        <v>10</v>
      </c>
      <c r="E265">
        <v>44</v>
      </c>
      <c r="F265">
        <v>4</v>
      </c>
      <c r="G265">
        <v>80</v>
      </c>
      <c r="H265">
        <v>23</v>
      </c>
      <c r="I265">
        <v>25</v>
      </c>
      <c r="J265">
        <v>57</v>
      </c>
      <c r="K265">
        <v>30</v>
      </c>
      <c r="L265">
        <v>66</v>
      </c>
      <c r="M265">
        <v>38</v>
      </c>
      <c r="N265">
        <v>76</v>
      </c>
    </row>
    <row r="266" spans="1:14" x14ac:dyDescent="0.3">
      <c r="A266">
        <v>61</v>
      </c>
      <c r="B266">
        <v>90</v>
      </c>
      <c r="C266">
        <v>33</v>
      </c>
      <c r="D266">
        <v>60</v>
      </c>
      <c r="E266">
        <v>8</v>
      </c>
      <c r="F266">
        <v>55</v>
      </c>
      <c r="G266">
        <v>71</v>
      </c>
      <c r="H266">
        <v>69</v>
      </c>
      <c r="I266">
        <v>95</v>
      </c>
      <c r="J266">
        <v>73</v>
      </c>
      <c r="K266">
        <v>67</v>
      </c>
      <c r="L266">
        <v>69</v>
      </c>
      <c r="M266">
        <v>46</v>
      </c>
      <c r="N266">
        <v>98</v>
      </c>
    </row>
    <row r="267" spans="1:14" x14ac:dyDescent="0.3">
      <c r="A267">
        <v>64</v>
      </c>
      <c r="B267">
        <v>64</v>
      </c>
      <c r="C267">
        <v>28</v>
      </c>
      <c r="D267">
        <v>49</v>
      </c>
      <c r="E267">
        <v>58</v>
      </c>
      <c r="F267">
        <v>90</v>
      </c>
      <c r="G267">
        <v>37</v>
      </c>
      <c r="H267">
        <v>41</v>
      </c>
      <c r="I267">
        <v>79</v>
      </c>
      <c r="J267">
        <v>95</v>
      </c>
      <c r="K267">
        <v>61</v>
      </c>
      <c r="L267">
        <v>50</v>
      </c>
      <c r="M267">
        <v>83</v>
      </c>
      <c r="N267">
        <v>5</v>
      </c>
    </row>
    <row r="268" spans="1:14" x14ac:dyDescent="0.3">
      <c r="A268">
        <v>11</v>
      </c>
      <c r="B268">
        <v>71</v>
      </c>
      <c r="C268">
        <v>89</v>
      </c>
      <c r="D268">
        <v>55</v>
      </c>
      <c r="E268">
        <v>67</v>
      </c>
      <c r="F268">
        <v>63</v>
      </c>
      <c r="G268">
        <v>62</v>
      </c>
      <c r="H268">
        <v>60</v>
      </c>
      <c r="I268">
        <v>92</v>
      </c>
      <c r="J268">
        <v>22</v>
      </c>
      <c r="K268">
        <v>24</v>
      </c>
      <c r="L268">
        <v>51</v>
      </c>
      <c r="M268">
        <v>18</v>
      </c>
      <c r="N268">
        <v>44</v>
      </c>
    </row>
    <row r="269" spans="1:14" x14ac:dyDescent="0.3">
      <c r="A269">
        <v>84</v>
      </c>
      <c r="B269">
        <v>91</v>
      </c>
      <c r="C269">
        <v>14</v>
      </c>
      <c r="D269">
        <v>70</v>
      </c>
      <c r="E269">
        <v>28</v>
      </c>
      <c r="F269">
        <v>63</v>
      </c>
      <c r="G269">
        <v>77</v>
      </c>
      <c r="H269">
        <v>67</v>
      </c>
      <c r="I269">
        <v>88</v>
      </c>
      <c r="J269">
        <v>3</v>
      </c>
      <c r="K269">
        <v>80</v>
      </c>
      <c r="L269">
        <v>19</v>
      </c>
      <c r="M269">
        <v>90</v>
      </c>
      <c r="N269">
        <v>14</v>
      </c>
    </row>
    <row r="270" spans="1:14" x14ac:dyDescent="0.3">
      <c r="A270">
        <v>69</v>
      </c>
      <c r="B270">
        <v>98</v>
      </c>
      <c r="C270">
        <v>77</v>
      </c>
      <c r="D270">
        <v>36</v>
      </c>
      <c r="E270">
        <v>80</v>
      </c>
      <c r="F270">
        <v>69</v>
      </c>
      <c r="G270">
        <v>91</v>
      </c>
      <c r="H270">
        <v>29</v>
      </c>
      <c r="I270">
        <v>32</v>
      </c>
      <c r="J270">
        <v>78</v>
      </c>
      <c r="K270">
        <v>3</v>
      </c>
      <c r="L270">
        <v>9</v>
      </c>
      <c r="M270">
        <v>11</v>
      </c>
      <c r="N270">
        <v>58</v>
      </c>
    </row>
    <row r="271" spans="1:14" x14ac:dyDescent="0.3">
      <c r="A271">
        <v>23</v>
      </c>
      <c r="B271">
        <v>36</v>
      </c>
      <c r="C271">
        <v>51</v>
      </c>
      <c r="D271">
        <v>66</v>
      </c>
      <c r="E271">
        <v>18</v>
      </c>
      <c r="F271">
        <v>20</v>
      </c>
      <c r="G271">
        <v>58</v>
      </c>
      <c r="H271">
        <v>22</v>
      </c>
      <c r="I271">
        <v>55</v>
      </c>
      <c r="J271">
        <v>95</v>
      </c>
      <c r="K271">
        <v>60</v>
      </c>
      <c r="L271">
        <v>52</v>
      </c>
      <c r="M271">
        <v>32</v>
      </c>
      <c r="N271">
        <v>90</v>
      </c>
    </row>
    <row r="272" spans="1:14" x14ac:dyDescent="0.3">
      <c r="A272">
        <v>30</v>
      </c>
      <c r="B272">
        <v>89</v>
      </c>
      <c r="C272">
        <v>88</v>
      </c>
      <c r="D272">
        <v>66</v>
      </c>
      <c r="E272">
        <v>62</v>
      </c>
      <c r="F272">
        <v>27</v>
      </c>
      <c r="G272">
        <v>26</v>
      </c>
      <c r="H272">
        <v>89</v>
      </c>
      <c r="I272">
        <v>68</v>
      </c>
      <c r="J272">
        <v>76</v>
      </c>
      <c r="K272">
        <v>91</v>
      </c>
      <c r="L272">
        <v>88</v>
      </c>
      <c r="M272">
        <v>26</v>
      </c>
      <c r="N272">
        <v>94</v>
      </c>
    </row>
    <row r="274" spans="1:14" x14ac:dyDescent="0.3">
      <c r="A274">
        <v>2</v>
      </c>
      <c r="B274">
        <v>20</v>
      </c>
      <c r="C274">
        <v>44</v>
      </c>
      <c r="D274">
        <v>86</v>
      </c>
      <c r="E274">
        <v>47</v>
      </c>
      <c r="F274">
        <v>45</v>
      </c>
      <c r="G274">
        <v>98</v>
      </c>
      <c r="H274">
        <v>84</v>
      </c>
      <c r="I274">
        <v>79</v>
      </c>
      <c r="J274">
        <v>89</v>
      </c>
      <c r="K274">
        <v>33</v>
      </c>
      <c r="L274">
        <v>63</v>
      </c>
      <c r="M274">
        <v>90</v>
      </c>
      <c r="N274">
        <v>29</v>
      </c>
    </row>
    <row r="275" spans="1:14" x14ac:dyDescent="0.3">
      <c r="A275">
        <v>27</v>
      </c>
      <c r="B275">
        <v>1</v>
      </c>
      <c r="C275">
        <v>99</v>
      </c>
      <c r="D275">
        <v>56</v>
      </c>
      <c r="E275">
        <v>95</v>
      </c>
      <c r="F275">
        <v>43</v>
      </c>
      <c r="G275">
        <v>79</v>
      </c>
      <c r="H275">
        <v>1</v>
      </c>
      <c r="I275">
        <v>4</v>
      </c>
      <c r="J275">
        <v>50</v>
      </c>
      <c r="K275">
        <v>79</v>
      </c>
      <c r="L275">
        <v>20</v>
      </c>
      <c r="M275">
        <v>50</v>
      </c>
      <c r="N275">
        <v>86</v>
      </c>
    </row>
    <row r="276" spans="1:14" x14ac:dyDescent="0.3">
      <c r="A276">
        <v>98</v>
      </c>
      <c r="B276">
        <v>97</v>
      </c>
      <c r="C276">
        <v>18</v>
      </c>
      <c r="D276">
        <v>71</v>
      </c>
      <c r="E276">
        <v>9</v>
      </c>
      <c r="F276">
        <v>98</v>
      </c>
      <c r="G276">
        <v>91</v>
      </c>
      <c r="H276">
        <v>12</v>
      </c>
      <c r="I276">
        <v>37</v>
      </c>
      <c r="J276">
        <v>50</v>
      </c>
      <c r="K276">
        <v>57</v>
      </c>
      <c r="L276">
        <v>85</v>
      </c>
      <c r="M276">
        <v>73</v>
      </c>
      <c r="N276">
        <v>53</v>
      </c>
    </row>
    <row r="277" spans="1:14" x14ac:dyDescent="0.3">
      <c r="A277">
        <v>70</v>
      </c>
      <c r="B277">
        <v>88</v>
      </c>
      <c r="C277">
        <v>6</v>
      </c>
      <c r="D277">
        <v>66</v>
      </c>
      <c r="E277">
        <v>41</v>
      </c>
      <c r="F277">
        <v>67</v>
      </c>
      <c r="G277">
        <v>77</v>
      </c>
      <c r="H277">
        <v>99</v>
      </c>
      <c r="I277">
        <v>12</v>
      </c>
      <c r="J277">
        <v>18</v>
      </c>
      <c r="K277">
        <v>54</v>
      </c>
      <c r="L277">
        <v>32</v>
      </c>
      <c r="M277">
        <v>39</v>
      </c>
      <c r="N277">
        <v>35</v>
      </c>
    </row>
    <row r="278" spans="1:14" x14ac:dyDescent="0.3">
      <c r="A278">
        <v>73</v>
      </c>
      <c r="B278">
        <v>65</v>
      </c>
      <c r="C278">
        <v>65</v>
      </c>
      <c r="D278">
        <v>2</v>
      </c>
      <c r="E278">
        <v>96</v>
      </c>
      <c r="F278">
        <v>22</v>
      </c>
      <c r="G278">
        <v>87</v>
      </c>
      <c r="H278">
        <v>44</v>
      </c>
      <c r="I278">
        <v>62</v>
      </c>
      <c r="J278">
        <v>71</v>
      </c>
      <c r="K278">
        <v>27</v>
      </c>
      <c r="L278">
        <v>80</v>
      </c>
      <c r="M278">
        <v>100</v>
      </c>
      <c r="N278">
        <v>1</v>
      </c>
    </row>
    <row r="279" spans="1:14" x14ac:dyDescent="0.3">
      <c r="A279">
        <v>9</v>
      </c>
      <c r="B279">
        <v>85</v>
      </c>
      <c r="C279">
        <v>100</v>
      </c>
      <c r="D279">
        <v>56</v>
      </c>
      <c r="E279">
        <v>28</v>
      </c>
      <c r="F279">
        <v>35</v>
      </c>
      <c r="G279">
        <v>53</v>
      </c>
      <c r="H279">
        <v>72</v>
      </c>
      <c r="I279">
        <v>48</v>
      </c>
      <c r="J279">
        <v>47</v>
      </c>
      <c r="K279">
        <v>49</v>
      </c>
      <c r="L279">
        <v>77</v>
      </c>
      <c r="M279">
        <v>86</v>
      </c>
      <c r="N279">
        <v>4</v>
      </c>
    </row>
    <row r="280" spans="1:14" x14ac:dyDescent="0.3">
      <c r="A280">
        <v>6</v>
      </c>
      <c r="B280">
        <v>33</v>
      </c>
      <c r="C280">
        <v>44</v>
      </c>
      <c r="D280">
        <v>2</v>
      </c>
      <c r="E280">
        <v>77</v>
      </c>
      <c r="F280">
        <v>2</v>
      </c>
      <c r="G280">
        <v>90</v>
      </c>
      <c r="H280">
        <v>91</v>
      </c>
      <c r="I280">
        <v>69</v>
      </c>
      <c r="J280">
        <v>49</v>
      </c>
      <c r="K280">
        <v>100</v>
      </c>
      <c r="L280">
        <v>79</v>
      </c>
      <c r="M280">
        <v>78</v>
      </c>
      <c r="N280">
        <v>52</v>
      </c>
    </row>
    <row r="281" spans="1:14" x14ac:dyDescent="0.3">
      <c r="A281">
        <v>4</v>
      </c>
      <c r="B281">
        <v>22</v>
      </c>
      <c r="C281">
        <v>1</v>
      </c>
      <c r="D281">
        <v>16</v>
      </c>
      <c r="E281">
        <v>90</v>
      </c>
      <c r="F281">
        <v>11</v>
      </c>
      <c r="G281">
        <v>88</v>
      </c>
      <c r="H281">
        <v>84</v>
      </c>
      <c r="I281">
        <v>90</v>
      </c>
      <c r="J281">
        <v>72</v>
      </c>
      <c r="K281">
        <v>47</v>
      </c>
      <c r="L281">
        <v>57</v>
      </c>
      <c r="M281">
        <v>38</v>
      </c>
      <c r="N281">
        <v>100</v>
      </c>
    </row>
    <row r="282" spans="1:14" x14ac:dyDescent="0.3">
      <c r="A282">
        <v>77</v>
      </c>
      <c r="B282">
        <v>11</v>
      </c>
      <c r="C282">
        <v>77</v>
      </c>
      <c r="D282">
        <v>43</v>
      </c>
      <c r="E282">
        <v>36</v>
      </c>
      <c r="F282">
        <v>63</v>
      </c>
      <c r="G282">
        <v>44</v>
      </c>
      <c r="H282">
        <v>77</v>
      </c>
      <c r="I282">
        <v>59</v>
      </c>
      <c r="J282">
        <v>45</v>
      </c>
      <c r="K282">
        <v>88</v>
      </c>
      <c r="L282">
        <v>45</v>
      </c>
      <c r="M282">
        <v>84</v>
      </c>
      <c r="N282">
        <v>24</v>
      </c>
    </row>
    <row r="283" spans="1:14" x14ac:dyDescent="0.3">
      <c r="A283">
        <v>76</v>
      </c>
      <c r="B283">
        <v>93</v>
      </c>
      <c r="C283">
        <v>31</v>
      </c>
      <c r="D283">
        <v>80</v>
      </c>
      <c r="E283">
        <v>73</v>
      </c>
      <c r="F283">
        <v>46</v>
      </c>
      <c r="G283">
        <v>73</v>
      </c>
      <c r="H283">
        <v>12</v>
      </c>
      <c r="I283">
        <v>87</v>
      </c>
      <c r="J283">
        <v>6</v>
      </c>
      <c r="K283">
        <v>1</v>
      </c>
      <c r="L283">
        <v>12</v>
      </c>
      <c r="M283">
        <v>86</v>
      </c>
      <c r="N283">
        <v>66</v>
      </c>
    </row>
    <row r="284" spans="1:14" x14ac:dyDescent="0.3">
      <c r="A284">
        <v>29</v>
      </c>
      <c r="B284">
        <v>28</v>
      </c>
      <c r="C284">
        <v>65</v>
      </c>
      <c r="D284">
        <v>18</v>
      </c>
      <c r="E284">
        <v>20</v>
      </c>
      <c r="F284">
        <v>35</v>
      </c>
      <c r="G284">
        <v>28</v>
      </c>
      <c r="H284">
        <v>25</v>
      </c>
      <c r="I284">
        <v>77</v>
      </c>
      <c r="J284">
        <v>4</v>
      </c>
      <c r="K284">
        <v>12</v>
      </c>
      <c r="L284">
        <v>66</v>
      </c>
      <c r="M284">
        <v>74</v>
      </c>
      <c r="N284">
        <v>69</v>
      </c>
    </row>
    <row r="285" spans="1:14" x14ac:dyDescent="0.3">
      <c r="A285">
        <v>67</v>
      </c>
      <c r="B285">
        <v>45</v>
      </c>
      <c r="C285">
        <v>2</v>
      </c>
      <c r="D285">
        <v>57</v>
      </c>
      <c r="E285">
        <v>82</v>
      </c>
      <c r="F285">
        <v>47</v>
      </c>
      <c r="G285">
        <v>90</v>
      </c>
      <c r="H285">
        <v>11</v>
      </c>
      <c r="I285">
        <v>76</v>
      </c>
      <c r="J285">
        <v>21</v>
      </c>
      <c r="K285">
        <v>16</v>
      </c>
      <c r="L285">
        <v>89</v>
      </c>
      <c r="M285">
        <v>73</v>
      </c>
      <c r="N285">
        <v>34</v>
      </c>
    </row>
    <row r="286" spans="1:14" x14ac:dyDescent="0.3">
      <c r="A286">
        <v>35</v>
      </c>
      <c r="B286">
        <v>85</v>
      </c>
      <c r="C286">
        <v>18</v>
      </c>
      <c r="D286">
        <v>20</v>
      </c>
      <c r="E286">
        <v>25</v>
      </c>
      <c r="F286">
        <v>79</v>
      </c>
      <c r="G286">
        <v>62</v>
      </c>
      <c r="H286">
        <v>45</v>
      </c>
      <c r="I286">
        <v>88</v>
      </c>
      <c r="J286">
        <v>38</v>
      </c>
      <c r="K286">
        <v>100</v>
      </c>
      <c r="L286">
        <v>22</v>
      </c>
      <c r="M286">
        <v>17</v>
      </c>
      <c r="N286">
        <v>28</v>
      </c>
    </row>
    <row r="287" spans="1:14" x14ac:dyDescent="0.3">
      <c r="A287">
        <v>4</v>
      </c>
      <c r="B287">
        <v>82</v>
      </c>
      <c r="C287">
        <v>20</v>
      </c>
      <c r="D287">
        <v>70</v>
      </c>
      <c r="E287">
        <v>11</v>
      </c>
      <c r="F287">
        <v>66</v>
      </c>
      <c r="G287">
        <v>53</v>
      </c>
      <c r="H287">
        <v>7</v>
      </c>
      <c r="I287">
        <v>48</v>
      </c>
      <c r="J287">
        <v>11</v>
      </c>
      <c r="K287">
        <v>95</v>
      </c>
      <c r="L287">
        <v>95</v>
      </c>
      <c r="M287">
        <v>28</v>
      </c>
      <c r="N287">
        <v>90</v>
      </c>
    </row>
    <row r="288" spans="1:14" x14ac:dyDescent="0.3">
      <c r="A288">
        <v>13</v>
      </c>
      <c r="B288">
        <v>76</v>
      </c>
      <c r="C288">
        <v>66</v>
      </c>
      <c r="D288">
        <v>77</v>
      </c>
      <c r="E288">
        <v>31</v>
      </c>
      <c r="F288">
        <v>70</v>
      </c>
      <c r="G288">
        <v>45</v>
      </c>
      <c r="H288">
        <v>36</v>
      </c>
      <c r="I288">
        <v>78</v>
      </c>
      <c r="J288">
        <v>54</v>
      </c>
      <c r="K288">
        <v>74</v>
      </c>
      <c r="L288">
        <v>40</v>
      </c>
      <c r="M288">
        <v>34</v>
      </c>
      <c r="N288">
        <v>15</v>
      </c>
    </row>
    <row r="289" spans="1:14" x14ac:dyDescent="0.3">
      <c r="A289">
        <v>6</v>
      </c>
      <c r="B289">
        <v>26</v>
      </c>
      <c r="C289">
        <v>3</v>
      </c>
      <c r="D289">
        <v>68</v>
      </c>
      <c r="E289">
        <v>54</v>
      </c>
      <c r="F289">
        <v>43</v>
      </c>
      <c r="G289">
        <v>32</v>
      </c>
      <c r="H289">
        <v>14</v>
      </c>
      <c r="I289">
        <v>100</v>
      </c>
      <c r="J289">
        <v>84</v>
      </c>
      <c r="K289">
        <v>88</v>
      </c>
      <c r="L289">
        <v>3</v>
      </c>
      <c r="M289">
        <v>39</v>
      </c>
      <c r="N289">
        <v>53</v>
      </c>
    </row>
    <row r="290" spans="1:14" x14ac:dyDescent="0.3">
      <c r="A290">
        <v>98</v>
      </c>
      <c r="B290">
        <v>76</v>
      </c>
      <c r="C290">
        <v>49</v>
      </c>
      <c r="D290">
        <v>96</v>
      </c>
      <c r="E290">
        <v>26</v>
      </c>
      <c r="F290">
        <v>90</v>
      </c>
      <c r="G290">
        <v>42</v>
      </c>
      <c r="H290">
        <v>83</v>
      </c>
      <c r="I290">
        <v>76</v>
      </c>
      <c r="J290">
        <v>90</v>
      </c>
      <c r="K290">
        <v>31</v>
      </c>
      <c r="L290">
        <v>28</v>
      </c>
      <c r="M290">
        <v>3</v>
      </c>
      <c r="N290">
        <v>86</v>
      </c>
    </row>
    <row r="291" spans="1:14" x14ac:dyDescent="0.3">
      <c r="A291">
        <v>38</v>
      </c>
      <c r="B291">
        <v>32</v>
      </c>
      <c r="C291">
        <v>7</v>
      </c>
      <c r="D291">
        <v>71</v>
      </c>
      <c r="E291">
        <v>69</v>
      </c>
      <c r="F291">
        <v>84</v>
      </c>
      <c r="G291">
        <v>14</v>
      </c>
      <c r="H291">
        <v>42</v>
      </c>
      <c r="I291">
        <v>42</v>
      </c>
      <c r="J291">
        <v>76</v>
      </c>
      <c r="K291">
        <v>63</v>
      </c>
      <c r="L291">
        <v>85</v>
      </c>
      <c r="M291">
        <v>64</v>
      </c>
      <c r="N291">
        <v>39</v>
      </c>
    </row>
    <row r="292" spans="1:14" x14ac:dyDescent="0.3">
      <c r="A292">
        <v>22</v>
      </c>
      <c r="B292">
        <v>66</v>
      </c>
      <c r="C292">
        <v>56</v>
      </c>
      <c r="D292">
        <v>77</v>
      </c>
      <c r="E292">
        <v>56</v>
      </c>
      <c r="F292">
        <v>4</v>
      </c>
      <c r="G292">
        <v>43</v>
      </c>
      <c r="H292">
        <v>61</v>
      </c>
      <c r="I292">
        <v>51</v>
      </c>
      <c r="J292">
        <v>1</v>
      </c>
      <c r="K292">
        <v>36</v>
      </c>
      <c r="L292">
        <v>60</v>
      </c>
      <c r="M292">
        <v>55</v>
      </c>
      <c r="N292">
        <v>44</v>
      </c>
    </row>
    <row r="293" spans="1:14" x14ac:dyDescent="0.3">
      <c r="A293">
        <v>16</v>
      </c>
      <c r="B293">
        <v>74</v>
      </c>
      <c r="C293">
        <v>22</v>
      </c>
      <c r="D293">
        <v>83</v>
      </c>
      <c r="E293">
        <v>53</v>
      </c>
      <c r="F293">
        <v>13</v>
      </c>
      <c r="G293">
        <v>91</v>
      </c>
      <c r="H293">
        <v>52</v>
      </c>
      <c r="I293">
        <v>59</v>
      </c>
      <c r="J293">
        <v>31</v>
      </c>
      <c r="K293">
        <v>98</v>
      </c>
      <c r="L293">
        <v>30</v>
      </c>
      <c r="M293">
        <v>86</v>
      </c>
      <c r="N293">
        <v>39</v>
      </c>
    </row>
    <row r="294" spans="1:14" x14ac:dyDescent="0.3">
      <c r="A294">
        <v>18</v>
      </c>
      <c r="B294">
        <v>31</v>
      </c>
      <c r="C294">
        <v>93</v>
      </c>
      <c r="D294">
        <v>49</v>
      </c>
      <c r="E294">
        <v>50</v>
      </c>
      <c r="F294">
        <v>17</v>
      </c>
      <c r="G294">
        <v>22</v>
      </c>
      <c r="H294">
        <v>65</v>
      </c>
      <c r="I294">
        <v>22</v>
      </c>
      <c r="J294">
        <v>9</v>
      </c>
      <c r="K294">
        <v>87</v>
      </c>
      <c r="L294">
        <v>42</v>
      </c>
      <c r="M294">
        <v>17</v>
      </c>
      <c r="N294">
        <v>18</v>
      </c>
    </row>
    <row r="295" spans="1:14" x14ac:dyDescent="0.3">
      <c r="A295">
        <v>36</v>
      </c>
      <c r="B295">
        <v>40</v>
      </c>
      <c r="C295">
        <v>20</v>
      </c>
      <c r="D295">
        <v>27</v>
      </c>
      <c r="E295">
        <v>46</v>
      </c>
      <c r="F295">
        <v>73</v>
      </c>
      <c r="G295">
        <v>32</v>
      </c>
      <c r="H295">
        <v>2</v>
      </c>
      <c r="I295">
        <v>23</v>
      </c>
      <c r="J295">
        <v>97</v>
      </c>
      <c r="K295">
        <v>3</v>
      </c>
      <c r="L295">
        <v>60</v>
      </c>
      <c r="M295">
        <v>19</v>
      </c>
      <c r="N295">
        <v>44</v>
      </c>
    </row>
    <row r="296" spans="1:14" x14ac:dyDescent="0.3">
      <c r="A296">
        <v>32</v>
      </c>
      <c r="B296">
        <v>100</v>
      </c>
      <c r="C296">
        <v>26</v>
      </c>
      <c r="D296">
        <v>95</v>
      </c>
      <c r="E296">
        <v>45</v>
      </c>
      <c r="F296">
        <v>46</v>
      </c>
      <c r="G296">
        <v>44</v>
      </c>
      <c r="H296">
        <v>93</v>
      </c>
      <c r="I296">
        <v>78</v>
      </c>
      <c r="J296">
        <v>83</v>
      </c>
      <c r="K296">
        <v>12</v>
      </c>
      <c r="L296">
        <v>7</v>
      </c>
      <c r="M296">
        <v>70</v>
      </c>
      <c r="N296">
        <v>80</v>
      </c>
    </row>
    <row r="297" spans="1:14" x14ac:dyDescent="0.3">
      <c r="A297">
        <v>50</v>
      </c>
      <c r="B297">
        <v>51</v>
      </c>
      <c r="C297">
        <v>98</v>
      </c>
      <c r="D297">
        <v>39</v>
      </c>
      <c r="E297">
        <v>18</v>
      </c>
      <c r="F297">
        <v>22</v>
      </c>
      <c r="G297">
        <v>80</v>
      </c>
      <c r="H297">
        <v>10</v>
      </c>
      <c r="I297">
        <v>90</v>
      </c>
      <c r="J297">
        <v>52</v>
      </c>
      <c r="K297">
        <v>89</v>
      </c>
      <c r="L297">
        <v>36</v>
      </c>
      <c r="M297">
        <v>50</v>
      </c>
      <c r="N297">
        <v>8</v>
      </c>
    </row>
    <row r="298" spans="1:14" x14ac:dyDescent="0.3">
      <c r="A298">
        <v>63</v>
      </c>
      <c r="B298">
        <v>29</v>
      </c>
      <c r="C298">
        <v>16</v>
      </c>
      <c r="D298">
        <v>46</v>
      </c>
      <c r="E298">
        <v>21</v>
      </c>
      <c r="F298">
        <v>17</v>
      </c>
      <c r="G298">
        <v>63</v>
      </c>
      <c r="H298">
        <v>89</v>
      </c>
      <c r="I298">
        <v>45</v>
      </c>
      <c r="J298">
        <v>77</v>
      </c>
      <c r="K298">
        <v>23</v>
      </c>
      <c r="L298">
        <v>29</v>
      </c>
      <c r="M298">
        <v>28</v>
      </c>
      <c r="N298">
        <v>92</v>
      </c>
    </row>
    <row r="299" spans="1:14" x14ac:dyDescent="0.3">
      <c r="A299">
        <v>54</v>
      </c>
      <c r="B299">
        <v>7</v>
      </c>
      <c r="C299">
        <v>89</v>
      </c>
      <c r="D299">
        <v>10</v>
      </c>
      <c r="E299">
        <v>44</v>
      </c>
      <c r="F299">
        <v>4</v>
      </c>
      <c r="G299">
        <v>80</v>
      </c>
      <c r="H299">
        <v>98</v>
      </c>
      <c r="I299">
        <v>25</v>
      </c>
      <c r="J299">
        <v>57</v>
      </c>
      <c r="K299">
        <v>30</v>
      </c>
      <c r="L299">
        <v>66</v>
      </c>
      <c r="M299">
        <v>38</v>
      </c>
      <c r="N299">
        <v>76</v>
      </c>
    </row>
    <row r="300" spans="1:14" x14ac:dyDescent="0.3">
      <c r="A300">
        <v>61</v>
      </c>
      <c r="B300">
        <v>90</v>
      </c>
      <c r="C300">
        <v>33</v>
      </c>
      <c r="D300">
        <v>60</v>
      </c>
      <c r="E300">
        <v>8</v>
      </c>
      <c r="F300">
        <v>55</v>
      </c>
      <c r="G300">
        <v>71</v>
      </c>
      <c r="H300">
        <v>69</v>
      </c>
      <c r="I300">
        <v>95</v>
      </c>
      <c r="J300">
        <v>73</v>
      </c>
      <c r="K300">
        <v>67</v>
      </c>
      <c r="L300">
        <v>69</v>
      </c>
      <c r="M300">
        <v>46</v>
      </c>
      <c r="N300">
        <v>98</v>
      </c>
    </row>
    <row r="301" spans="1:14" x14ac:dyDescent="0.3">
      <c r="A301">
        <v>64</v>
      </c>
      <c r="B301">
        <v>64</v>
      </c>
      <c r="C301">
        <v>28</v>
      </c>
      <c r="D301">
        <v>49</v>
      </c>
      <c r="E301">
        <v>58</v>
      </c>
      <c r="F301">
        <v>90</v>
      </c>
      <c r="G301">
        <v>37</v>
      </c>
      <c r="H301">
        <v>34</v>
      </c>
      <c r="I301">
        <v>79</v>
      </c>
      <c r="J301">
        <v>95</v>
      </c>
      <c r="K301">
        <v>61</v>
      </c>
      <c r="L301">
        <v>50</v>
      </c>
      <c r="M301">
        <v>83</v>
      </c>
      <c r="N301">
        <v>5</v>
      </c>
    </row>
    <row r="302" spans="1:14" x14ac:dyDescent="0.3">
      <c r="A302">
        <v>11</v>
      </c>
      <c r="B302">
        <v>71</v>
      </c>
      <c r="C302">
        <v>89</v>
      </c>
      <c r="D302">
        <v>55</v>
      </c>
      <c r="E302">
        <v>67</v>
      </c>
      <c r="F302">
        <v>63</v>
      </c>
      <c r="G302">
        <v>62</v>
      </c>
      <c r="H302">
        <v>71</v>
      </c>
      <c r="I302">
        <v>92</v>
      </c>
      <c r="J302">
        <v>22</v>
      </c>
      <c r="K302">
        <v>24</v>
      </c>
      <c r="L302">
        <v>51</v>
      </c>
      <c r="M302">
        <v>18</v>
      </c>
      <c r="N302">
        <v>44</v>
      </c>
    </row>
    <row r="303" spans="1:14" x14ac:dyDescent="0.3">
      <c r="A303">
        <v>84</v>
      </c>
      <c r="B303">
        <v>91</v>
      </c>
      <c r="C303">
        <v>14</v>
      </c>
      <c r="D303">
        <v>70</v>
      </c>
      <c r="E303">
        <v>28</v>
      </c>
      <c r="F303">
        <v>63</v>
      </c>
      <c r="G303">
        <v>77</v>
      </c>
      <c r="H303">
        <v>37</v>
      </c>
      <c r="I303">
        <v>88</v>
      </c>
      <c r="J303">
        <v>3</v>
      </c>
      <c r="K303">
        <v>80</v>
      </c>
      <c r="L303">
        <v>19</v>
      </c>
      <c r="M303">
        <v>90</v>
      </c>
      <c r="N303">
        <v>14</v>
      </c>
    </row>
    <row r="304" spans="1:14" x14ac:dyDescent="0.3">
      <c r="A304">
        <v>69</v>
      </c>
      <c r="B304">
        <v>98</v>
      </c>
      <c r="C304">
        <v>77</v>
      </c>
      <c r="D304">
        <v>36</v>
      </c>
      <c r="E304">
        <v>80</v>
      </c>
      <c r="F304">
        <v>69</v>
      </c>
      <c r="G304">
        <v>91</v>
      </c>
      <c r="H304">
        <v>5</v>
      </c>
      <c r="I304">
        <v>32</v>
      </c>
      <c r="J304">
        <v>78</v>
      </c>
      <c r="K304">
        <v>3</v>
      </c>
      <c r="L304">
        <v>9</v>
      </c>
      <c r="M304">
        <v>11</v>
      </c>
      <c r="N304">
        <v>58</v>
      </c>
    </row>
    <row r="305" spans="1:14" x14ac:dyDescent="0.3">
      <c r="A305">
        <v>23</v>
      </c>
      <c r="B305">
        <v>36</v>
      </c>
      <c r="C305">
        <v>51</v>
      </c>
      <c r="D305">
        <v>66</v>
      </c>
      <c r="E305">
        <v>18</v>
      </c>
      <c r="F305">
        <v>20</v>
      </c>
      <c r="G305">
        <v>58</v>
      </c>
      <c r="H305">
        <v>15</v>
      </c>
      <c r="I305">
        <v>55</v>
      </c>
      <c r="J305">
        <v>95</v>
      </c>
      <c r="K305">
        <v>60</v>
      </c>
      <c r="L305">
        <v>52</v>
      </c>
      <c r="M305">
        <v>32</v>
      </c>
      <c r="N305">
        <v>90</v>
      </c>
    </row>
    <row r="306" spans="1:14" x14ac:dyDescent="0.3">
      <c r="A306">
        <v>30</v>
      </c>
      <c r="B306">
        <v>89</v>
      </c>
      <c r="C306">
        <v>88</v>
      </c>
      <c r="D306">
        <v>66</v>
      </c>
      <c r="E306">
        <v>62</v>
      </c>
      <c r="F306">
        <v>27</v>
      </c>
      <c r="G306">
        <v>26</v>
      </c>
      <c r="H306">
        <v>66</v>
      </c>
      <c r="I306">
        <v>68</v>
      </c>
      <c r="J306">
        <v>76</v>
      </c>
      <c r="K306">
        <v>91</v>
      </c>
      <c r="L306">
        <v>88</v>
      </c>
      <c r="M306">
        <v>26</v>
      </c>
      <c r="N306">
        <v>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8DB7-8F75-425B-BAC4-F28677200AEC}">
  <dimension ref="A1:AD194"/>
  <sheetViews>
    <sheetView topLeftCell="A127" zoomScale="70" zoomScaleNormal="7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1494</v>
      </c>
      <c r="AD1" t="s">
        <v>1494</v>
      </c>
    </row>
    <row r="2" spans="1:30" x14ac:dyDescent="0.3">
      <c r="A2">
        <v>20</v>
      </c>
      <c r="B2">
        <v>44</v>
      </c>
      <c r="C2">
        <v>86</v>
      </c>
      <c r="D2">
        <v>47</v>
      </c>
      <c r="E2">
        <v>45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4</v>
      </c>
      <c r="Q2">
        <f t="shared" ref="Q2:AC17" si="0">RANK(B2,B$2:B$34,1)</f>
        <v>17</v>
      </c>
      <c r="R2">
        <f t="shared" si="0"/>
        <v>31</v>
      </c>
      <c r="S2">
        <f t="shared" si="0"/>
        <v>18</v>
      </c>
      <c r="T2">
        <f t="shared" si="0"/>
        <v>16</v>
      </c>
      <c r="U2">
        <f t="shared" si="0"/>
        <v>33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1</v>
      </c>
      <c r="B3">
        <v>99</v>
      </c>
      <c r="C3">
        <v>56</v>
      </c>
      <c r="D3">
        <v>95</v>
      </c>
      <c r="E3">
        <v>43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</v>
      </c>
      <c r="Q3">
        <f t="shared" si="0"/>
        <v>32</v>
      </c>
      <c r="R3">
        <f t="shared" si="0"/>
        <v>15</v>
      </c>
      <c r="S3">
        <f t="shared" si="0"/>
        <v>32</v>
      </c>
      <c r="T3">
        <f t="shared" si="0"/>
        <v>14</v>
      </c>
      <c r="U3">
        <f t="shared" si="0"/>
        <v>23</v>
      </c>
      <c r="V3">
        <f t="shared" si="0"/>
        <v>1</v>
      </c>
      <c r="W3">
        <f t="shared" si="0"/>
        <v>30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97</v>
      </c>
      <c r="B4">
        <v>18</v>
      </c>
      <c r="C4">
        <v>71</v>
      </c>
      <c r="D4">
        <v>9</v>
      </c>
      <c r="E4">
        <v>98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31</v>
      </c>
      <c r="Q4">
        <f t="shared" si="0"/>
        <v>8</v>
      </c>
      <c r="R4">
        <f t="shared" si="0"/>
        <v>25</v>
      </c>
      <c r="S4">
        <f t="shared" si="0"/>
        <v>2</v>
      </c>
      <c r="T4">
        <f t="shared" si="0"/>
        <v>33</v>
      </c>
      <c r="U4">
        <f t="shared" si="0"/>
        <v>30</v>
      </c>
      <c r="V4">
        <f t="shared" si="0"/>
        <v>7</v>
      </c>
      <c r="W4">
        <f t="shared" si="0"/>
        <v>6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88</v>
      </c>
      <c r="B5">
        <v>6</v>
      </c>
      <c r="C5">
        <v>66</v>
      </c>
      <c r="D5">
        <v>41</v>
      </c>
      <c r="E5">
        <v>67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26</v>
      </c>
      <c r="Q5">
        <f t="shared" si="0"/>
        <v>4</v>
      </c>
      <c r="R5">
        <f t="shared" si="0"/>
        <v>19</v>
      </c>
      <c r="S5">
        <f t="shared" si="0"/>
        <v>14</v>
      </c>
      <c r="T5">
        <f t="shared" si="0"/>
        <v>25</v>
      </c>
      <c r="U5">
        <f t="shared" si="0"/>
        <v>21</v>
      </c>
      <c r="V5">
        <f t="shared" si="0"/>
        <v>33</v>
      </c>
      <c r="W5">
        <f t="shared" si="0"/>
        <v>18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65</v>
      </c>
      <c r="B6">
        <v>65</v>
      </c>
      <c r="C6">
        <v>2</v>
      </c>
      <c r="D6">
        <v>96</v>
      </c>
      <c r="E6">
        <v>22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17</v>
      </c>
      <c r="Q6">
        <f t="shared" si="0"/>
        <v>22</v>
      </c>
      <c r="R6">
        <f t="shared" si="0"/>
        <v>1</v>
      </c>
      <c r="S6">
        <f t="shared" si="0"/>
        <v>33</v>
      </c>
      <c r="T6">
        <f t="shared" si="0"/>
        <v>9</v>
      </c>
      <c r="U6">
        <f t="shared" si="0"/>
        <v>26</v>
      </c>
      <c r="V6">
        <f t="shared" si="0"/>
        <v>16</v>
      </c>
      <c r="W6">
        <f t="shared" si="0"/>
        <v>33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85</v>
      </c>
      <c r="B7">
        <v>100</v>
      </c>
      <c r="C7">
        <v>56</v>
      </c>
      <c r="D7">
        <v>28</v>
      </c>
      <c r="E7">
        <v>35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24</v>
      </c>
      <c r="Q7">
        <f t="shared" si="0"/>
        <v>33</v>
      </c>
      <c r="R7">
        <f t="shared" si="0"/>
        <v>15</v>
      </c>
      <c r="S7">
        <f t="shared" si="0"/>
        <v>10</v>
      </c>
      <c r="T7">
        <f t="shared" si="0"/>
        <v>12</v>
      </c>
      <c r="U7">
        <f t="shared" si="0"/>
        <v>13</v>
      </c>
      <c r="V7">
        <f t="shared" si="0"/>
        <v>24</v>
      </c>
      <c r="W7">
        <f t="shared" si="0"/>
        <v>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33</v>
      </c>
      <c r="B8">
        <v>44</v>
      </c>
      <c r="C8">
        <v>2</v>
      </c>
      <c r="D8">
        <v>77</v>
      </c>
      <c r="E8">
        <v>2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11</v>
      </c>
      <c r="Q8">
        <f t="shared" si="0"/>
        <v>17</v>
      </c>
      <c r="R8">
        <f t="shared" si="0"/>
        <v>1</v>
      </c>
      <c r="S8">
        <f t="shared" si="0"/>
        <v>28</v>
      </c>
      <c r="T8">
        <f t="shared" si="0"/>
        <v>1</v>
      </c>
      <c r="U8">
        <f t="shared" si="0"/>
        <v>28</v>
      </c>
      <c r="V8">
        <f t="shared" si="0"/>
        <v>30</v>
      </c>
      <c r="W8">
        <f t="shared" si="0"/>
        <v>12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22</v>
      </c>
      <c r="B9">
        <v>1</v>
      </c>
      <c r="C9">
        <v>16</v>
      </c>
      <c r="D9">
        <v>90</v>
      </c>
      <c r="E9">
        <v>11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5</v>
      </c>
      <c r="Q9">
        <f t="shared" si="0"/>
        <v>1</v>
      </c>
      <c r="R9">
        <f t="shared" si="0"/>
        <v>4</v>
      </c>
      <c r="S9">
        <f t="shared" si="0"/>
        <v>31</v>
      </c>
      <c r="T9">
        <f t="shared" si="0"/>
        <v>4</v>
      </c>
      <c r="U9">
        <f t="shared" si="0"/>
        <v>27</v>
      </c>
      <c r="V9">
        <f t="shared" si="0"/>
        <v>27</v>
      </c>
      <c r="W9">
        <f t="shared" si="0"/>
        <v>1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11</v>
      </c>
      <c r="B10">
        <v>77</v>
      </c>
      <c r="C10">
        <v>43</v>
      </c>
      <c r="D10">
        <v>36</v>
      </c>
      <c r="E10">
        <v>63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</v>
      </c>
      <c r="Q10">
        <f t="shared" si="0"/>
        <v>25</v>
      </c>
      <c r="R10">
        <f t="shared" si="0"/>
        <v>10</v>
      </c>
      <c r="S10">
        <f t="shared" si="0"/>
        <v>13</v>
      </c>
      <c r="T10">
        <f t="shared" si="0"/>
        <v>21</v>
      </c>
      <c r="U10">
        <f t="shared" si="0"/>
        <v>10</v>
      </c>
      <c r="V10">
        <f t="shared" si="0"/>
        <v>25</v>
      </c>
      <c r="W10">
        <f t="shared" si="0"/>
        <v>20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93</v>
      </c>
      <c r="B11">
        <v>31</v>
      </c>
      <c r="C11">
        <v>80</v>
      </c>
      <c r="D11">
        <v>73</v>
      </c>
      <c r="E11">
        <v>46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30</v>
      </c>
      <c r="Q11">
        <f t="shared" si="0"/>
        <v>15</v>
      </c>
      <c r="R11">
        <f t="shared" si="0"/>
        <v>29</v>
      </c>
      <c r="S11">
        <f t="shared" si="0"/>
        <v>27</v>
      </c>
      <c r="T11">
        <f t="shared" si="0"/>
        <v>17</v>
      </c>
      <c r="U11">
        <f t="shared" si="0"/>
        <v>20</v>
      </c>
      <c r="V11">
        <f t="shared" si="0"/>
        <v>7</v>
      </c>
      <c r="W11">
        <f t="shared" si="0"/>
        <v>14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28</v>
      </c>
      <c r="B12">
        <v>65</v>
      </c>
      <c r="C12">
        <v>18</v>
      </c>
      <c r="D12">
        <v>20</v>
      </c>
      <c r="E12">
        <v>35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7</v>
      </c>
      <c r="Q12">
        <f t="shared" si="0"/>
        <v>22</v>
      </c>
      <c r="R12">
        <f t="shared" si="0"/>
        <v>5</v>
      </c>
      <c r="S12">
        <f t="shared" si="0"/>
        <v>6</v>
      </c>
      <c r="T12">
        <f t="shared" si="0"/>
        <v>12</v>
      </c>
      <c r="U12">
        <f t="shared" si="0"/>
        <v>4</v>
      </c>
      <c r="V12">
        <f t="shared" si="0"/>
        <v>11</v>
      </c>
      <c r="W12">
        <f t="shared" si="0"/>
        <v>21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45</v>
      </c>
      <c r="B13">
        <v>2</v>
      </c>
      <c r="C13">
        <v>57</v>
      </c>
      <c r="D13">
        <v>82</v>
      </c>
      <c r="E13">
        <v>47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14</v>
      </c>
      <c r="Q13">
        <f t="shared" si="0"/>
        <v>2</v>
      </c>
      <c r="R13">
        <f t="shared" si="0"/>
        <v>17</v>
      </c>
      <c r="S13">
        <f t="shared" si="0"/>
        <v>30</v>
      </c>
      <c r="T13">
        <f t="shared" si="0"/>
        <v>19</v>
      </c>
      <c r="U13">
        <f t="shared" si="0"/>
        <v>28</v>
      </c>
      <c r="V13">
        <f t="shared" si="0"/>
        <v>6</v>
      </c>
      <c r="W13">
        <f t="shared" si="0"/>
        <v>27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85</v>
      </c>
      <c r="B14">
        <v>18</v>
      </c>
      <c r="C14">
        <v>20</v>
      </c>
      <c r="D14">
        <v>25</v>
      </c>
      <c r="E14">
        <v>79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24</v>
      </c>
      <c r="Q14">
        <f t="shared" si="0"/>
        <v>8</v>
      </c>
      <c r="R14">
        <f t="shared" si="0"/>
        <v>6</v>
      </c>
      <c r="S14">
        <f t="shared" si="0"/>
        <v>8</v>
      </c>
      <c r="T14">
        <f t="shared" si="0"/>
        <v>29</v>
      </c>
      <c r="U14">
        <f t="shared" si="0"/>
        <v>16</v>
      </c>
      <c r="V14">
        <f t="shared" si="0"/>
        <v>17</v>
      </c>
      <c r="W14">
        <f t="shared" si="0"/>
        <v>31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82</v>
      </c>
      <c r="B15">
        <v>20</v>
      </c>
      <c r="C15">
        <v>70</v>
      </c>
      <c r="D15">
        <v>11</v>
      </c>
      <c r="E15">
        <v>66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23</v>
      </c>
      <c r="Q15">
        <f t="shared" si="0"/>
        <v>10</v>
      </c>
      <c r="R15">
        <f t="shared" si="0"/>
        <v>23</v>
      </c>
      <c r="S15">
        <f t="shared" si="0"/>
        <v>3</v>
      </c>
      <c r="T15">
        <f t="shared" si="0"/>
        <v>24</v>
      </c>
      <c r="U15">
        <f t="shared" si="0"/>
        <v>13</v>
      </c>
      <c r="V15">
        <f t="shared" si="0"/>
        <v>4</v>
      </c>
      <c r="W15">
        <f t="shared" si="0"/>
        <v>15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76</v>
      </c>
      <c r="B16">
        <v>66</v>
      </c>
      <c r="C16">
        <v>77</v>
      </c>
      <c r="D16">
        <v>31</v>
      </c>
      <c r="E16">
        <v>70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21</v>
      </c>
      <c r="Q16">
        <f t="shared" si="0"/>
        <v>24</v>
      </c>
      <c r="R16">
        <f t="shared" si="0"/>
        <v>27</v>
      </c>
      <c r="S16">
        <f t="shared" si="0"/>
        <v>12</v>
      </c>
      <c r="T16">
        <f t="shared" si="0"/>
        <v>27</v>
      </c>
      <c r="U16">
        <f t="shared" si="0"/>
        <v>12</v>
      </c>
      <c r="V16">
        <f t="shared" si="0"/>
        <v>13</v>
      </c>
      <c r="W16">
        <f t="shared" si="0"/>
        <v>8</v>
      </c>
      <c r="X16">
        <f t="shared" si="0"/>
        <v>22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26</v>
      </c>
      <c r="B17">
        <v>3</v>
      </c>
      <c r="C17">
        <v>68</v>
      </c>
      <c r="D17">
        <v>54</v>
      </c>
      <c r="E17">
        <v>43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6</v>
      </c>
      <c r="Q17">
        <f t="shared" si="0"/>
        <v>3</v>
      </c>
      <c r="R17">
        <f t="shared" si="0"/>
        <v>22</v>
      </c>
      <c r="S17">
        <f t="shared" si="0"/>
        <v>21</v>
      </c>
      <c r="T17">
        <f t="shared" si="0"/>
        <v>14</v>
      </c>
      <c r="U17">
        <f t="shared" si="0"/>
        <v>5</v>
      </c>
      <c r="V17">
        <f t="shared" si="0"/>
        <v>9</v>
      </c>
      <c r="W17">
        <f t="shared" si="0"/>
        <v>27</v>
      </c>
      <c r="X17">
        <f t="shared" si="0"/>
        <v>33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76</v>
      </c>
      <c r="B18">
        <v>49</v>
      </c>
      <c r="C18">
        <v>96</v>
      </c>
      <c r="D18">
        <v>26</v>
      </c>
      <c r="E18">
        <v>90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21</v>
      </c>
      <c r="Q18">
        <f t="shared" ref="Q18:Q34" si="2">RANK(B18,B$2:B$34,1)</f>
        <v>19</v>
      </c>
      <c r="R18">
        <f t="shared" ref="R18:R34" si="3">RANK(C18,C$2:C$34,1)</f>
        <v>33</v>
      </c>
      <c r="S18">
        <f t="shared" ref="S18:S34" si="4">RANK(D18,D$2:D$34,1)</f>
        <v>9</v>
      </c>
      <c r="T18">
        <f t="shared" ref="T18:T34" si="5">RANK(E18,E$2:E$34,1)</f>
        <v>31</v>
      </c>
      <c r="U18">
        <f t="shared" ref="U18:U34" si="6">RANK(F18,F$2:F$34,1)</f>
        <v>8</v>
      </c>
      <c r="V18">
        <f t="shared" ref="V18:V34" si="7">RANK(G18,G$2:G$34,1)</f>
        <v>26</v>
      </c>
      <c r="W18">
        <f t="shared" ref="W18:W34" si="8">RANK(H18,H$2:H$34,1)</f>
        <v>23</v>
      </c>
      <c r="X18">
        <f t="shared" ref="X18:X34" si="9">RANK(I18,I$2:I$34,1)</f>
        <v>19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32</v>
      </c>
      <c r="B19">
        <v>7</v>
      </c>
      <c r="C19">
        <v>71</v>
      </c>
      <c r="D19">
        <v>69</v>
      </c>
      <c r="E19">
        <v>84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10</v>
      </c>
      <c r="Q19">
        <f t="shared" si="2"/>
        <v>5</v>
      </c>
      <c r="R19">
        <f t="shared" si="3"/>
        <v>25</v>
      </c>
      <c r="S19">
        <f t="shared" si="4"/>
        <v>26</v>
      </c>
      <c r="T19">
        <f t="shared" si="5"/>
        <v>30</v>
      </c>
      <c r="U19">
        <f t="shared" si="6"/>
        <v>1</v>
      </c>
      <c r="V19">
        <f t="shared" si="7"/>
        <v>15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66</v>
      </c>
      <c r="B20">
        <v>56</v>
      </c>
      <c r="C20">
        <v>77</v>
      </c>
      <c r="D20">
        <v>56</v>
      </c>
      <c r="E20">
        <v>4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18</v>
      </c>
      <c r="Q20">
        <f t="shared" si="2"/>
        <v>21</v>
      </c>
      <c r="R20">
        <f t="shared" si="3"/>
        <v>27</v>
      </c>
      <c r="S20">
        <f t="shared" si="4"/>
        <v>22</v>
      </c>
      <c r="T20">
        <f t="shared" si="5"/>
        <v>2</v>
      </c>
      <c r="U20">
        <f t="shared" si="6"/>
        <v>9</v>
      </c>
      <c r="V20">
        <f t="shared" si="7"/>
        <v>19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74</v>
      </c>
      <c r="B21">
        <v>22</v>
      </c>
      <c r="C21">
        <v>83</v>
      </c>
      <c r="D21">
        <v>53</v>
      </c>
      <c r="E21">
        <v>13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20</v>
      </c>
      <c r="Q21">
        <f t="shared" si="2"/>
        <v>12</v>
      </c>
      <c r="R21">
        <f t="shared" si="3"/>
        <v>30</v>
      </c>
      <c r="S21">
        <f t="shared" si="4"/>
        <v>20</v>
      </c>
      <c r="T21">
        <f t="shared" si="5"/>
        <v>5</v>
      </c>
      <c r="U21">
        <f t="shared" si="6"/>
        <v>30</v>
      </c>
      <c r="V21">
        <f t="shared" si="7"/>
        <v>18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31</v>
      </c>
      <c r="B22">
        <v>93</v>
      </c>
      <c r="C22">
        <v>49</v>
      </c>
      <c r="D22">
        <v>50</v>
      </c>
      <c r="E22">
        <v>17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9</v>
      </c>
      <c r="Q22">
        <f t="shared" si="2"/>
        <v>30</v>
      </c>
      <c r="R22">
        <f t="shared" si="3"/>
        <v>12</v>
      </c>
      <c r="S22">
        <f t="shared" si="4"/>
        <v>19</v>
      </c>
      <c r="T22">
        <f t="shared" si="5"/>
        <v>6</v>
      </c>
      <c r="U22">
        <f t="shared" si="6"/>
        <v>2</v>
      </c>
      <c r="V22">
        <f t="shared" si="7"/>
        <v>20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40</v>
      </c>
      <c r="B23">
        <v>20</v>
      </c>
      <c r="C23">
        <v>27</v>
      </c>
      <c r="D23">
        <v>46</v>
      </c>
      <c r="E23">
        <v>73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13</v>
      </c>
      <c r="Q23">
        <f t="shared" si="2"/>
        <v>10</v>
      </c>
      <c r="R23">
        <f t="shared" si="3"/>
        <v>7</v>
      </c>
      <c r="S23">
        <f t="shared" si="4"/>
        <v>17</v>
      </c>
      <c r="T23">
        <f t="shared" si="5"/>
        <v>28</v>
      </c>
      <c r="U23">
        <f t="shared" si="6"/>
        <v>5</v>
      </c>
      <c r="V23">
        <f t="shared" si="7"/>
        <v>2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100</v>
      </c>
      <c r="B24">
        <v>26</v>
      </c>
      <c r="C24">
        <v>95</v>
      </c>
      <c r="D24">
        <v>45</v>
      </c>
      <c r="E24">
        <v>46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33</v>
      </c>
      <c r="Q24">
        <f t="shared" si="2"/>
        <v>13</v>
      </c>
      <c r="R24">
        <f t="shared" si="3"/>
        <v>32</v>
      </c>
      <c r="S24">
        <f t="shared" si="4"/>
        <v>16</v>
      </c>
      <c r="T24">
        <f t="shared" si="5"/>
        <v>17</v>
      </c>
      <c r="U24">
        <f t="shared" si="6"/>
        <v>10</v>
      </c>
      <c r="V24">
        <f t="shared" si="7"/>
        <v>31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51</v>
      </c>
      <c r="B25">
        <v>98</v>
      </c>
      <c r="C25">
        <v>39</v>
      </c>
      <c r="D25">
        <v>18</v>
      </c>
      <c r="E25">
        <v>22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15</v>
      </c>
      <c r="Q25">
        <f t="shared" si="2"/>
        <v>31</v>
      </c>
      <c r="R25">
        <f t="shared" si="3"/>
        <v>9</v>
      </c>
      <c r="S25">
        <f t="shared" si="4"/>
        <v>4</v>
      </c>
      <c r="T25">
        <f t="shared" si="5"/>
        <v>9</v>
      </c>
      <c r="U25">
        <f t="shared" si="6"/>
        <v>24</v>
      </c>
      <c r="V25">
        <f t="shared" si="7"/>
        <v>5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29</v>
      </c>
      <c r="B26">
        <v>16</v>
      </c>
      <c r="C26">
        <v>46</v>
      </c>
      <c r="D26">
        <v>21</v>
      </c>
      <c r="E26">
        <v>17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8</v>
      </c>
      <c r="Q26">
        <f t="shared" si="2"/>
        <v>7</v>
      </c>
      <c r="R26">
        <f t="shared" si="3"/>
        <v>11</v>
      </c>
      <c r="S26">
        <f t="shared" si="4"/>
        <v>7</v>
      </c>
      <c r="T26">
        <f t="shared" si="5"/>
        <v>6</v>
      </c>
      <c r="U26">
        <f t="shared" si="6"/>
        <v>18</v>
      </c>
      <c r="V26">
        <f t="shared" si="7"/>
        <v>29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7</v>
      </c>
      <c r="B27">
        <v>89</v>
      </c>
      <c r="C27">
        <v>10</v>
      </c>
      <c r="D27">
        <v>44</v>
      </c>
      <c r="E27">
        <v>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</v>
      </c>
      <c r="Q27">
        <f t="shared" si="2"/>
        <v>28</v>
      </c>
      <c r="R27">
        <f t="shared" si="3"/>
        <v>3</v>
      </c>
      <c r="S27">
        <f t="shared" si="4"/>
        <v>15</v>
      </c>
      <c r="T27">
        <f t="shared" si="5"/>
        <v>2</v>
      </c>
      <c r="U27">
        <f t="shared" si="6"/>
        <v>24</v>
      </c>
      <c r="V27">
        <f t="shared" si="7"/>
        <v>32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90</v>
      </c>
      <c r="B28">
        <v>33</v>
      </c>
      <c r="C28">
        <v>60</v>
      </c>
      <c r="D28">
        <v>8</v>
      </c>
      <c r="E28">
        <v>55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28</v>
      </c>
      <c r="Q28">
        <f t="shared" si="2"/>
        <v>16</v>
      </c>
      <c r="R28">
        <f t="shared" si="3"/>
        <v>18</v>
      </c>
      <c r="S28">
        <f t="shared" si="4"/>
        <v>1</v>
      </c>
      <c r="T28">
        <f t="shared" si="5"/>
        <v>20</v>
      </c>
      <c r="U28">
        <f t="shared" si="6"/>
        <v>19</v>
      </c>
      <c r="V28">
        <f t="shared" si="7"/>
        <v>22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28</v>
      </c>
      <c r="C29">
        <v>49</v>
      </c>
      <c r="D29">
        <v>58</v>
      </c>
      <c r="E29">
        <v>90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16</v>
      </c>
      <c r="Q29">
        <f t="shared" si="2"/>
        <v>14</v>
      </c>
      <c r="R29">
        <f t="shared" si="3"/>
        <v>12</v>
      </c>
      <c r="S29">
        <f t="shared" si="4"/>
        <v>23</v>
      </c>
      <c r="T29">
        <f t="shared" si="5"/>
        <v>31</v>
      </c>
      <c r="U29">
        <f t="shared" si="6"/>
        <v>7</v>
      </c>
      <c r="V29">
        <f t="shared" si="7"/>
        <v>12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71</v>
      </c>
      <c r="B30">
        <v>89</v>
      </c>
      <c r="C30">
        <v>55</v>
      </c>
      <c r="D30">
        <v>67</v>
      </c>
      <c r="E30">
        <v>63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19</v>
      </c>
      <c r="Q30">
        <f t="shared" si="2"/>
        <v>28</v>
      </c>
      <c r="R30">
        <f t="shared" si="3"/>
        <v>14</v>
      </c>
      <c r="S30">
        <f t="shared" si="4"/>
        <v>25</v>
      </c>
      <c r="T30">
        <f t="shared" si="5"/>
        <v>21</v>
      </c>
      <c r="U30">
        <f t="shared" si="6"/>
        <v>16</v>
      </c>
      <c r="V30">
        <f t="shared" si="7"/>
        <v>23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91</v>
      </c>
      <c r="B31">
        <v>14</v>
      </c>
      <c r="C31">
        <v>70</v>
      </c>
      <c r="D31">
        <v>28</v>
      </c>
      <c r="E31">
        <v>63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29</v>
      </c>
      <c r="Q31">
        <f t="shared" si="2"/>
        <v>6</v>
      </c>
      <c r="R31">
        <f t="shared" si="3"/>
        <v>23</v>
      </c>
      <c r="S31">
        <f t="shared" si="4"/>
        <v>10</v>
      </c>
      <c r="T31">
        <f t="shared" si="5"/>
        <v>21</v>
      </c>
      <c r="U31">
        <f t="shared" si="6"/>
        <v>21</v>
      </c>
      <c r="V31">
        <f t="shared" si="7"/>
        <v>14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98</v>
      </c>
      <c r="B32">
        <v>77</v>
      </c>
      <c r="C32">
        <v>36</v>
      </c>
      <c r="D32">
        <v>80</v>
      </c>
      <c r="E32">
        <v>69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32</v>
      </c>
      <c r="Q32">
        <f t="shared" si="2"/>
        <v>25</v>
      </c>
      <c r="R32">
        <f t="shared" si="3"/>
        <v>8</v>
      </c>
      <c r="S32">
        <f t="shared" si="4"/>
        <v>29</v>
      </c>
      <c r="T32">
        <f t="shared" si="5"/>
        <v>26</v>
      </c>
      <c r="U32">
        <f t="shared" si="6"/>
        <v>30</v>
      </c>
      <c r="V32">
        <f t="shared" si="7"/>
        <v>3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36</v>
      </c>
      <c r="B33">
        <v>51</v>
      </c>
      <c r="C33">
        <v>66</v>
      </c>
      <c r="D33">
        <v>18</v>
      </c>
      <c r="E33">
        <v>20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20</v>
      </c>
      <c r="R33">
        <f t="shared" si="3"/>
        <v>19</v>
      </c>
      <c r="S33">
        <f t="shared" si="4"/>
        <v>4</v>
      </c>
      <c r="T33">
        <f t="shared" si="5"/>
        <v>8</v>
      </c>
      <c r="U33">
        <f t="shared" si="6"/>
        <v>15</v>
      </c>
      <c r="V33">
        <f t="shared" si="7"/>
        <v>10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89</v>
      </c>
      <c r="B34">
        <v>88</v>
      </c>
      <c r="C34">
        <v>66</v>
      </c>
      <c r="D34">
        <v>62</v>
      </c>
      <c r="E34">
        <v>27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27</v>
      </c>
      <c r="Q34">
        <f t="shared" si="2"/>
        <v>27</v>
      </c>
      <c r="R34">
        <f t="shared" si="3"/>
        <v>19</v>
      </c>
      <c r="S34">
        <f t="shared" si="4"/>
        <v>24</v>
      </c>
      <c r="T34">
        <f t="shared" si="5"/>
        <v>11</v>
      </c>
      <c r="U34">
        <f t="shared" si="6"/>
        <v>3</v>
      </c>
      <c r="V34">
        <f t="shared" si="7"/>
        <v>21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4796735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1495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4</v>
      </c>
      <c r="C43" s="9">
        <v>17</v>
      </c>
      <c r="D43" s="9">
        <v>31</v>
      </c>
      <c r="E43" s="9">
        <v>18</v>
      </c>
      <c r="F43" s="9">
        <v>16</v>
      </c>
      <c r="G43" s="9">
        <v>33</v>
      </c>
      <c r="H43" s="9">
        <v>27</v>
      </c>
      <c r="I43" s="9">
        <v>5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</v>
      </c>
      <c r="C44" s="9">
        <v>32</v>
      </c>
      <c r="D44" s="9">
        <v>15</v>
      </c>
      <c r="E44" s="9">
        <v>32</v>
      </c>
      <c r="F44" s="9">
        <v>14</v>
      </c>
      <c r="G44" s="9">
        <v>23</v>
      </c>
      <c r="H44" s="9">
        <v>1</v>
      </c>
      <c r="I44" s="9">
        <v>30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31</v>
      </c>
      <c r="C45" s="9">
        <v>8</v>
      </c>
      <c r="D45" s="9">
        <v>25</v>
      </c>
      <c r="E45" s="9">
        <v>2</v>
      </c>
      <c r="F45" s="9">
        <v>33</v>
      </c>
      <c r="G45" s="9">
        <v>30</v>
      </c>
      <c r="H45" s="9">
        <v>7</v>
      </c>
      <c r="I45" s="9">
        <v>6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26</v>
      </c>
      <c r="C46" s="9">
        <v>4</v>
      </c>
      <c r="D46" s="9">
        <v>19</v>
      </c>
      <c r="E46" s="9">
        <v>14</v>
      </c>
      <c r="F46" s="9">
        <v>25</v>
      </c>
      <c r="G46" s="9">
        <v>21</v>
      </c>
      <c r="H46" s="9">
        <v>33</v>
      </c>
      <c r="I46" s="9">
        <v>18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17</v>
      </c>
      <c r="C47" s="9">
        <v>22</v>
      </c>
      <c r="D47" s="9">
        <v>1</v>
      </c>
      <c r="E47" s="9">
        <v>33</v>
      </c>
      <c r="F47" s="9">
        <v>9</v>
      </c>
      <c r="G47" s="9">
        <v>26</v>
      </c>
      <c r="H47" s="9">
        <v>16</v>
      </c>
      <c r="I47" s="9">
        <v>33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24</v>
      </c>
      <c r="C48" s="9">
        <v>33</v>
      </c>
      <c r="D48" s="9">
        <v>15</v>
      </c>
      <c r="E48" s="9">
        <v>10</v>
      </c>
      <c r="F48" s="9">
        <v>12</v>
      </c>
      <c r="G48" s="9">
        <v>13</v>
      </c>
      <c r="H48" s="9">
        <v>24</v>
      </c>
      <c r="I48" s="9">
        <v>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11</v>
      </c>
      <c r="C49" s="9">
        <v>17</v>
      </c>
      <c r="D49" s="9">
        <v>1</v>
      </c>
      <c r="E49" s="9">
        <v>28</v>
      </c>
      <c r="F49" s="9">
        <v>1</v>
      </c>
      <c r="G49" s="9">
        <v>28</v>
      </c>
      <c r="H49" s="9">
        <v>30</v>
      </c>
      <c r="I49" s="9">
        <v>12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5</v>
      </c>
      <c r="C50" s="9">
        <v>1</v>
      </c>
      <c r="D50" s="9">
        <v>4</v>
      </c>
      <c r="E50" s="9">
        <v>31</v>
      </c>
      <c r="F50" s="9">
        <v>4</v>
      </c>
      <c r="G50" s="9">
        <v>27</v>
      </c>
      <c r="H50" s="9">
        <v>27</v>
      </c>
      <c r="I50" s="9">
        <v>1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</v>
      </c>
      <c r="C51" s="9">
        <v>25</v>
      </c>
      <c r="D51" s="9">
        <v>10</v>
      </c>
      <c r="E51" s="9">
        <v>13</v>
      </c>
      <c r="F51" s="9">
        <v>21</v>
      </c>
      <c r="G51" s="9">
        <v>10</v>
      </c>
      <c r="H51" s="9">
        <v>25</v>
      </c>
      <c r="I51" s="9">
        <v>20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30</v>
      </c>
      <c r="C52" s="9">
        <v>15</v>
      </c>
      <c r="D52" s="9">
        <v>29</v>
      </c>
      <c r="E52" s="9">
        <v>27</v>
      </c>
      <c r="F52" s="9">
        <v>17</v>
      </c>
      <c r="G52" s="9">
        <v>20</v>
      </c>
      <c r="H52" s="9">
        <v>7</v>
      </c>
      <c r="I52" s="9">
        <v>14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7</v>
      </c>
      <c r="C53" s="9">
        <v>22</v>
      </c>
      <c r="D53" s="9">
        <v>5</v>
      </c>
      <c r="E53" s="9">
        <v>6</v>
      </c>
      <c r="F53" s="9">
        <v>12</v>
      </c>
      <c r="G53" s="9">
        <v>4</v>
      </c>
      <c r="H53" s="9">
        <v>11</v>
      </c>
      <c r="I53" s="9">
        <v>21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14</v>
      </c>
      <c r="C54" s="9">
        <v>2</v>
      </c>
      <c r="D54" s="9">
        <v>17</v>
      </c>
      <c r="E54" s="9">
        <v>30</v>
      </c>
      <c r="F54" s="9">
        <v>19</v>
      </c>
      <c r="G54" s="9">
        <v>28</v>
      </c>
      <c r="H54" s="9">
        <v>6</v>
      </c>
      <c r="I54" s="9">
        <v>27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24</v>
      </c>
      <c r="C55" s="9">
        <v>8</v>
      </c>
      <c r="D55" s="9">
        <v>6</v>
      </c>
      <c r="E55" s="9">
        <v>8</v>
      </c>
      <c r="F55" s="9">
        <v>29</v>
      </c>
      <c r="G55" s="9">
        <v>16</v>
      </c>
      <c r="H55" s="9">
        <v>17</v>
      </c>
      <c r="I55" s="9">
        <v>31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23</v>
      </c>
      <c r="C56" s="9">
        <v>10</v>
      </c>
      <c r="D56" s="9">
        <v>23</v>
      </c>
      <c r="E56" s="9">
        <v>3</v>
      </c>
      <c r="F56" s="9">
        <v>24</v>
      </c>
      <c r="G56" s="9">
        <v>13</v>
      </c>
      <c r="H56" s="9">
        <v>4</v>
      </c>
      <c r="I56" s="9">
        <v>15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21</v>
      </c>
      <c r="C57" s="9">
        <v>24</v>
      </c>
      <c r="D57" s="9">
        <v>27</v>
      </c>
      <c r="E57" s="9">
        <v>12</v>
      </c>
      <c r="F57" s="9">
        <v>27</v>
      </c>
      <c r="G57" s="9">
        <v>12</v>
      </c>
      <c r="H57" s="9">
        <v>13</v>
      </c>
      <c r="I57" s="9">
        <v>8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6</v>
      </c>
      <c r="C58" s="9">
        <v>3</v>
      </c>
      <c r="D58" s="9">
        <v>22</v>
      </c>
      <c r="E58" s="9">
        <v>21</v>
      </c>
      <c r="F58" s="9">
        <v>14</v>
      </c>
      <c r="G58" s="9">
        <v>5</v>
      </c>
      <c r="H58" s="9">
        <v>9</v>
      </c>
      <c r="I58" s="9">
        <v>27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21</v>
      </c>
      <c r="C59" s="9">
        <v>19</v>
      </c>
      <c r="D59" s="9">
        <v>33</v>
      </c>
      <c r="E59" s="9">
        <v>9</v>
      </c>
      <c r="F59" s="9">
        <v>31</v>
      </c>
      <c r="G59" s="9">
        <v>8</v>
      </c>
      <c r="H59" s="9">
        <v>26</v>
      </c>
      <c r="I59" s="9">
        <v>23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10</v>
      </c>
      <c r="C60" s="9">
        <v>5</v>
      </c>
      <c r="D60" s="9">
        <v>25</v>
      </c>
      <c r="E60" s="9">
        <v>26</v>
      </c>
      <c r="F60" s="9">
        <v>30</v>
      </c>
      <c r="G60" s="9">
        <v>1</v>
      </c>
      <c r="H60" s="9">
        <v>15</v>
      </c>
      <c r="I60" s="9">
        <v>27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18</v>
      </c>
      <c r="C61" s="9">
        <v>21</v>
      </c>
      <c r="D61" s="9">
        <v>27</v>
      </c>
      <c r="E61" s="9">
        <v>22</v>
      </c>
      <c r="F61" s="9">
        <v>2</v>
      </c>
      <c r="G61" s="9">
        <v>9</v>
      </c>
      <c r="H61" s="9">
        <v>19</v>
      </c>
      <c r="I61" s="9">
        <v>21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20</v>
      </c>
      <c r="C62" s="9">
        <v>12</v>
      </c>
      <c r="D62" s="9">
        <v>30</v>
      </c>
      <c r="E62" s="9">
        <v>20</v>
      </c>
      <c r="F62" s="9">
        <v>5</v>
      </c>
      <c r="G62" s="9">
        <v>30</v>
      </c>
      <c r="H62" s="9">
        <v>18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9</v>
      </c>
      <c r="C63" s="9">
        <v>30</v>
      </c>
      <c r="D63" s="9">
        <v>12</v>
      </c>
      <c r="E63" s="9">
        <v>19</v>
      </c>
      <c r="F63" s="9">
        <v>6</v>
      </c>
      <c r="G63" s="9">
        <v>2</v>
      </c>
      <c r="H63" s="9">
        <v>20</v>
      </c>
      <c r="I63" s="9">
        <v>7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13</v>
      </c>
      <c r="C64" s="9">
        <v>10</v>
      </c>
      <c r="D64" s="9">
        <v>7</v>
      </c>
      <c r="E64" s="9">
        <v>17</v>
      </c>
      <c r="F64" s="9">
        <v>28</v>
      </c>
      <c r="G64" s="9">
        <v>5</v>
      </c>
      <c r="H64" s="9">
        <v>2</v>
      </c>
      <c r="I64" s="9">
        <v>3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33</v>
      </c>
      <c r="C65" s="9">
        <v>13</v>
      </c>
      <c r="D65" s="9">
        <v>32</v>
      </c>
      <c r="E65" s="9">
        <v>16</v>
      </c>
      <c r="F65" s="9">
        <v>17</v>
      </c>
      <c r="G65" s="9">
        <v>10</v>
      </c>
      <c r="H65" s="9">
        <v>31</v>
      </c>
      <c r="I65" s="9">
        <v>16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15</v>
      </c>
      <c r="C66" s="9">
        <v>31</v>
      </c>
      <c r="D66" s="9">
        <v>9</v>
      </c>
      <c r="E66" s="9">
        <v>4</v>
      </c>
      <c r="F66" s="9">
        <v>9</v>
      </c>
      <c r="G66" s="9">
        <v>24</v>
      </c>
      <c r="H66" s="9">
        <v>5</v>
      </c>
      <c r="I66" s="9">
        <v>9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8</v>
      </c>
      <c r="C67" s="9">
        <v>7</v>
      </c>
      <c r="D67" s="9">
        <v>11</v>
      </c>
      <c r="E67" s="9">
        <v>7</v>
      </c>
      <c r="F67" s="9">
        <v>6</v>
      </c>
      <c r="G67" s="9">
        <v>18</v>
      </c>
      <c r="H67" s="9">
        <v>29</v>
      </c>
      <c r="I67" s="9">
        <v>2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</v>
      </c>
      <c r="C68" s="9">
        <v>28</v>
      </c>
      <c r="D68" s="9">
        <v>3</v>
      </c>
      <c r="E68" s="9">
        <v>15</v>
      </c>
      <c r="F68" s="9">
        <v>2</v>
      </c>
      <c r="G68" s="9">
        <v>24</v>
      </c>
      <c r="H68" s="9">
        <v>32</v>
      </c>
      <c r="I68" s="9">
        <v>11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28</v>
      </c>
      <c r="C69" s="9">
        <v>16</v>
      </c>
      <c r="D69" s="9">
        <v>18</v>
      </c>
      <c r="E69" s="9">
        <v>1</v>
      </c>
      <c r="F69" s="9">
        <v>20</v>
      </c>
      <c r="G69" s="9">
        <v>19</v>
      </c>
      <c r="H69" s="9">
        <v>22</v>
      </c>
      <c r="I69" s="9">
        <v>26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16</v>
      </c>
      <c r="C70" s="9">
        <v>14</v>
      </c>
      <c r="D70" s="9">
        <v>12</v>
      </c>
      <c r="E70" s="9">
        <v>23</v>
      </c>
      <c r="F70" s="9">
        <v>31</v>
      </c>
      <c r="G70" s="9">
        <v>7</v>
      </c>
      <c r="H70" s="9">
        <v>12</v>
      </c>
      <c r="I70" s="9">
        <v>17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19</v>
      </c>
      <c r="C71" s="9">
        <v>28</v>
      </c>
      <c r="D71" s="9">
        <v>14</v>
      </c>
      <c r="E71" s="9">
        <v>25</v>
      </c>
      <c r="F71" s="9">
        <v>21</v>
      </c>
      <c r="G71" s="9">
        <v>16</v>
      </c>
      <c r="H71" s="9">
        <v>23</v>
      </c>
      <c r="I71" s="9">
        <v>24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29</v>
      </c>
      <c r="C72" s="9">
        <v>6</v>
      </c>
      <c r="D72" s="9">
        <v>23</v>
      </c>
      <c r="E72" s="9">
        <v>10</v>
      </c>
      <c r="F72" s="9">
        <v>21</v>
      </c>
      <c r="G72" s="9">
        <v>21</v>
      </c>
      <c r="H72" s="9">
        <v>14</v>
      </c>
      <c r="I72" s="9">
        <v>25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32</v>
      </c>
      <c r="C73" s="9">
        <v>25</v>
      </c>
      <c r="D73" s="9">
        <v>8</v>
      </c>
      <c r="E73" s="9">
        <v>29</v>
      </c>
      <c r="F73" s="9">
        <v>26</v>
      </c>
      <c r="G73" s="9">
        <v>30</v>
      </c>
      <c r="H73" s="9">
        <v>3</v>
      </c>
      <c r="I73" s="9">
        <v>12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20</v>
      </c>
      <c r="D74" s="9">
        <v>19</v>
      </c>
      <c r="E74" s="9">
        <v>4</v>
      </c>
      <c r="F74" s="9">
        <v>8</v>
      </c>
      <c r="G74" s="9">
        <v>15</v>
      </c>
      <c r="H74" s="9">
        <v>10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27</v>
      </c>
      <c r="C75" s="9">
        <v>27</v>
      </c>
      <c r="D75" s="9">
        <v>19</v>
      </c>
      <c r="E75" s="9">
        <v>24</v>
      </c>
      <c r="F75" s="9">
        <v>11</v>
      </c>
      <c r="G75" s="9">
        <v>3</v>
      </c>
      <c r="H75" s="9">
        <v>21</v>
      </c>
      <c r="I75" s="9">
        <v>32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370</v>
      </c>
      <c r="C78" s="9" t="s">
        <v>736</v>
      </c>
      <c r="D78" s="9" t="s">
        <v>98</v>
      </c>
      <c r="E78" s="9" t="s">
        <v>726</v>
      </c>
      <c r="F78" s="9" t="s">
        <v>1185</v>
      </c>
      <c r="G78" s="9" t="s">
        <v>758</v>
      </c>
      <c r="H78" s="9" t="s">
        <v>122</v>
      </c>
      <c r="I78" s="9" t="s">
        <v>302</v>
      </c>
      <c r="J78" s="9" t="s">
        <v>1105</v>
      </c>
      <c r="K78" s="9" t="s">
        <v>208</v>
      </c>
      <c r="L78" s="9" t="s">
        <v>174</v>
      </c>
      <c r="M78" s="9" t="s">
        <v>257</v>
      </c>
      <c r="N78" s="9" t="s">
        <v>381</v>
      </c>
      <c r="O78" s="9" t="s">
        <v>114</v>
      </c>
    </row>
    <row r="79" spans="1:16" ht="15" thickBot="1" x14ac:dyDescent="0.35">
      <c r="A79" s="8" t="s">
        <v>110</v>
      </c>
      <c r="B79" s="9" t="s">
        <v>372</v>
      </c>
      <c r="C79" s="9" t="s">
        <v>738</v>
      </c>
      <c r="D79" s="9" t="s">
        <v>113</v>
      </c>
      <c r="E79" s="9" t="s">
        <v>732</v>
      </c>
      <c r="F79" s="9" t="s">
        <v>396</v>
      </c>
      <c r="G79" s="9" t="s">
        <v>336</v>
      </c>
      <c r="H79" s="9" t="s">
        <v>137</v>
      </c>
      <c r="I79" s="9" t="s">
        <v>183</v>
      </c>
      <c r="J79" s="9" t="s">
        <v>1110</v>
      </c>
      <c r="K79" s="9" t="s">
        <v>214</v>
      </c>
      <c r="L79" s="9" t="s">
        <v>397</v>
      </c>
      <c r="M79" s="9" t="s">
        <v>262</v>
      </c>
      <c r="N79" s="9" t="s">
        <v>385</v>
      </c>
      <c r="O79" s="9" t="s">
        <v>1097</v>
      </c>
    </row>
    <row r="80" spans="1:16" ht="15" thickBot="1" x14ac:dyDescent="0.35">
      <c r="A80" s="8" t="s">
        <v>125</v>
      </c>
      <c r="B80" s="9" t="s">
        <v>374</v>
      </c>
      <c r="C80" s="9" t="s">
        <v>763</v>
      </c>
      <c r="D80" s="9" t="s">
        <v>128</v>
      </c>
      <c r="E80" s="9" t="s">
        <v>173</v>
      </c>
      <c r="F80" s="9" t="s">
        <v>399</v>
      </c>
      <c r="G80" s="9" t="s">
        <v>342</v>
      </c>
      <c r="H80" s="9" t="s">
        <v>149</v>
      </c>
      <c r="I80" s="9" t="s">
        <v>194</v>
      </c>
      <c r="J80" s="9" t="s">
        <v>235</v>
      </c>
      <c r="K80" s="9" t="s">
        <v>220</v>
      </c>
      <c r="L80" s="9" t="s">
        <v>400</v>
      </c>
      <c r="M80" s="9" t="s">
        <v>267</v>
      </c>
      <c r="N80" s="9" t="s">
        <v>401</v>
      </c>
      <c r="O80" s="9" t="s">
        <v>1100</v>
      </c>
    </row>
    <row r="81" spans="1:15" ht="15" thickBot="1" x14ac:dyDescent="0.35">
      <c r="A81" s="8" t="s">
        <v>140</v>
      </c>
      <c r="B81" s="9" t="s">
        <v>376</v>
      </c>
      <c r="C81" s="9" t="s">
        <v>764</v>
      </c>
      <c r="D81" s="9" t="s">
        <v>142</v>
      </c>
      <c r="E81" s="9" t="s">
        <v>197</v>
      </c>
      <c r="F81" s="9" t="s">
        <v>402</v>
      </c>
      <c r="G81" s="9" t="s">
        <v>282</v>
      </c>
      <c r="H81" s="9" t="s">
        <v>160</v>
      </c>
      <c r="I81" s="9" t="s">
        <v>156</v>
      </c>
      <c r="J81" s="9" t="s">
        <v>242</v>
      </c>
      <c r="K81" s="9" t="s">
        <v>224</v>
      </c>
      <c r="L81" s="9" t="s">
        <v>343</v>
      </c>
      <c r="M81" s="9" t="s">
        <v>273</v>
      </c>
      <c r="N81" s="9" t="s">
        <v>403</v>
      </c>
      <c r="O81" s="9" t="s">
        <v>1114</v>
      </c>
    </row>
    <row r="82" spans="1:15" ht="15" thickBot="1" x14ac:dyDescent="0.35">
      <c r="A82" s="8" t="s">
        <v>152</v>
      </c>
      <c r="B82" s="9" t="s">
        <v>154</v>
      </c>
      <c r="C82" s="9" t="s">
        <v>765</v>
      </c>
      <c r="D82" s="9" t="s">
        <v>154</v>
      </c>
      <c r="E82" s="9" t="s">
        <v>746</v>
      </c>
      <c r="F82" s="9" t="s">
        <v>1124</v>
      </c>
      <c r="G82" s="9" t="s">
        <v>286</v>
      </c>
      <c r="H82" s="9" t="s">
        <v>172</v>
      </c>
      <c r="I82" s="9" t="s">
        <v>168</v>
      </c>
      <c r="J82" s="9" t="s">
        <v>248</v>
      </c>
      <c r="K82" s="9" t="s">
        <v>228</v>
      </c>
      <c r="L82" s="9" t="s">
        <v>347</v>
      </c>
      <c r="M82" s="9" t="s">
        <v>278</v>
      </c>
      <c r="N82" s="9" t="s">
        <v>103</v>
      </c>
      <c r="O82" s="9" t="s">
        <v>348</v>
      </c>
    </row>
    <row r="83" spans="1:15" ht="15" thickBot="1" x14ac:dyDescent="0.35">
      <c r="A83" s="8" t="s">
        <v>163</v>
      </c>
      <c r="B83" s="9" t="s">
        <v>165</v>
      </c>
      <c r="C83" s="9" t="s">
        <v>766</v>
      </c>
      <c r="D83" s="9" t="s">
        <v>165</v>
      </c>
      <c r="E83" s="9" t="s">
        <v>182</v>
      </c>
      <c r="F83" s="9" t="s">
        <v>403</v>
      </c>
      <c r="G83" s="9" t="s">
        <v>1102</v>
      </c>
      <c r="H83" s="9" t="s">
        <v>348</v>
      </c>
      <c r="I83" s="9" t="s">
        <v>102</v>
      </c>
      <c r="J83" s="9" t="s">
        <v>215</v>
      </c>
      <c r="K83" s="9" t="s">
        <v>233</v>
      </c>
      <c r="L83" s="9" t="s">
        <v>352</v>
      </c>
      <c r="M83" s="9" t="s">
        <v>282</v>
      </c>
      <c r="N83" s="9" t="s">
        <v>118</v>
      </c>
      <c r="O83" s="9" t="s">
        <v>380</v>
      </c>
    </row>
    <row r="84" spans="1:15" ht="15" thickBot="1" x14ac:dyDescent="0.35">
      <c r="A84" s="8" t="s">
        <v>175</v>
      </c>
      <c r="B84" s="9" t="s">
        <v>177</v>
      </c>
      <c r="C84" s="9" t="s">
        <v>767</v>
      </c>
      <c r="D84" s="9" t="s">
        <v>177</v>
      </c>
      <c r="E84" s="9" t="s">
        <v>193</v>
      </c>
      <c r="F84" s="9" t="s">
        <v>103</v>
      </c>
      <c r="G84" s="9" t="s">
        <v>162</v>
      </c>
      <c r="H84" s="9" t="s">
        <v>380</v>
      </c>
      <c r="I84" s="9" t="s">
        <v>117</v>
      </c>
      <c r="J84" s="9" t="s">
        <v>180</v>
      </c>
      <c r="K84" s="9" t="s">
        <v>240</v>
      </c>
      <c r="L84" s="9" t="s">
        <v>356</v>
      </c>
      <c r="M84" s="9" t="s">
        <v>286</v>
      </c>
      <c r="N84" s="9" t="s">
        <v>133</v>
      </c>
      <c r="O84" s="9" t="s">
        <v>165</v>
      </c>
    </row>
    <row r="85" spans="1:15" ht="15" thickBot="1" x14ac:dyDescent="0.35">
      <c r="A85" s="8" t="s">
        <v>186</v>
      </c>
      <c r="B85" s="9" t="s">
        <v>188</v>
      </c>
      <c r="C85" s="9" t="s">
        <v>768</v>
      </c>
      <c r="D85" s="9" t="s">
        <v>188</v>
      </c>
      <c r="E85" s="9" t="s">
        <v>203</v>
      </c>
      <c r="F85" s="9" t="s">
        <v>118</v>
      </c>
      <c r="G85" s="9" t="s">
        <v>174</v>
      </c>
      <c r="H85" s="9" t="s">
        <v>383</v>
      </c>
      <c r="I85" s="9" t="s">
        <v>132</v>
      </c>
      <c r="J85" s="9" t="s">
        <v>191</v>
      </c>
      <c r="K85" s="9" t="s">
        <v>246</v>
      </c>
      <c r="L85" s="9" t="s">
        <v>404</v>
      </c>
      <c r="M85" s="9" t="s">
        <v>1102</v>
      </c>
      <c r="N85" s="9" t="s">
        <v>191</v>
      </c>
      <c r="O85" s="9" t="s">
        <v>177</v>
      </c>
    </row>
    <row r="86" spans="1:15" ht="15" thickBot="1" x14ac:dyDescent="0.35">
      <c r="A86" s="8" t="s">
        <v>196</v>
      </c>
      <c r="B86" s="9" t="s">
        <v>198</v>
      </c>
      <c r="C86" s="9" t="s">
        <v>769</v>
      </c>
      <c r="D86" s="9" t="s">
        <v>198</v>
      </c>
      <c r="E86" s="9" t="s">
        <v>209</v>
      </c>
      <c r="F86" s="9" t="s">
        <v>133</v>
      </c>
      <c r="G86" s="9" t="s">
        <v>397</v>
      </c>
      <c r="H86" s="9" t="s">
        <v>387</v>
      </c>
      <c r="I86" s="9" t="s">
        <v>145</v>
      </c>
      <c r="J86" s="9" t="s">
        <v>201</v>
      </c>
      <c r="K86" s="9" t="s">
        <v>252</v>
      </c>
      <c r="L86" s="9" t="s">
        <v>96</v>
      </c>
      <c r="M86" s="9" t="s">
        <v>162</v>
      </c>
      <c r="N86" s="9" t="s">
        <v>201</v>
      </c>
      <c r="O86" s="9" t="s">
        <v>188</v>
      </c>
    </row>
    <row r="87" spans="1:15" ht="15" thickBot="1" x14ac:dyDescent="0.35">
      <c r="A87" s="8" t="s">
        <v>205</v>
      </c>
      <c r="B87" s="9" t="s">
        <v>206</v>
      </c>
      <c r="C87" s="9" t="s">
        <v>770</v>
      </c>
      <c r="D87" s="9" t="s">
        <v>206</v>
      </c>
      <c r="E87" s="9" t="s">
        <v>292</v>
      </c>
      <c r="F87" s="9" t="s">
        <v>146</v>
      </c>
      <c r="G87" s="9" t="s">
        <v>400</v>
      </c>
      <c r="H87" s="9" t="s">
        <v>290</v>
      </c>
      <c r="I87" s="9" t="s">
        <v>157</v>
      </c>
      <c r="J87" s="9" t="s">
        <v>121</v>
      </c>
      <c r="K87" s="9" t="s">
        <v>257</v>
      </c>
      <c r="L87" s="9" t="s">
        <v>112</v>
      </c>
      <c r="M87" s="9" t="s">
        <v>174</v>
      </c>
      <c r="N87" s="9" t="s">
        <v>121</v>
      </c>
      <c r="O87" s="9" t="s">
        <v>198</v>
      </c>
    </row>
    <row r="88" spans="1:15" ht="15" thickBot="1" x14ac:dyDescent="0.35">
      <c r="A88" s="8" t="s">
        <v>211</v>
      </c>
      <c r="B88" s="9" t="s">
        <v>212</v>
      </c>
      <c r="C88" s="9" t="s">
        <v>1176</v>
      </c>
      <c r="D88" s="9" t="s">
        <v>212</v>
      </c>
      <c r="E88" s="9" t="s">
        <v>297</v>
      </c>
      <c r="F88" s="9" t="s">
        <v>158</v>
      </c>
      <c r="G88" s="9" t="s">
        <v>343</v>
      </c>
      <c r="H88" s="9" t="s">
        <v>295</v>
      </c>
      <c r="I88" s="9" t="s">
        <v>169</v>
      </c>
      <c r="J88" s="9" t="s">
        <v>136</v>
      </c>
      <c r="K88" s="9" t="s">
        <v>401</v>
      </c>
      <c r="L88" s="9" t="s">
        <v>127</v>
      </c>
      <c r="M88" s="9" t="s">
        <v>397</v>
      </c>
      <c r="N88" s="9" t="s">
        <v>136</v>
      </c>
      <c r="O88" s="9" t="s">
        <v>206</v>
      </c>
    </row>
    <row r="89" spans="1:15" ht="15" thickBot="1" x14ac:dyDescent="0.35">
      <c r="A89" s="8" t="s">
        <v>217</v>
      </c>
      <c r="B89" s="9" t="s">
        <v>218</v>
      </c>
      <c r="C89" s="9" t="s">
        <v>1122</v>
      </c>
      <c r="D89" s="9" t="s">
        <v>218</v>
      </c>
      <c r="E89" s="9" t="s">
        <v>302</v>
      </c>
      <c r="F89" s="9" t="s">
        <v>170</v>
      </c>
      <c r="G89" s="9" t="s">
        <v>347</v>
      </c>
      <c r="H89" s="9" t="s">
        <v>300</v>
      </c>
      <c r="I89" s="9" t="s">
        <v>235</v>
      </c>
      <c r="J89" s="9" t="s">
        <v>148</v>
      </c>
      <c r="K89" s="9" t="s">
        <v>403</v>
      </c>
      <c r="L89" s="9" t="s">
        <v>226</v>
      </c>
      <c r="M89" s="9" t="s">
        <v>400</v>
      </c>
      <c r="N89" s="9" t="s">
        <v>218</v>
      </c>
      <c r="O89" s="9" t="s">
        <v>212</v>
      </c>
    </row>
    <row r="90" spans="1:15" ht="15" thickBot="1" x14ac:dyDescent="0.35">
      <c r="A90" s="8" t="s">
        <v>221</v>
      </c>
      <c r="B90" s="9" t="s">
        <v>222</v>
      </c>
      <c r="C90" s="9" t="s">
        <v>1177</v>
      </c>
      <c r="D90" s="9" t="s">
        <v>222</v>
      </c>
      <c r="E90" s="9" t="s">
        <v>183</v>
      </c>
      <c r="F90" s="9" t="s">
        <v>181</v>
      </c>
      <c r="G90" s="9" t="s">
        <v>352</v>
      </c>
      <c r="H90" s="9" t="s">
        <v>304</v>
      </c>
      <c r="I90" s="9" t="s">
        <v>242</v>
      </c>
      <c r="J90" s="9" t="s">
        <v>98</v>
      </c>
      <c r="K90" s="9" t="s">
        <v>103</v>
      </c>
      <c r="L90" s="9" t="s">
        <v>230</v>
      </c>
      <c r="M90" s="9" t="s">
        <v>343</v>
      </c>
      <c r="N90" s="9" t="s">
        <v>222</v>
      </c>
      <c r="O90" s="9" t="s">
        <v>218</v>
      </c>
    </row>
    <row r="91" spans="1:15" ht="15" thickBot="1" x14ac:dyDescent="0.35">
      <c r="A91" s="8" t="s">
        <v>225</v>
      </c>
      <c r="B91" s="9" t="s">
        <v>227</v>
      </c>
      <c r="C91" s="9" t="s">
        <v>1171</v>
      </c>
      <c r="D91" s="9" t="s">
        <v>227</v>
      </c>
      <c r="E91" s="9" t="s">
        <v>194</v>
      </c>
      <c r="F91" s="9" t="s">
        <v>192</v>
      </c>
      <c r="G91" s="9" t="s">
        <v>356</v>
      </c>
      <c r="H91" s="9" t="s">
        <v>401</v>
      </c>
      <c r="I91" s="9" t="s">
        <v>248</v>
      </c>
      <c r="J91" s="9" t="s">
        <v>113</v>
      </c>
      <c r="K91" s="9" t="s">
        <v>118</v>
      </c>
      <c r="L91" s="9" t="s">
        <v>237</v>
      </c>
      <c r="M91" s="9" t="s">
        <v>227</v>
      </c>
      <c r="N91" s="9" t="s">
        <v>227</v>
      </c>
      <c r="O91" s="9" t="s">
        <v>222</v>
      </c>
    </row>
    <row r="92" spans="1:15" ht="15" thickBot="1" x14ac:dyDescent="0.35">
      <c r="A92" s="8" t="s">
        <v>229</v>
      </c>
      <c r="B92" s="9" t="s">
        <v>231</v>
      </c>
      <c r="C92" s="9" t="s">
        <v>1106</v>
      </c>
      <c r="D92" s="9" t="s">
        <v>231</v>
      </c>
      <c r="E92" s="9" t="s">
        <v>156</v>
      </c>
      <c r="F92" s="9" t="s">
        <v>202</v>
      </c>
      <c r="G92" s="9" t="s">
        <v>404</v>
      </c>
      <c r="H92" s="9" t="s">
        <v>403</v>
      </c>
      <c r="I92" s="9" t="s">
        <v>215</v>
      </c>
      <c r="J92" s="9" t="s">
        <v>128</v>
      </c>
      <c r="K92" s="9" t="s">
        <v>133</v>
      </c>
      <c r="L92" s="9" t="s">
        <v>309</v>
      </c>
      <c r="M92" s="9" t="s">
        <v>231</v>
      </c>
      <c r="N92" s="9" t="s">
        <v>231</v>
      </c>
      <c r="O92" s="9" t="s">
        <v>227</v>
      </c>
    </row>
    <row r="93" spans="1:15" ht="15" thickBot="1" x14ac:dyDescent="0.35">
      <c r="A93" s="8" t="s">
        <v>236</v>
      </c>
      <c r="B93" s="9" t="s">
        <v>238</v>
      </c>
      <c r="C93" s="9" t="s">
        <v>1095</v>
      </c>
      <c r="D93" s="9" t="s">
        <v>238</v>
      </c>
      <c r="E93" s="9" t="s">
        <v>168</v>
      </c>
      <c r="F93" s="9" t="s">
        <v>185</v>
      </c>
      <c r="G93" s="9" t="s">
        <v>107</v>
      </c>
      <c r="H93" s="9" t="s">
        <v>103</v>
      </c>
      <c r="I93" s="9" t="s">
        <v>180</v>
      </c>
      <c r="J93" s="9" t="s">
        <v>142</v>
      </c>
      <c r="K93" s="9" t="s">
        <v>146</v>
      </c>
      <c r="L93" s="9" t="s">
        <v>168</v>
      </c>
      <c r="M93" s="9" t="s">
        <v>238</v>
      </c>
      <c r="N93" s="9" t="s">
        <v>238</v>
      </c>
      <c r="O93" s="9" t="s">
        <v>231</v>
      </c>
    </row>
    <row r="94" spans="1:15" ht="15" thickBot="1" x14ac:dyDescent="0.35">
      <c r="A94" s="8" t="s">
        <v>243</v>
      </c>
      <c r="B94" s="9" t="s">
        <v>244</v>
      </c>
      <c r="C94" s="9" t="s">
        <v>1096</v>
      </c>
      <c r="D94" s="9" t="s">
        <v>244</v>
      </c>
      <c r="E94" s="9" t="s">
        <v>102</v>
      </c>
      <c r="F94" s="9" t="s">
        <v>195</v>
      </c>
      <c r="G94" s="9" t="s">
        <v>122</v>
      </c>
      <c r="H94" s="9" t="s">
        <v>118</v>
      </c>
      <c r="I94" s="9" t="s">
        <v>191</v>
      </c>
      <c r="J94" s="9" t="s">
        <v>154</v>
      </c>
      <c r="K94" s="9" t="s">
        <v>158</v>
      </c>
      <c r="L94" s="9" t="s">
        <v>102</v>
      </c>
      <c r="M94" s="9" t="s">
        <v>244</v>
      </c>
      <c r="N94" s="9" t="s">
        <v>244</v>
      </c>
      <c r="O94" s="9" t="s">
        <v>238</v>
      </c>
    </row>
    <row r="95" spans="1:15" ht="15" thickBot="1" x14ac:dyDescent="0.35">
      <c r="A95" s="8" t="s">
        <v>249</v>
      </c>
      <c r="B95" s="9" t="s">
        <v>250</v>
      </c>
      <c r="C95" s="9" t="s">
        <v>97</v>
      </c>
      <c r="D95" s="9" t="s">
        <v>250</v>
      </c>
      <c r="E95" s="9" t="s">
        <v>117</v>
      </c>
      <c r="F95" s="9" t="s">
        <v>204</v>
      </c>
      <c r="G95" s="9" t="s">
        <v>250</v>
      </c>
      <c r="H95" s="9" t="s">
        <v>133</v>
      </c>
      <c r="I95" s="9" t="s">
        <v>201</v>
      </c>
      <c r="J95" s="9" t="s">
        <v>165</v>
      </c>
      <c r="K95" s="9" t="s">
        <v>170</v>
      </c>
      <c r="L95" s="9" t="s">
        <v>117</v>
      </c>
      <c r="M95" s="9" t="s">
        <v>250</v>
      </c>
      <c r="N95" s="9" t="s">
        <v>250</v>
      </c>
      <c r="O95" s="9" t="s">
        <v>244</v>
      </c>
    </row>
    <row r="96" spans="1:15" ht="15" thickBot="1" x14ac:dyDescent="0.35">
      <c r="A96" s="8" t="s">
        <v>254</v>
      </c>
      <c r="B96" s="9" t="s">
        <v>255</v>
      </c>
      <c r="C96" s="9" t="s">
        <v>109</v>
      </c>
      <c r="D96" s="9" t="s">
        <v>255</v>
      </c>
      <c r="E96" s="9" t="s">
        <v>132</v>
      </c>
      <c r="F96" s="9" t="s">
        <v>210</v>
      </c>
      <c r="G96" s="9" t="s">
        <v>255</v>
      </c>
      <c r="H96" s="9" t="s">
        <v>146</v>
      </c>
      <c r="I96" s="9" t="s">
        <v>121</v>
      </c>
      <c r="J96" s="9" t="s">
        <v>177</v>
      </c>
      <c r="K96" s="9" t="s">
        <v>181</v>
      </c>
      <c r="L96" s="9" t="s">
        <v>132</v>
      </c>
      <c r="M96" s="9" t="s">
        <v>255</v>
      </c>
      <c r="N96" s="9" t="s">
        <v>255</v>
      </c>
      <c r="O96" s="9" t="s">
        <v>250</v>
      </c>
    </row>
    <row r="97" spans="1:15" ht="15" thickBot="1" x14ac:dyDescent="0.35">
      <c r="A97" s="8" t="s">
        <v>259</v>
      </c>
      <c r="B97" s="9" t="s">
        <v>260</v>
      </c>
      <c r="C97" s="9" t="s">
        <v>124</v>
      </c>
      <c r="D97" s="9" t="s">
        <v>260</v>
      </c>
      <c r="E97" s="9" t="s">
        <v>145</v>
      </c>
      <c r="F97" s="9" t="s">
        <v>216</v>
      </c>
      <c r="G97" s="9" t="s">
        <v>260</v>
      </c>
      <c r="H97" s="9" t="s">
        <v>158</v>
      </c>
      <c r="I97" s="9" t="s">
        <v>260</v>
      </c>
      <c r="J97" s="9" t="s">
        <v>188</v>
      </c>
      <c r="K97" s="9" t="s">
        <v>192</v>
      </c>
      <c r="L97" s="9" t="s">
        <v>145</v>
      </c>
      <c r="M97" s="9" t="s">
        <v>260</v>
      </c>
      <c r="N97" s="9" t="s">
        <v>260</v>
      </c>
      <c r="O97" s="9" t="s">
        <v>255</v>
      </c>
    </row>
    <row r="98" spans="1:15" ht="15" thickBot="1" x14ac:dyDescent="0.35">
      <c r="A98" s="8" t="s">
        <v>264</v>
      </c>
      <c r="B98" s="9" t="s">
        <v>265</v>
      </c>
      <c r="C98" s="9" t="s">
        <v>339</v>
      </c>
      <c r="D98" s="9" t="s">
        <v>265</v>
      </c>
      <c r="E98" s="9" t="s">
        <v>157</v>
      </c>
      <c r="F98" s="9" t="s">
        <v>234</v>
      </c>
      <c r="G98" s="9" t="s">
        <v>265</v>
      </c>
      <c r="H98" s="9" t="s">
        <v>170</v>
      </c>
      <c r="I98" s="9" t="s">
        <v>265</v>
      </c>
      <c r="J98" s="9" t="s">
        <v>198</v>
      </c>
      <c r="K98" s="9" t="s">
        <v>202</v>
      </c>
      <c r="L98" s="9" t="s">
        <v>157</v>
      </c>
      <c r="M98" s="9" t="s">
        <v>265</v>
      </c>
      <c r="N98" s="9" t="s">
        <v>265</v>
      </c>
      <c r="O98" s="9" t="s">
        <v>260</v>
      </c>
    </row>
    <row r="99" spans="1:15" ht="15" thickBot="1" x14ac:dyDescent="0.35">
      <c r="A99" s="8" t="s">
        <v>269</v>
      </c>
      <c r="B99" s="9" t="s">
        <v>270</v>
      </c>
      <c r="C99" s="9" t="s">
        <v>341</v>
      </c>
      <c r="D99" s="9" t="s">
        <v>270</v>
      </c>
      <c r="E99" s="9" t="s">
        <v>169</v>
      </c>
      <c r="F99" s="9" t="s">
        <v>270</v>
      </c>
      <c r="G99" s="9" t="s">
        <v>270</v>
      </c>
      <c r="H99" s="9" t="s">
        <v>181</v>
      </c>
      <c r="I99" s="9" t="s">
        <v>270</v>
      </c>
      <c r="J99" s="9" t="s">
        <v>206</v>
      </c>
      <c r="K99" s="9" t="s">
        <v>185</v>
      </c>
      <c r="L99" s="9" t="s">
        <v>169</v>
      </c>
      <c r="M99" s="9" t="s">
        <v>270</v>
      </c>
      <c r="N99" s="9" t="s">
        <v>270</v>
      </c>
      <c r="O99" s="9" t="s">
        <v>265</v>
      </c>
    </row>
    <row r="100" spans="1:15" ht="15" thickBot="1" x14ac:dyDescent="0.35">
      <c r="A100" s="8" t="s">
        <v>274</v>
      </c>
      <c r="B100" s="9" t="s">
        <v>275</v>
      </c>
      <c r="C100" s="9" t="s">
        <v>345</v>
      </c>
      <c r="D100" s="9" t="s">
        <v>275</v>
      </c>
      <c r="E100" s="9" t="s">
        <v>235</v>
      </c>
      <c r="F100" s="9" t="s">
        <v>275</v>
      </c>
      <c r="G100" s="9" t="s">
        <v>275</v>
      </c>
      <c r="H100" s="9" t="s">
        <v>192</v>
      </c>
      <c r="I100" s="9" t="s">
        <v>275</v>
      </c>
      <c r="J100" s="9" t="s">
        <v>212</v>
      </c>
      <c r="K100" s="9" t="s">
        <v>195</v>
      </c>
      <c r="L100" s="9" t="s">
        <v>235</v>
      </c>
      <c r="M100" s="9" t="s">
        <v>275</v>
      </c>
      <c r="N100" s="9" t="s">
        <v>275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350</v>
      </c>
      <c r="D101" s="9" t="s">
        <v>280</v>
      </c>
      <c r="E101" s="9" t="s">
        <v>242</v>
      </c>
      <c r="F101" s="9" t="s">
        <v>280</v>
      </c>
      <c r="G101" s="9" t="s">
        <v>280</v>
      </c>
      <c r="H101" s="9" t="s">
        <v>202</v>
      </c>
      <c r="I101" s="9" t="s">
        <v>280</v>
      </c>
      <c r="J101" s="9" t="s">
        <v>218</v>
      </c>
      <c r="K101" s="9" t="s">
        <v>204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357</v>
      </c>
      <c r="D102" s="9" t="s">
        <v>284</v>
      </c>
      <c r="E102" s="9" t="s">
        <v>248</v>
      </c>
      <c r="F102" s="9" t="s">
        <v>284</v>
      </c>
      <c r="G102" s="9" t="s">
        <v>284</v>
      </c>
      <c r="H102" s="9" t="s">
        <v>755</v>
      </c>
      <c r="I102" s="9" t="s">
        <v>284</v>
      </c>
      <c r="J102" s="9" t="s">
        <v>222</v>
      </c>
      <c r="K102" s="9" t="s">
        <v>210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361</v>
      </c>
      <c r="D103" s="9" t="s">
        <v>288</v>
      </c>
      <c r="E103" s="9" t="s">
        <v>215</v>
      </c>
      <c r="F103" s="9" t="s">
        <v>288</v>
      </c>
      <c r="G103" s="9" t="s">
        <v>288</v>
      </c>
      <c r="H103" s="9" t="s">
        <v>106</v>
      </c>
      <c r="I103" s="9" t="s">
        <v>288</v>
      </c>
      <c r="J103" s="9" t="s">
        <v>280</v>
      </c>
      <c r="K103" s="9" t="s">
        <v>216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365</v>
      </c>
      <c r="D104" s="9" t="s">
        <v>293</v>
      </c>
      <c r="E104" s="9" t="s">
        <v>288</v>
      </c>
      <c r="F104" s="9" t="s">
        <v>293</v>
      </c>
      <c r="G104" s="9" t="s">
        <v>293</v>
      </c>
      <c r="H104" s="9" t="s">
        <v>116</v>
      </c>
      <c r="I104" s="9" t="s">
        <v>293</v>
      </c>
      <c r="J104" s="9" t="s">
        <v>284</v>
      </c>
      <c r="K104" s="9" t="s">
        <v>234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100</v>
      </c>
      <c r="D105" s="9" t="s">
        <v>298</v>
      </c>
      <c r="E105" s="9" t="s">
        <v>293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288</v>
      </c>
      <c r="K105" s="9" t="s">
        <v>241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298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293</v>
      </c>
      <c r="K106" s="9" t="s">
        <v>247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303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298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303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227</v>
      </c>
      <c r="C113" s="9">
        <v>414</v>
      </c>
      <c r="D113" s="21">
        <v>32</v>
      </c>
      <c r="E113" s="9">
        <v>313</v>
      </c>
      <c r="F113" s="9">
        <v>445</v>
      </c>
      <c r="G113" s="9">
        <v>303</v>
      </c>
      <c r="H113" s="9">
        <v>121</v>
      </c>
      <c r="I113" s="9">
        <v>53</v>
      </c>
      <c r="J113" s="9">
        <v>216</v>
      </c>
      <c r="K113" s="9">
        <v>148</v>
      </c>
      <c r="L113" s="9">
        <v>130</v>
      </c>
      <c r="M113" s="9">
        <v>139</v>
      </c>
      <c r="N113" s="9">
        <v>189</v>
      </c>
      <c r="O113" s="9">
        <v>317</v>
      </c>
      <c r="Q113">
        <f>COUNTIF(B113:O113,32)</f>
        <v>1</v>
      </c>
    </row>
    <row r="114" spans="1:17" ht="15" thickBot="1" x14ac:dyDescent="0.35">
      <c r="A114" s="8" t="s">
        <v>110</v>
      </c>
      <c r="B114" s="9">
        <v>226</v>
      </c>
      <c r="C114" s="9">
        <v>413</v>
      </c>
      <c r="D114" s="9">
        <v>31</v>
      </c>
      <c r="E114" s="9">
        <v>312</v>
      </c>
      <c r="F114" s="9">
        <v>184</v>
      </c>
      <c r="G114" s="9">
        <v>302</v>
      </c>
      <c r="H114" s="9">
        <v>120</v>
      </c>
      <c r="I114" s="9">
        <v>52</v>
      </c>
      <c r="J114" s="9">
        <v>215</v>
      </c>
      <c r="K114" s="9">
        <v>147</v>
      </c>
      <c r="L114" s="9">
        <v>129</v>
      </c>
      <c r="M114" s="9">
        <v>138</v>
      </c>
      <c r="N114" s="9">
        <v>188</v>
      </c>
      <c r="O114" s="9">
        <v>316</v>
      </c>
      <c r="Q114">
        <f>Q113</f>
        <v>1</v>
      </c>
    </row>
    <row r="115" spans="1:17" ht="15" thickBot="1" x14ac:dyDescent="0.35">
      <c r="A115" s="8" t="s">
        <v>125</v>
      </c>
      <c r="B115" s="9">
        <v>225</v>
      </c>
      <c r="C115" s="9">
        <v>297</v>
      </c>
      <c r="D115" s="9">
        <v>30</v>
      </c>
      <c r="E115" s="9">
        <v>176</v>
      </c>
      <c r="F115" s="9">
        <v>183</v>
      </c>
      <c r="G115" s="9">
        <v>301</v>
      </c>
      <c r="H115" s="9">
        <v>119</v>
      </c>
      <c r="I115" s="9">
        <v>51</v>
      </c>
      <c r="J115" s="9">
        <v>42</v>
      </c>
      <c r="K115" s="9">
        <v>146</v>
      </c>
      <c r="L115" s="9">
        <v>128</v>
      </c>
      <c r="M115" s="9">
        <v>137</v>
      </c>
      <c r="N115" s="9">
        <v>108</v>
      </c>
      <c r="O115" s="9">
        <v>261</v>
      </c>
    </row>
    <row r="116" spans="1:17" ht="15" thickBot="1" x14ac:dyDescent="0.35">
      <c r="A116" s="8" t="s">
        <v>140</v>
      </c>
      <c r="B116" s="9">
        <v>224</v>
      </c>
      <c r="C116" s="9">
        <v>296</v>
      </c>
      <c r="D116" s="9">
        <v>29</v>
      </c>
      <c r="E116" s="9">
        <v>165</v>
      </c>
      <c r="F116" s="9">
        <v>182</v>
      </c>
      <c r="G116" s="9">
        <v>134</v>
      </c>
      <c r="H116" s="9">
        <v>118</v>
      </c>
      <c r="I116" s="9">
        <v>50</v>
      </c>
      <c r="J116" s="9">
        <v>41</v>
      </c>
      <c r="K116" s="9">
        <v>145</v>
      </c>
      <c r="L116" s="9">
        <v>127</v>
      </c>
      <c r="M116" s="9">
        <v>136</v>
      </c>
      <c r="N116" s="9">
        <v>107</v>
      </c>
      <c r="O116" s="9">
        <v>260</v>
      </c>
    </row>
    <row r="117" spans="1:17" ht="15" thickBot="1" x14ac:dyDescent="0.35">
      <c r="A117" s="8" t="s">
        <v>152</v>
      </c>
      <c r="B117" s="9">
        <v>28</v>
      </c>
      <c r="C117" s="9">
        <v>295</v>
      </c>
      <c r="D117" s="9">
        <v>28</v>
      </c>
      <c r="E117" s="9">
        <v>164</v>
      </c>
      <c r="F117" s="9">
        <v>181</v>
      </c>
      <c r="G117" s="9">
        <v>133</v>
      </c>
      <c r="H117" s="9">
        <v>117</v>
      </c>
      <c r="I117" s="9">
        <v>49</v>
      </c>
      <c r="J117" s="9">
        <v>40</v>
      </c>
      <c r="K117" s="9">
        <v>144</v>
      </c>
      <c r="L117" s="9">
        <v>126</v>
      </c>
      <c r="M117" s="9">
        <v>135</v>
      </c>
      <c r="N117" s="9">
        <v>106</v>
      </c>
      <c r="O117" s="9">
        <v>116</v>
      </c>
    </row>
    <row r="118" spans="1:17" ht="15" thickBot="1" x14ac:dyDescent="0.35">
      <c r="A118" s="8" t="s">
        <v>163</v>
      </c>
      <c r="B118" s="9">
        <v>27</v>
      </c>
      <c r="C118" s="9">
        <v>294</v>
      </c>
      <c r="D118" s="9">
        <v>27</v>
      </c>
      <c r="E118" s="9">
        <v>59</v>
      </c>
      <c r="F118" s="9">
        <v>107</v>
      </c>
      <c r="G118" s="9">
        <v>132</v>
      </c>
      <c r="H118" s="9">
        <v>116</v>
      </c>
      <c r="I118" s="9">
        <v>48</v>
      </c>
      <c r="J118" s="9">
        <v>39</v>
      </c>
      <c r="K118" s="9">
        <v>143</v>
      </c>
      <c r="L118" s="9">
        <v>125</v>
      </c>
      <c r="M118" s="9">
        <v>134</v>
      </c>
      <c r="N118" s="9">
        <v>105</v>
      </c>
      <c r="O118" s="9">
        <v>115</v>
      </c>
    </row>
    <row r="119" spans="1:17" ht="15" thickBot="1" x14ac:dyDescent="0.35">
      <c r="A119" s="8" t="s">
        <v>175</v>
      </c>
      <c r="B119" s="9">
        <v>26</v>
      </c>
      <c r="C119" s="9">
        <v>293</v>
      </c>
      <c r="D119" s="9">
        <v>26</v>
      </c>
      <c r="E119" s="9">
        <v>58</v>
      </c>
      <c r="F119" s="9">
        <v>106</v>
      </c>
      <c r="G119" s="9">
        <v>131</v>
      </c>
      <c r="H119" s="9">
        <v>115</v>
      </c>
      <c r="I119" s="9">
        <v>47</v>
      </c>
      <c r="J119" s="9">
        <v>38</v>
      </c>
      <c r="K119" s="9">
        <v>142</v>
      </c>
      <c r="L119" s="9">
        <v>124</v>
      </c>
      <c r="M119" s="9">
        <v>133</v>
      </c>
      <c r="N119" s="9">
        <v>104</v>
      </c>
      <c r="O119" s="9">
        <v>27</v>
      </c>
    </row>
    <row r="120" spans="1:17" ht="15" thickBot="1" x14ac:dyDescent="0.35">
      <c r="A120" s="8" t="s">
        <v>186</v>
      </c>
      <c r="B120" s="9">
        <v>25</v>
      </c>
      <c r="C120" s="9">
        <v>292</v>
      </c>
      <c r="D120" s="9">
        <v>25</v>
      </c>
      <c r="E120" s="9">
        <v>57</v>
      </c>
      <c r="F120" s="9">
        <v>105</v>
      </c>
      <c r="G120" s="9">
        <v>130</v>
      </c>
      <c r="H120" s="9">
        <v>114</v>
      </c>
      <c r="I120" s="9">
        <v>46</v>
      </c>
      <c r="J120" s="9">
        <v>37</v>
      </c>
      <c r="K120" s="9">
        <v>141</v>
      </c>
      <c r="L120" s="9">
        <v>123</v>
      </c>
      <c r="M120" s="9">
        <v>132</v>
      </c>
      <c r="N120" s="9">
        <v>37</v>
      </c>
      <c r="O120" s="9">
        <v>26</v>
      </c>
    </row>
    <row r="121" spans="1:17" ht="15" thickBot="1" x14ac:dyDescent="0.35">
      <c r="A121" s="8" t="s">
        <v>196</v>
      </c>
      <c r="B121" s="9">
        <v>24</v>
      </c>
      <c r="C121" s="9">
        <v>291</v>
      </c>
      <c r="D121" s="9">
        <v>24</v>
      </c>
      <c r="E121" s="9">
        <v>56</v>
      </c>
      <c r="F121" s="9">
        <v>104</v>
      </c>
      <c r="G121" s="9">
        <v>129</v>
      </c>
      <c r="H121" s="9">
        <v>113</v>
      </c>
      <c r="I121" s="9">
        <v>45</v>
      </c>
      <c r="J121" s="9">
        <v>36</v>
      </c>
      <c r="K121" s="9">
        <v>140</v>
      </c>
      <c r="L121" s="9">
        <v>82</v>
      </c>
      <c r="M121" s="9">
        <v>131</v>
      </c>
      <c r="N121" s="9">
        <v>36</v>
      </c>
      <c r="O121" s="9">
        <v>25</v>
      </c>
    </row>
    <row r="122" spans="1:17" ht="15" thickBot="1" x14ac:dyDescent="0.35">
      <c r="A122" s="8" t="s">
        <v>205</v>
      </c>
      <c r="B122" s="9">
        <v>23</v>
      </c>
      <c r="C122" s="9">
        <v>290</v>
      </c>
      <c r="D122" s="9">
        <v>23</v>
      </c>
      <c r="E122" s="9">
        <v>55</v>
      </c>
      <c r="F122" s="9">
        <v>103</v>
      </c>
      <c r="G122" s="9">
        <v>128</v>
      </c>
      <c r="H122" s="9">
        <v>112</v>
      </c>
      <c r="I122" s="9">
        <v>44</v>
      </c>
      <c r="J122" s="9">
        <v>35</v>
      </c>
      <c r="K122" s="9">
        <v>139</v>
      </c>
      <c r="L122" s="9">
        <v>81</v>
      </c>
      <c r="M122" s="9">
        <v>130</v>
      </c>
      <c r="N122" s="9">
        <v>35</v>
      </c>
      <c r="O122" s="9">
        <v>24</v>
      </c>
    </row>
    <row r="123" spans="1:17" ht="15" thickBot="1" x14ac:dyDescent="0.35">
      <c r="A123" s="8" t="s">
        <v>211</v>
      </c>
      <c r="B123" s="9">
        <v>22</v>
      </c>
      <c r="C123" s="9">
        <v>289</v>
      </c>
      <c r="D123" s="9">
        <v>22</v>
      </c>
      <c r="E123" s="9">
        <v>54</v>
      </c>
      <c r="F123" s="9">
        <v>102</v>
      </c>
      <c r="G123" s="9">
        <v>127</v>
      </c>
      <c r="H123" s="9">
        <v>111</v>
      </c>
      <c r="I123" s="9">
        <v>43</v>
      </c>
      <c r="J123" s="9">
        <v>34</v>
      </c>
      <c r="K123" s="9">
        <v>108</v>
      </c>
      <c r="L123" s="9">
        <v>80</v>
      </c>
      <c r="M123" s="9">
        <v>129</v>
      </c>
      <c r="N123" s="9">
        <v>34</v>
      </c>
      <c r="O123" s="9">
        <v>23</v>
      </c>
    </row>
    <row r="124" spans="1:17" ht="15" thickBot="1" x14ac:dyDescent="0.35">
      <c r="A124" s="8" t="s">
        <v>217</v>
      </c>
      <c r="B124" s="9">
        <v>21</v>
      </c>
      <c r="C124" s="9">
        <v>288</v>
      </c>
      <c r="D124" s="9">
        <v>21</v>
      </c>
      <c r="E124" s="9">
        <v>53</v>
      </c>
      <c r="F124" s="9">
        <v>101</v>
      </c>
      <c r="G124" s="9">
        <v>126</v>
      </c>
      <c r="H124" s="9">
        <v>110</v>
      </c>
      <c r="I124" s="9">
        <v>42</v>
      </c>
      <c r="J124" s="9">
        <v>33</v>
      </c>
      <c r="K124" s="9">
        <v>107</v>
      </c>
      <c r="L124" s="9">
        <v>79</v>
      </c>
      <c r="M124" s="9">
        <v>128</v>
      </c>
      <c r="N124" s="9">
        <v>21</v>
      </c>
      <c r="O124" s="9">
        <v>22</v>
      </c>
    </row>
    <row r="125" spans="1:17" ht="15" thickBot="1" x14ac:dyDescent="0.35">
      <c r="A125" s="8" t="s">
        <v>221</v>
      </c>
      <c r="B125" s="9">
        <v>20</v>
      </c>
      <c r="C125" s="9">
        <v>287</v>
      </c>
      <c r="D125" s="9">
        <v>20</v>
      </c>
      <c r="E125" s="9">
        <v>52</v>
      </c>
      <c r="F125" s="9">
        <v>100</v>
      </c>
      <c r="G125" s="9">
        <v>125</v>
      </c>
      <c r="H125" s="9">
        <v>109</v>
      </c>
      <c r="I125" s="9">
        <v>41</v>
      </c>
      <c r="J125" s="9">
        <v>32</v>
      </c>
      <c r="K125" s="9">
        <v>106</v>
      </c>
      <c r="L125" s="9">
        <v>78</v>
      </c>
      <c r="M125" s="9">
        <v>127</v>
      </c>
      <c r="N125" s="9">
        <v>20</v>
      </c>
      <c r="O125" s="9">
        <v>21</v>
      </c>
    </row>
    <row r="126" spans="1:17" ht="15" thickBot="1" x14ac:dyDescent="0.35">
      <c r="A126" s="8" t="s">
        <v>225</v>
      </c>
      <c r="B126" s="9">
        <v>19</v>
      </c>
      <c r="C126" s="9">
        <v>286</v>
      </c>
      <c r="D126" s="9">
        <v>19</v>
      </c>
      <c r="E126" s="9">
        <v>51</v>
      </c>
      <c r="F126" s="9">
        <v>99</v>
      </c>
      <c r="G126" s="9">
        <v>124</v>
      </c>
      <c r="H126" s="9">
        <v>108</v>
      </c>
      <c r="I126" s="9">
        <v>40</v>
      </c>
      <c r="J126" s="9">
        <v>31</v>
      </c>
      <c r="K126" s="9">
        <v>105</v>
      </c>
      <c r="L126" s="9">
        <v>77</v>
      </c>
      <c r="M126" s="9">
        <v>19</v>
      </c>
      <c r="N126" s="9">
        <v>19</v>
      </c>
      <c r="O126" s="9">
        <v>20</v>
      </c>
    </row>
    <row r="127" spans="1:17" ht="15" thickBot="1" x14ac:dyDescent="0.35">
      <c r="A127" s="8" t="s">
        <v>229</v>
      </c>
      <c r="B127" s="9">
        <v>18</v>
      </c>
      <c r="C127" s="9">
        <v>285</v>
      </c>
      <c r="D127" s="9">
        <v>18</v>
      </c>
      <c r="E127" s="9">
        <v>50</v>
      </c>
      <c r="F127" s="9">
        <v>98</v>
      </c>
      <c r="G127" s="9">
        <v>123</v>
      </c>
      <c r="H127" s="9">
        <v>107</v>
      </c>
      <c r="I127" s="9">
        <v>39</v>
      </c>
      <c r="J127" s="9">
        <v>30</v>
      </c>
      <c r="K127" s="9">
        <v>104</v>
      </c>
      <c r="L127" s="9">
        <v>76</v>
      </c>
      <c r="M127" s="9">
        <v>18</v>
      </c>
      <c r="N127" s="9">
        <v>18</v>
      </c>
      <c r="O127" s="9">
        <v>19</v>
      </c>
    </row>
    <row r="128" spans="1:17" ht="15" thickBot="1" x14ac:dyDescent="0.35">
      <c r="A128" s="8" t="s">
        <v>236</v>
      </c>
      <c r="B128" s="9">
        <v>17</v>
      </c>
      <c r="C128" s="9">
        <v>284</v>
      </c>
      <c r="D128" s="9">
        <v>17</v>
      </c>
      <c r="E128" s="9">
        <v>49</v>
      </c>
      <c r="F128" s="9">
        <v>97</v>
      </c>
      <c r="G128" s="9">
        <v>122</v>
      </c>
      <c r="H128" s="9">
        <v>106</v>
      </c>
      <c r="I128" s="9">
        <v>38</v>
      </c>
      <c r="J128" s="9">
        <v>29</v>
      </c>
      <c r="K128" s="9">
        <v>103</v>
      </c>
      <c r="L128" s="9">
        <v>49</v>
      </c>
      <c r="M128" s="9">
        <v>17</v>
      </c>
      <c r="N128" s="9">
        <v>17</v>
      </c>
      <c r="O128" s="9">
        <v>18</v>
      </c>
    </row>
    <row r="129" spans="1:15" ht="15" thickBot="1" x14ac:dyDescent="0.35">
      <c r="A129" s="8" t="s">
        <v>243</v>
      </c>
      <c r="B129" s="9">
        <v>16</v>
      </c>
      <c r="C129" s="9">
        <v>283</v>
      </c>
      <c r="D129" s="9">
        <v>16</v>
      </c>
      <c r="E129" s="9">
        <v>48</v>
      </c>
      <c r="F129" s="9">
        <v>96</v>
      </c>
      <c r="G129" s="9">
        <v>121</v>
      </c>
      <c r="H129" s="9">
        <v>105</v>
      </c>
      <c r="I129" s="9">
        <v>37</v>
      </c>
      <c r="J129" s="9">
        <v>28</v>
      </c>
      <c r="K129" s="9">
        <v>102</v>
      </c>
      <c r="L129" s="9">
        <v>48</v>
      </c>
      <c r="M129" s="9">
        <v>16</v>
      </c>
      <c r="N129" s="9">
        <v>16</v>
      </c>
      <c r="O129" s="9">
        <v>17</v>
      </c>
    </row>
    <row r="130" spans="1:15" ht="15" thickBot="1" x14ac:dyDescent="0.35">
      <c r="A130" s="8" t="s">
        <v>249</v>
      </c>
      <c r="B130" s="9">
        <v>15</v>
      </c>
      <c r="C130" s="9">
        <v>282</v>
      </c>
      <c r="D130" s="9">
        <v>15</v>
      </c>
      <c r="E130" s="9">
        <v>47</v>
      </c>
      <c r="F130" s="9">
        <v>95</v>
      </c>
      <c r="G130" s="9">
        <v>15</v>
      </c>
      <c r="H130" s="9">
        <v>104</v>
      </c>
      <c r="I130" s="9">
        <v>36</v>
      </c>
      <c r="J130" s="9">
        <v>27</v>
      </c>
      <c r="K130" s="9">
        <v>101</v>
      </c>
      <c r="L130" s="9">
        <v>47</v>
      </c>
      <c r="M130" s="9">
        <v>15</v>
      </c>
      <c r="N130" s="9">
        <v>15</v>
      </c>
      <c r="O130" s="9">
        <v>16</v>
      </c>
    </row>
    <row r="131" spans="1:15" ht="15" thickBot="1" x14ac:dyDescent="0.35">
      <c r="A131" s="8" t="s">
        <v>254</v>
      </c>
      <c r="B131" s="9">
        <v>14</v>
      </c>
      <c r="C131" s="9">
        <v>281</v>
      </c>
      <c r="D131" s="9">
        <v>14</v>
      </c>
      <c r="E131" s="9">
        <v>46</v>
      </c>
      <c r="F131" s="9">
        <v>94</v>
      </c>
      <c r="G131" s="9">
        <v>14</v>
      </c>
      <c r="H131" s="9">
        <v>103</v>
      </c>
      <c r="I131" s="9">
        <v>35</v>
      </c>
      <c r="J131" s="9">
        <v>26</v>
      </c>
      <c r="K131" s="9">
        <v>100</v>
      </c>
      <c r="L131" s="9">
        <v>46</v>
      </c>
      <c r="M131" s="9">
        <v>14</v>
      </c>
      <c r="N131" s="9">
        <v>14</v>
      </c>
      <c r="O131" s="9">
        <v>15</v>
      </c>
    </row>
    <row r="132" spans="1:15" ht="15" thickBot="1" x14ac:dyDescent="0.35">
      <c r="A132" s="8" t="s">
        <v>259</v>
      </c>
      <c r="B132" s="9">
        <v>13</v>
      </c>
      <c r="C132" s="9">
        <v>280</v>
      </c>
      <c r="D132" s="9">
        <v>13</v>
      </c>
      <c r="E132" s="9">
        <v>45</v>
      </c>
      <c r="F132" s="9">
        <v>93</v>
      </c>
      <c r="G132" s="9">
        <v>13</v>
      </c>
      <c r="H132" s="9">
        <v>102</v>
      </c>
      <c r="I132" s="9">
        <v>13</v>
      </c>
      <c r="J132" s="9">
        <v>25</v>
      </c>
      <c r="K132" s="9">
        <v>99</v>
      </c>
      <c r="L132" s="9">
        <v>45</v>
      </c>
      <c r="M132" s="9">
        <v>13</v>
      </c>
      <c r="N132" s="9">
        <v>13</v>
      </c>
      <c r="O132" s="9">
        <v>14</v>
      </c>
    </row>
    <row r="133" spans="1:15" ht="15" thickBot="1" x14ac:dyDescent="0.35">
      <c r="A133" s="8" t="s">
        <v>264</v>
      </c>
      <c r="B133" s="9">
        <v>12</v>
      </c>
      <c r="C133" s="9">
        <v>204</v>
      </c>
      <c r="D133" s="9">
        <v>12</v>
      </c>
      <c r="E133" s="9">
        <v>44</v>
      </c>
      <c r="F133" s="9">
        <v>92</v>
      </c>
      <c r="G133" s="9">
        <v>12</v>
      </c>
      <c r="H133" s="9">
        <v>101</v>
      </c>
      <c r="I133" s="9">
        <v>12</v>
      </c>
      <c r="J133" s="9">
        <v>24</v>
      </c>
      <c r="K133" s="9">
        <v>98</v>
      </c>
      <c r="L133" s="9">
        <v>44</v>
      </c>
      <c r="M133" s="9">
        <v>12</v>
      </c>
      <c r="N133" s="9">
        <v>12</v>
      </c>
      <c r="O133" s="9">
        <v>13</v>
      </c>
    </row>
    <row r="134" spans="1:15" ht="15" thickBot="1" x14ac:dyDescent="0.35">
      <c r="A134" s="8" t="s">
        <v>269</v>
      </c>
      <c r="B134" s="9">
        <v>11</v>
      </c>
      <c r="C134" s="9">
        <v>203</v>
      </c>
      <c r="D134" s="9">
        <v>11</v>
      </c>
      <c r="E134" s="9">
        <v>43</v>
      </c>
      <c r="F134" s="9">
        <v>11</v>
      </c>
      <c r="G134" s="9">
        <v>11</v>
      </c>
      <c r="H134" s="9">
        <v>100</v>
      </c>
      <c r="I134" s="9">
        <v>11</v>
      </c>
      <c r="J134" s="9">
        <v>23</v>
      </c>
      <c r="K134" s="9">
        <v>97</v>
      </c>
      <c r="L134" s="9">
        <v>43</v>
      </c>
      <c r="M134" s="9">
        <v>11</v>
      </c>
      <c r="N134" s="9">
        <v>11</v>
      </c>
      <c r="O134" s="9">
        <v>12</v>
      </c>
    </row>
    <row r="135" spans="1:15" ht="15" thickBot="1" x14ac:dyDescent="0.35">
      <c r="A135" s="8" t="s">
        <v>274</v>
      </c>
      <c r="B135" s="9">
        <v>10</v>
      </c>
      <c r="C135" s="9">
        <v>202</v>
      </c>
      <c r="D135" s="9">
        <v>10</v>
      </c>
      <c r="E135" s="9">
        <v>42</v>
      </c>
      <c r="F135" s="9">
        <v>10</v>
      </c>
      <c r="G135" s="9">
        <v>10</v>
      </c>
      <c r="H135" s="9">
        <v>99</v>
      </c>
      <c r="I135" s="9">
        <v>10</v>
      </c>
      <c r="J135" s="9">
        <v>22</v>
      </c>
      <c r="K135" s="9">
        <v>96</v>
      </c>
      <c r="L135" s="9">
        <v>42</v>
      </c>
      <c r="M135" s="9">
        <v>10</v>
      </c>
      <c r="N135" s="9">
        <v>10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201</v>
      </c>
      <c r="D136" s="9">
        <v>9</v>
      </c>
      <c r="E136" s="9">
        <v>41</v>
      </c>
      <c r="F136" s="9">
        <v>9</v>
      </c>
      <c r="G136" s="9">
        <v>9</v>
      </c>
      <c r="H136" s="9">
        <v>98</v>
      </c>
      <c r="I136" s="9">
        <v>9</v>
      </c>
      <c r="J136" s="9">
        <v>21</v>
      </c>
      <c r="K136" s="9">
        <v>95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200</v>
      </c>
      <c r="D137" s="9">
        <v>8</v>
      </c>
      <c r="E137" s="9">
        <v>40</v>
      </c>
      <c r="F137" s="9">
        <v>8</v>
      </c>
      <c r="G137" s="9">
        <v>8</v>
      </c>
      <c r="H137" s="9">
        <v>73</v>
      </c>
      <c r="I137" s="9">
        <v>8</v>
      </c>
      <c r="J137" s="9">
        <v>20</v>
      </c>
      <c r="K137" s="9">
        <v>94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199</v>
      </c>
      <c r="D138" s="9">
        <v>7</v>
      </c>
      <c r="E138" s="9">
        <v>39</v>
      </c>
      <c r="F138" s="9">
        <v>7</v>
      </c>
      <c r="G138" s="9">
        <v>7</v>
      </c>
      <c r="H138" s="9">
        <v>72</v>
      </c>
      <c r="I138" s="9">
        <v>7</v>
      </c>
      <c r="J138" s="9">
        <v>9</v>
      </c>
      <c r="K138" s="9">
        <v>93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198</v>
      </c>
      <c r="D139" s="9">
        <v>6</v>
      </c>
      <c r="E139" s="9">
        <v>7</v>
      </c>
      <c r="F139" s="9">
        <v>6</v>
      </c>
      <c r="G139" s="9">
        <v>6</v>
      </c>
      <c r="H139" s="9">
        <v>71</v>
      </c>
      <c r="I139" s="9">
        <v>6</v>
      </c>
      <c r="J139" s="9">
        <v>8</v>
      </c>
      <c r="K139" s="9">
        <v>92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197</v>
      </c>
      <c r="D140" s="9">
        <v>5</v>
      </c>
      <c r="E140" s="9">
        <v>6</v>
      </c>
      <c r="F140" s="9">
        <v>5</v>
      </c>
      <c r="G140" s="9">
        <v>5</v>
      </c>
      <c r="H140" s="9">
        <v>5</v>
      </c>
      <c r="I140" s="9">
        <v>5</v>
      </c>
      <c r="J140" s="9">
        <v>7</v>
      </c>
      <c r="K140" s="9">
        <v>91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5</v>
      </c>
      <c r="F141" s="9">
        <v>4</v>
      </c>
      <c r="G141" s="9">
        <v>4</v>
      </c>
      <c r="H141" s="9">
        <v>4</v>
      </c>
      <c r="I141" s="9">
        <v>4</v>
      </c>
      <c r="J141" s="9">
        <v>6</v>
      </c>
      <c r="K141" s="9">
        <v>90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4</v>
      </c>
      <c r="F142" s="9">
        <v>3</v>
      </c>
      <c r="G142" s="9">
        <v>3</v>
      </c>
      <c r="H142" s="9">
        <v>3</v>
      </c>
      <c r="I142" s="9">
        <v>3</v>
      </c>
      <c r="J142" s="9">
        <v>5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4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224</v>
      </c>
      <c r="C148" s="9">
        <v>283</v>
      </c>
      <c r="D148" s="9">
        <v>2</v>
      </c>
      <c r="E148" s="9">
        <v>47</v>
      </c>
      <c r="F148" s="9">
        <v>97</v>
      </c>
      <c r="G148" s="9">
        <v>0</v>
      </c>
      <c r="H148" s="9">
        <v>71</v>
      </c>
      <c r="I148" s="9">
        <v>49</v>
      </c>
      <c r="J148" s="9">
        <v>21</v>
      </c>
      <c r="K148" s="9">
        <v>90</v>
      </c>
      <c r="L148" s="9">
        <v>79</v>
      </c>
      <c r="M148" s="9">
        <v>11</v>
      </c>
      <c r="N148" s="9">
        <v>2</v>
      </c>
      <c r="O148" s="9">
        <v>24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227</v>
      </c>
      <c r="C149" s="9">
        <v>1</v>
      </c>
      <c r="D149" s="9">
        <v>18</v>
      </c>
      <c r="E149" s="9">
        <v>1</v>
      </c>
      <c r="F149" s="9">
        <v>99</v>
      </c>
      <c r="G149" s="9">
        <v>10</v>
      </c>
      <c r="H149" s="9">
        <v>121</v>
      </c>
      <c r="I149" s="9">
        <v>3</v>
      </c>
      <c r="J149" s="9">
        <v>216</v>
      </c>
      <c r="K149" s="9">
        <v>104</v>
      </c>
      <c r="L149" s="9">
        <v>42</v>
      </c>
      <c r="M149" s="9">
        <v>134</v>
      </c>
      <c r="N149" s="9">
        <v>16</v>
      </c>
      <c r="O149" s="9">
        <v>7</v>
      </c>
      <c r="P149" s="33">
        <v>999</v>
      </c>
      <c r="Q149" s="9">
        <v>1000</v>
      </c>
      <c r="R149" s="9">
        <v>1</v>
      </c>
      <c r="S149" s="9">
        <v>0.1</v>
      </c>
    </row>
    <row r="150" spans="1:19" ht="15" thickBot="1" x14ac:dyDescent="0.35">
      <c r="A150" s="8" t="s">
        <v>62</v>
      </c>
      <c r="B150" s="9">
        <v>2</v>
      </c>
      <c r="C150" s="9">
        <v>292</v>
      </c>
      <c r="D150" s="9">
        <v>8</v>
      </c>
      <c r="E150" s="9">
        <v>312</v>
      </c>
      <c r="F150" s="9">
        <v>0</v>
      </c>
      <c r="G150" s="9">
        <v>3</v>
      </c>
      <c r="H150" s="9">
        <v>115</v>
      </c>
      <c r="I150" s="9">
        <v>48</v>
      </c>
      <c r="J150" s="9">
        <v>38</v>
      </c>
      <c r="K150" s="9">
        <v>104</v>
      </c>
      <c r="L150" s="9">
        <v>48</v>
      </c>
      <c r="M150" s="9">
        <v>4</v>
      </c>
      <c r="N150" s="9">
        <v>11</v>
      </c>
      <c r="O150" s="9">
        <v>15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7</v>
      </c>
      <c r="C151" s="9">
        <v>296</v>
      </c>
      <c r="D151" s="9">
        <v>14</v>
      </c>
      <c r="E151" s="9">
        <v>51</v>
      </c>
      <c r="F151" s="9">
        <v>8</v>
      </c>
      <c r="G151" s="9">
        <v>12</v>
      </c>
      <c r="H151" s="9">
        <v>0</v>
      </c>
      <c r="I151" s="9">
        <v>36</v>
      </c>
      <c r="J151" s="9">
        <v>215</v>
      </c>
      <c r="K151" s="9">
        <v>142</v>
      </c>
      <c r="L151" s="9">
        <v>49</v>
      </c>
      <c r="M151" s="9">
        <v>129</v>
      </c>
      <c r="N151" s="9">
        <v>19</v>
      </c>
      <c r="O151" s="9">
        <v>22</v>
      </c>
      <c r="P151" s="33">
        <v>1000</v>
      </c>
      <c r="Q151" s="9">
        <v>1000</v>
      </c>
      <c r="R151" s="9">
        <v>0</v>
      </c>
      <c r="S151" s="9">
        <v>0</v>
      </c>
    </row>
    <row r="152" spans="1:19" ht="15" thickBot="1" x14ac:dyDescent="0.35">
      <c r="A152" s="8" t="s">
        <v>64</v>
      </c>
      <c r="B152" s="9">
        <v>16</v>
      </c>
      <c r="C152" s="9">
        <v>203</v>
      </c>
      <c r="D152" s="9">
        <v>32</v>
      </c>
      <c r="E152" s="9">
        <v>0</v>
      </c>
      <c r="F152" s="9">
        <v>104</v>
      </c>
      <c r="G152" s="9">
        <v>7</v>
      </c>
      <c r="H152" s="9">
        <v>106</v>
      </c>
      <c r="I152" s="9">
        <v>0</v>
      </c>
      <c r="J152" s="9">
        <v>29</v>
      </c>
      <c r="K152" s="9">
        <v>99</v>
      </c>
      <c r="L152" s="9">
        <v>82</v>
      </c>
      <c r="M152" s="9">
        <v>5</v>
      </c>
      <c r="N152" s="9">
        <v>0</v>
      </c>
      <c r="O152" s="9">
        <v>317</v>
      </c>
      <c r="P152" s="33">
        <v>1000</v>
      </c>
      <c r="Q152" s="9">
        <v>1000</v>
      </c>
      <c r="R152" s="9">
        <v>0</v>
      </c>
      <c r="S152" s="9">
        <v>0</v>
      </c>
    </row>
    <row r="153" spans="1:19" ht="15" thickBot="1" x14ac:dyDescent="0.35">
      <c r="A153" s="8" t="s">
        <v>65</v>
      </c>
      <c r="B153" s="9">
        <v>9</v>
      </c>
      <c r="C153" s="9">
        <v>0</v>
      </c>
      <c r="D153" s="9">
        <v>18</v>
      </c>
      <c r="E153" s="9">
        <v>55</v>
      </c>
      <c r="F153" s="9">
        <v>101</v>
      </c>
      <c r="G153" s="9">
        <v>125</v>
      </c>
      <c r="H153" s="9">
        <v>98</v>
      </c>
      <c r="I153" s="9">
        <v>50</v>
      </c>
      <c r="J153" s="9">
        <v>35</v>
      </c>
      <c r="K153" s="9">
        <v>106</v>
      </c>
      <c r="L153" s="9">
        <v>76</v>
      </c>
      <c r="M153" s="9">
        <v>7</v>
      </c>
      <c r="N153" s="9">
        <v>5</v>
      </c>
      <c r="O153" s="9">
        <v>316</v>
      </c>
      <c r="P153" s="33">
        <v>1001</v>
      </c>
      <c r="Q153" s="9">
        <v>1000</v>
      </c>
      <c r="R153" s="9">
        <v>-1</v>
      </c>
      <c r="S153" s="9">
        <v>-0.1</v>
      </c>
    </row>
    <row r="154" spans="1:19" ht="15" thickBot="1" x14ac:dyDescent="0.35">
      <c r="A154" s="8" t="s">
        <v>66</v>
      </c>
      <c r="B154" s="9">
        <v>22</v>
      </c>
      <c r="C154" s="9">
        <v>283</v>
      </c>
      <c r="D154" s="9">
        <v>32</v>
      </c>
      <c r="E154" s="9">
        <v>6</v>
      </c>
      <c r="F154" s="9">
        <v>445</v>
      </c>
      <c r="G154" s="9">
        <v>5</v>
      </c>
      <c r="H154" s="9">
        <v>3</v>
      </c>
      <c r="I154" s="9">
        <v>42</v>
      </c>
      <c r="J154" s="9">
        <v>27</v>
      </c>
      <c r="K154" s="9">
        <v>105</v>
      </c>
      <c r="L154" s="9">
        <v>1</v>
      </c>
      <c r="M154" s="9">
        <v>6</v>
      </c>
      <c r="N154" s="9">
        <v>8</v>
      </c>
      <c r="O154" s="9">
        <v>16</v>
      </c>
      <c r="P154" s="33">
        <v>1001</v>
      </c>
      <c r="Q154" s="9">
        <v>1000</v>
      </c>
      <c r="R154" s="9">
        <v>-1</v>
      </c>
      <c r="S154" s="9">
        <v>-0.1</v>
      </c>
    </row>
    <row r="155" spans="1:19" ht="15" thickBot="1" x14ac:dyDescent="0.35">
      <c r="A155" s="8" t="s">
        <v>67</v>
      </c>
      <c r="B155" s="9">
        <v>28</v>
      </c>
      <c r="C155" s="9">
        <v>414</v>
      </c>
      <c r="D155" s="9">
        <v>29</v>
      </c>
      <c r="E155" s="9">
        <v>2</v>
      </c>
      <c r="F155" s="9">
        <v>182</v>
      </c>
      <c r="G155" s="9">
        <v>6</v>
      </c>
      <c r="H155" s="9">
        <v>71</v>
      </c>
      <c r="I155" s="9">
        <v>53</v>
      </c>
      <c r="J155" s="9">
        <v>6</v>
      </c>
      <c r="K155" s="9">
        <v>98</v>
      </c>
      <c r="L155" s="9">
        <v>77</v>
      </c>
      <c r="M155" s="9">
        <v>14</v>
      </c>
      <c r="N155" s="9">
        <v>21</v>
      </c>
      <c r="O155" s="9">
        <v>0</v>
      </c>
      <c r="P155" s="33">
        <v>1001</v>
      </c>
      <c r="Q155" s="9">
        <v>1000</v>
      </c>
      <c r="R155" s="9">
        <v>-1</v>
      </c>
      <c r="S155" s="9">
        <v>-0.1</v>
      </c>
    </row>
    <row r="156" spans="1:19" ht="15" thickBot="1" x14ac:dyDescent="0.35">
      <c r="A156" s="8" t="s">
        <v>68</v>
      </c>
      <c r="B156" s="9">
        <v>225</v>
      </c>
      <c r="C156" s="9">
        <v>200</v>
      </c>
      <c r="D156" s="9">
        <v>23</v>
      </c>
      <c r="E156" s="9">
        <v>52</v>
      </c>
      <c r="F156" s="9">
        <v>92</v>
      </c>
      <c r="G156" s="9">
        <v>128</v>
      </c>
      <c r="H156" s="9">
        <v>73</v>
      </c>
      <c r="I156" s="9">
        <v>13</v>
      </c>
      <c r="J156" s="9">
        <v>31</v>
      </c>
      <c r="K156" s="9">
        <v>107</v>
      </c>
      <c r="L156" s="9">
        <v>7</v>
      </c>
      <c r="M156" s="9">
        <v>18</v>
      </c>
      <c r="N156" s="9">
        <v>6</v>
      </c>
      <c r="O156" s="9">
        <v>26</v>
      </c>
      <c r="P156" s="33">
        <v>1001</v>
      </c>
      <c r="Q156" s="9">
        <v>1000</v>
      </c>
      <c r="R156" s="9">
        <v>-1</v>
      </c>
      <c r="S156" s="9">
        <v>-0.1</v>
      </c>
    </row>
    <row r="157" spans="1:19" ht="15" thickBot="1" x14ac:dyDescent="0.35">
      <c r="A157" s="8" t="s">
        <v>69</v>
      </c>
      <c r="B157" s="9">
        <v>3</v>
      </c>
      <c r="C157" s="9">
        <v>285</v>
      </c>
      <c r="D157" s="9">
        <v>4</v>
      </c>
      <c r="E157" s="9">
        <v>7</v>
      </c>
      <c r="F157" s="9">
        <v>96</v>
      </c>
      <c r="G157" s="9">
        <v>13</v>
      </c>
      <c r="H157" s="9">
        <v>115</v>
      </c>
      <c r="I157" s="9">
        <v>40</v>
      </c>
      <c r="J157" s="9">
        <v>9</v>
      </c>
      <c r="K157" s="9">
        <v>145</v>
      </c>
      <c r="L157" s="9">
        <v>130</v>
      </c>
      <c r="M157" s="9">
        <v>136</v>
      </c>
      <c r="N157" s="9">
        <v>5</v>
      </c>
      <c r="O157" s="9">
        <v>12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70</v>
      </c>
      <c r="B158" s="9">
        <v>26</v>
      </c>
      <c r="C158" s="9">
        <v>203</v>
      </c>
      <c r="D158" s="9">
        <v>28</v>
      </c>
      <c r="E158" s="9">
        <v>59</v>
      </c>
      <c r="F158" s="9">
        <v>101</v>
      </c>
      <c r="G158" s="9">
        <v>134</v>
      </c>
      <c r="H158" s="9">
        <v>111</v>
      </c>
      <c r="I158" s="9">
        <v>12</v>
      </c>
      <c r="J158" s="9">
        <v>24</v>
      </c>
      <c r="K158" s="9">
        <v>146</v>
      </c>
      <c r="L158" s="9">
        <v>127</v>
      </c>
      <c r="M158" s="9">
        <v>10</v>
      </c>
      <c r="N158" s="9">
        <v>9</v>
      </c>
      <c r="O158" s="9">
        <v>10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19</v>
      </c>
      <c r="C159" s="9">
        <v>413</v>
      </c>
      <c r="D159" s="9">
        <v>16</v>
      </c>
      <c r="E159" s="9">
        <v>4</v>
      </c>
      <c r="F159" s="9">
        <v>94</v>
      </c>
      <c r="G159" s="9">
        <v>5</v>
      </c>
      <c r="H159" s="9">
        <v>116</v>
      </c>
      <c r="I159" s="9">
        <v>6</v>
      </c>
      <c r="J159" s="9">
        <v>26</v>
      </c>
      <c r="K159" s="9">
        <v>141</v>
      </c>
      <c r="L159" s="9">
        <v>125</v>
      </c>
      <c r="M159" s="9">
        <v>1</v>
      </c>
      <c r="N159" s="9">
        <v>11</v>
      </c>
      <c r="O159" s="9">
        <v>23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9</v>
      </c>
      <c r="C160" s="9">
        <v>292</v>
      </c>
      <c r="D160" s="9">
        <v>27</v>
      </c>
      <c r="E160" s="9">
        <v>57</v>
      </c>
      <c r="F160" s="9">
        <v>4</v>
      </c>
      <c r="G160" s="9">
        <v>122</v>
      </c>
      <c r="H160" s="9">
        <v>105</v>
      </c>
      <c r="I160" s="9">
        <v>2</v>
      </c>
      <c r="J160" s="9">
        <v>8</v>
      </c>
      <c r="K160" s="9">
        <v>108</v>
      </c>
      <c r="L160" s="9">
        <v>1</v>
      </c>
      <c r="M160" s="9">
        <v>133</v>
      </c>
      <c r="N160" s="9">
        <v>108</v>
      </c>
      <c r="O160" s="9">
        <v>25</v>
      </c>
      <c r="P160" s="33">
        <v>1001</v>
      </c>
      <c r="Q160" s="9">
        <v>1000</v>
      </c>
      <c r="R160" s="9">
        <v>-1</v>
      </c>
      <c r="S160" s="9">
        <v>-0.1</v>
      </c>
    </row>
    <row r="161" spans="1:19" ht="15" thickBot="1" x14ac:dyDescent="0.35">
      <c r="A161" s="8" t="s">
        <v>73</v>
      </c>
      <c r="B161" s="9">
        <v>10</v>
      </c>
      <c r="C161" s="9">
        <v>290</v>
      </c>
      <c r="D161" s="9">
        <v>10</v>
      </c>
      <c r="E161" s="9">
        <v>176</v>
      </c>
      <c r="F161" s="9">
        <v>9</v>
      </c>
      <c r="G161" s="9">
        <v>125</v>
      </c>
      <c r="H161" s="9">
        <v>118</v>
      </c>
      <c r="I161" s="9">
        <v>39</v>
      </c>
      <c r="J161" s="9">
        <v>35</v>
      </c>
      <c r="K161" s="9">
        <v>143</v>
      </c>
      <c r="L161" s="9">
        <v>3</v>
      </c>
      <c r="M161" s="9">
        <v>0</v>
      </c>
      <c r="N161" s="9">
        <v>37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12</v>
      </c>
      <c r="C162" s="9">
        <v>201</v>
      </c>
      <c r="D162" s="9">
        <v>6</v>
      </c>
      <c r="E162" s="9">
        <v>53</v>
      </c>
      <c r="F162" s="9">
        <v>6</v>
      </c>
      <c r="G162" s="9">
        <v>126</v>
      </c>
      <c r="H162" s="9">
        <v>109</v>
      </c>
      <c r="I162" s="9">
        <v>46</v>
      </c>
      <c r="J162" s="9">
        <v>23</v>
      </c>
      <c r="K162" s="9">
        <v>101</v>
      </c>
      <c r="L162" s="9">
        <v>43</v>
      </c>
      <c r="M162" s="9">
        <v>127</v>
      </c>
      <c r="N162" s="9">
        <v>34</v>
      </c>
      <c r="O162" s="9">
        <v>115</v>
      </c>
      <c r="P162" s="33">
        <v>1002</v>
      </c>
      <c r="Q162" s="9">
        <v>1000</v>
      </c>
      <c r="R162" s="9">
        <v>-2</v>
      </c>
      <c r="S162" s="9">
        <v>-0.2</v>
      </c>
    </row>
    <row r="163" spans="1:19" ht="15" thickBot="1" x14ac:dyDescent="0.35">
      <c r="A163" s="8" t="s">
        <v>75</v>
      </c>
      <c r="B163" s="9">
        <v>27</v>
      </c>
      <c r="C163" s="9">
        <v>297</v>
      </c>
      <c r="D163" s="9">
        <v>11</v>
      </c>
      <c r="E163" s="9">
        <v>44</v>
      </c>
      <c r="F163" s="9">
        <v>99</v>
      </c>
      <c r="G163" s="9">
        <v>133</v>
      </c>
      <c r="H163" s="9">
        <v>113</v>
      </c>
      <c r="I163" s="9">
        <v>6</v>
      </c>
      <c r="J163" s="9">
        <v>0</v>
      </c>
      <c r="K163" s="9">
        <v>91</v>
      </c>
      <c r="L163" s="9">
        <v>7</v>
      </c>
      <c r="M163" s="9">
        <v>139</v>
      </c>
      <c r="N163" s="9">
        <v>19</v>
      </c>
      <c r="O163" s="9">
        <v>15</v>
      </c>
      <c r="P163" s="33">
        <v>1001</v>
      </c>
      <c r="Q163" s="9">
        <v>1000</v>
      </c>
      <c r="R163" s="9">
        <v>-1</v>
      </c>
      <c r="S163" s="9">
        <v>-0.1</v>
      </c>
    </row>
    <row r="164" spans="1:19" ht="15" thickBot="1" x14ac:dyDescent="0.35">
      <c r="A164" s="8" t="s">
        <v>76</v>
      </c>
      <c r="B164" s="9">
        <v>12</v>
      </c>
      <c r="C164" s="9">
        <v>281</v>
      </c>
      <c r="D164" s="9">
        <v>0</v>
      </c>
      <c r="E164" s="9">
        <v>56</v>
      </c>
      <c r="F164" s="9">
        <v>2</v>
      </c>
      <c r="G164" s="9">
        <v>130</v>
      </c>
      <c r="H164" s="9">
        <v>72</v>
      </c>
      <c r="I164" s="9">
        <v>10</v>
      </c>
      <c r="J164" s="9">
        <v>26</v>
      </c>
      <c r="K164" s="9">
        <v>3</v>
      </c>
      <c r="L164" s="9">
        <v>80</v>
      </c>
      <c r="M164" s="9">
        <v>132</v>
      </c>
      <c r="N164" s="9">
        <v>189</v>
      </c>
      <c r="O164" s="9">
        <v>7</v>
      </c>
      <c r="P164" s="33">
        <v>1000</v>
      </c>
      <c r="Q164" s="9">
        <v>1000</v>
      </c>
      <c r="R164" s="9">
        <v>0</v>
      </c>
      <c r="S164" s="9">
        <v>0</v>
      </c>
    </row>
    <row r="165" spans="1:19" ht="15" thickBot="1" x14ac:dyDescent="0.35">
      <c r="A165" s="8" t="s">
        <v>77</v>
      </c>
      <c r="B165" s="9">
        <v>23</v>
      </c>
      <c r="C165" s="9">
        <v>295</v>
      </c>
      <c r="D165" s="9">
        <v>8</v>
      </c>
      <c r="E165" s="9">
        <v>39</v>
      </c>
      <c r="F165" s="9">
        <v>3</v>
      </c>
      <c r="G165" s="9">
        <v>303</v>
      </c>
      <c r="H165" s="9">
        <v>107</v>
      </c>
      <c r="I165" s="9">
        <v>6</v>
      </c>
      <c r="J165" s="9">
        <v>37</v>
      </c>
      <c r="K165" s="9">
        <v>96</v>
      </c>
      <c r="L165" s="9">
        <v>45</v>
      </c>
      <c r="M165" s="9">
        <v>4</v>
      </c>
      <c r="N165" s="9">
        <v>13</v>
      </c>
      <c r="O165" s="9">
        <v>21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15</v>
      </c>
      <c r="C166" s="9">
        <v>204</v>
      </c>
      <c r="D166" s="9">
        <v>6</v>
      </c>
      <c r="E166" s="9">
        <v>43</v>
      </c>
      <c r="F166" s="9">
        <v>184</v>
      </c>
      <c r="G166" s="9">
        <v>129</v>
      </c>
      <c r="H166" s="9">
        <v>103</v>
      </c>
      <c r="I166" s="9">
        <v>12</v>
      </c>
      <c r="J166" s="9">
        <v>33</v>
      </c>
      <c r="K166" s="9">
        <v>148</v>
      </c>
      <c r="L166" s="9">
        <v>78</v>
      </c>
      <c r="M166" s="9">
        <v>13</v>
      </c>
      <c r="N166" s="9">
        <v>14</v>
      </c>
      <c r="O166" s="9">
        <v>19</v>
      </c>
      <c r="P166" s="33">
        <v>1001</v>
      </c>
      <c r="Q166" s="9">
        <v>1000</v>
      </c>
      <c r="R166" s="9">
        <v>-1</v>
      </c>
      <c r="S166" s="9">
        <v>-0.1</v>
      </c>
    </row>
    <row r="167" spans="1:19" ht="15" thickBot="1" x14ac:dyDescent="0.35">
      <c r="A167" s="8" t="s">
        <v>79</v>
      </c>
      <c r="B167" s="9">
        <v>13</v>
      </c>
      <c r="C167" s="9">
        <v>288</v>
      </c>
      <c r="D167" s="9">
        <v>3</v>
      </c>
      <c r="E167" s="9">
        <v>45</v>
      </c>
      <c r="F167" s="9">
        <v>181</v>
      </c>
      <c r="G167" s="9">
        <v>3</v>
      </c>
      <c r="H167" s="9">
        <v>104</v>
      </c>
      <c r="I167" s="9">
        <v>36</v>
      </c>
      <c r="J167" s="9">
        <v>31</v>
      </c>
      <c r="K167" s="9">
        <v>139</v>
      </c>
      <c r="L167" s="9">
        <v>2</v>
      </c>
      <c r="M167" s="9">
        <v>130</v>
      </c>
      <c r="N167" s="9">
        <v>5</v>
      </c>
      <c r="O167" s="9">
        <v>21</v>
      </c>
      <c r="P167" s="33">
        <v>1001</v>
      </c>
      <c r="Q167" s="9">
        <v>1000</v>
      </c>
      <c r="R167" s="9">
        <v>-1</v>
      </c>
      <c r="S167" s="9">
        <v>-0.1</v>
      </c>
    </row>
    <row r="168" spans="1:19" ht="15" thickBot="1" x14ac:dyDescent="0.35">
      <c r="A168" s="8" t="s">
        <v>80</v>
      </c>
      <c r="B168" s="9">
        <v>24</v>
      </c>
      <c r="C168" s="9">
        <v>3</v>
      </c>
      <c r="D168" s="9">
        <v>21</v>
      </c>
      <c r="E168" s="9">
        <v>46</v>
      </c>
      <c r="F168" s="9">
        <v>107</v>
      </c>
      <c r="G168" s="9">
        <v>302</v>
      </c>
      <c r="H168" s="9">
        <v>102</v>
      </c>
      <c r="I168" s="9">
        <v>47</v>
      </c>
      <c r="J168" s="9">
        <v>42</v>
      </c>
      <c r="K168" s="9">
        <v>144</v>
      </c>
      <c r="L168" s="9">
        <v>8</v>
      </c>
      <c r="M168" s="9">
        <v>19</v>
      </c>
      <c r="N168" s="9">
        <v>108</v>
      </c>
      <c r="O168" s="9">
        <v>27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20</v>
      </c>
      <c r="C169" s="9">
        <v>290</v>
      </c>
      <c r="D169" s="9">
        <v>26</v>
      </c>
      <c r="E169" s="9">
        <v>48</v>
      </c>
      <c r="F169" s="9">
        <v>5</v>
      </c>
      <c r="G169" s="9">
        <v>133</v>
      </c>
      <c r="H169" s="9">
        <v>120</v>
      </c>
      <c r="I169" s="9">
        <v>51</v>
      </c>
      <c r="J169" s="9">
        <v>41</v>
      </c>
      <c r="K169" s="9">
        <v>0</v>
      </c>
      <c r="L169" s="9">
        <v>129</v>
      </c>
      <c r="M169" s="9">
        <v>13</v>
      </c>
      <c r="N169" s="9">
        <v>105</v>
      </c>
      <c r="O169" s="9">
        <v>19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0</v>
      </c>
      <c r="C170" s="9">
        <v>287</v>
      </c>
      <c r="D170" s="9">
        <v>1</v>
      </c>
      <c r="E170" s="9">
        <v>49</v>
      </c>
      <c r="F170" s="9">
        <v>96</v>
      </c>
      <c r="G170" s="9">
        <v>128</v>
      </c>
      <c r="H170" s="9">
        <v>2</v>
      </c>
      <c r="I170" s="9">
        <v>38</v>
      </c>
      <c r="J170" s="9">
        <v>23</v>
      </c>
      <c r="K170" s="9">
        <v>92</v>
      </c>
      <c r="L170" s="9">
        <v>127</v>
      </c>
      <c r="M170" s="9">
        <v>138</v>
      </c>
      <c r="N170" s="9">
        <v>12</v>
      </c>
      <c r="O170" s="9">
        <v>8</v>
      </c>
      <c r="P170" s="33">
        <v>1001</v>
      </c>
      <c r="Q170" s="9">
        <v>1000</v>
      </c>
      <c r="R170" s="9">
        <v>-1</v>
      </c>
      <c r="S170" s="9">
        <v>-0.1</v>
      </c>
    </row>
    <row r="171" spans="1:19" ht="15" thickBot="1" x14ac:dyDescent="0.35">
      <c r="A171" s="8" t="s">
        <v>83</v>
      </c>
      <c r="B171" s="9">
        <v>18</v>
      </c>
      <c r="C171" s="9">
        <v>2</v>
      </c>
      <c r="D171" s="9">
        <v>24</v>
      </c>
      <c r="E171" s="9">
        <v>165</v>
      </c>
      <c r="F171" s="9">
        <v>104</v>
      </c>
      <c r="G171" s="9">
        <v>9</v>
      </c>
      <c r="H171" s="9">
        <v>117</v>
      </c>
      <c r="I171" s="9">
        <v>45</v>
      </c>
      <c r="J171" s="9">
        <v>6</v>
      </c>
      <c r="K171" s="9">
        <v>102</v>
      </c>
      <c r="L171" s="9">
        <v>5</v>
      </c>
      <c r="M171" s="9">
        <v>128</v>
      </c>
      <c r="N171" s="9">
        <v>16</v>
      </c>
      <c r="O171" s="9">
        <v>260</v>
      </c>
      <c r="P171" s="33">
        <v>1001</v>
      </c>
      <c r="Q171" s="9">
        <v>1000</v>
      </c>
      <c r="R171" s="9">
        <v>-1</v>
      </c>
      <c r="S171" s="9">
        <v>-0.1</v>
      </c>
    </row>
    <row r="172" spans="1:19" ht="15" thickBot="1" x14ac:dyDescent="0.35">
      <c r="A172" s="8" t="s">
        <v>84</v>
      </c>
      <c r="B172" s="9">
        <v>25</v>
      </c>
      <c r="C172" s="9">
        <v>293</v>
      </c>
      <c r="D172" s="9">
        <v>22</v>
      </c>
      <c r="E172" s="9">
        <v>58</v>
      </c>
      <c r="F172" s="9">
        <v>107</v>
      </c>
      <c r="G172" s="9">
        <v>15</v>
      </c>
      <c r="H172" s="9">
        <v>4</v>
      </c>
      <c r="I172" s="9">
        <v>52</v>
      </c>
      <c r="J172" s="9">
        <v>36</v>
      </c>
      <c r="K172" s="9">
        <v>94</v>
      </c>
      <c r="L172" s="9">
        <v>124</v>
      </c>
      <c r="M172" s="9">
        <v>131</v>
      </c>
      <c r="N172" s="9">
        <v>37</v>
      </c>
      <c r="O172" s="9">
        <v>3</v>
      </c>
      <c r="P172" s="33">
        <v>1001</v>
      </c>
      <c r="Q172" s="9">
        <v>1000</v>
      </c>
      <c r="R172" s="9">
        <v>-1</v>
      </c>
      <c r="S172" s="9">
        <v>-0.1</v>
      </c>
    </row>
    <row r="173" spans="1:19" ht="15" thickBot="1" x14ac:dyDescent="0.35">
      <c r="A173" s="8" t="s">
        <v>85</v>
      </c>
      <c r="B173" s="9">
        <v>226</v>
      </c>
      <c r="C173" s="9">
        <v>197</v>
      </c>
      <c r="D173" s="9">
        <v>30</v>
      </c>
      <c r="E173" s="9">
        <v>50</v>
      </c>
      <c r="F173" s="9">
        <v>184</v>
      </c>
      <c r="G173" s="9">
        <v>9</v>
      </c>
      <c r="H173" s="9">
        <v>1</v>
      </c>
      <c r="I173" s="9">
        <v>43</v>
      </c>
      <c r="J173" s="9">
        <v>40</v>
      </c>
      <c r="K173" s="9">
        <v>100</v>
      </c>
      <c r="L173" s="9">
        <v>81</v>
      </c>
      <c r="M173" s="9">
        <v>10</v>
      </c>
      <c r="N173" s="9">
        <v>21</v>
      </c>
      <c r="O173" s="9">
        <v>9</v>
      </c>
      <c r="P173" s="33">
        <v>1001</v>
      </c>
      <c r="Q173" s="9">
        <v>1000</v>
      </c>
      <c r="R173" s="9">
        <v>-1</v>
      </c>
      <c r="S173" s="9">
        <v>-0.1</v>
      </c>
    </row>
    <row r="174" spans="1:19" ht="15" thickBot="1" x14ac:dyDescent="0.35">
      <c r="A174" s="8" t="s">
        <v>86</v>
      </c>
      <c r="B174" s="9">
        <v>5</v>
      </c>
      <c r="C174" s="9">
        <v>284</v>
      </c>
      <c r="D174" s="9">
        <v>15</v>
      </c>
      <c r="E174" s="9">
        <v>313</v>
      </c>
      <c r="F174" s="9">
        <v>93</v>
      </c>
      <c r="G174" s="9">
        <v>14</v>
      </c>
      <c r="H174" s="9">
        <v>100</v>
      </c>
      <c r="I174" s="9">
        <v>7</v>
      </c>
      <c r="J174" s="9">
        <v>1</v>
      </c>
      <c r="K174" s="9">
        <v>97</v>
      </c>
      <c r="L174" s="9">
        <v>44</v>
      </c>
      <c r="M174" s="9">
        <v>8</v>
      </c>
      <c r="N174" s="9">
        <v>17</v>
      </c>
      <c r="O174" s="9">
        <v>1</v>
      </c>
      <c r="P174" s="33">
        <v>999</v>
      </c>
      <c r="Q174" s="9">
        <v>1000</v>
      </c>
      <c r="R174" s="9">
        <v>1</v>
      </c>
      <c r="S174" s="9">
        <v>0.1</v>
      </c>
    </row>
    <row r="175" spans="1:19" ht="15" thickBot="1" x14ac:dyDescent="0.35">
      <c r="A175" s="8" t="s">
        <v>87</v>
      </c>
      <c r="B175" s="9">
        <v>17</v>
      </c>
      <c r="C175" s="9">
        <v>286</v>
      </c>
      <c r="D175" s="9">
        <v>21</v>
      </c>
      <c r="E175" s="9">
        <v>42</v>
      </c>
      <c r="F175" s="9">
        <v>2</v>
      </c>
      <c r="G175" s="9">
        <v>131</v>
      </c>
      <c r="H175" s="9">
        <v>110</v>
      </c>
      <c r="I175" s="9">
        <v>37</v>
      </c>
      <c r="J175" s="9">
        <v>21</v>
      </c>
      <c r="K175" s="9">
        <v>2</v>
      </c>
      <c r="L175" s="9">
        <v>46</v>
      </c>
      <c r="M175" s="9">
        <v>17</v>
      </c>
      <c r="N175" s="9">
        <v>7</v>
      </c>
      <c r="O175" s="9">
        <v>261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14</v>
      </c>
      <c r="C176" s="9">
        <v>197</v>
      </c>
      <c r="D176" s="9">
        <v>19</v>
      </c>
      <c r="E176" s="9">
        <v>40</v>
      </c>
      <c r="F176" s="9">
        <v>92</v>
      </c>
      <c r="G176" s="9">
        <v>122</v>
      </c>
      <c r="H176" s="9">
        <v>99</v>
      </c>
      <c r="I176" s="9">
        <v>9</v>
      </c>
      <c r="J176" s="9">
        <v>4</v>
      </c>
      <c r="K176" s="9">
        <v>140</v>
      </c>
      <c r="L176" s="9">
        <v>123</v>
      </c>
      <c r="M176" s="9">
        <v>16</v>
      </c>
      <c r="N176" s="9">
        <v>106</v>
      </c>
      <c r="O176" s="9">
        <v>19</v>
      </c>
      <c r="P176" s="33">
        <v>1000</v>
      </c>
      <c r="Q176" s="9">
        <v>1000</v>
      </c>
      <c r="R176" s="9">
        <v>0</v>
      </c>
      <c r="S176" s="9">
        <v>0</v>
      </c>
    </row>
    <row r="177" spans="1:19" ht="15" thickBot="1" x14ac:dyDescent="0.35">
      <c r="A177" s="8" t="s">
        <v>89</v>
      </c>
      <c r="B177" s="9">
        <v>4</v>
      </c>
      <c r="C177" s="9">
        <v>294</v>
      </c>
      <c r="D177" s="9">
        <v>10</v>
      </c>
      <c r="E177" s="9">
        <v>55</v>
      </c>
      <c r="F177" s="9">
        <v>92</v>
      </c>
      <c r="G177" s="9">
        <v>12</v>
      </c>
      <c r="H177" s="9">
        <v>108</v>
      </c>
      <c r="I177" s="9">
        <v>8</v>
      </c>
      <c r="J177" s="9">
        <v>8</v>
      </c>
      <c r="K177" s="9">
        <v>147</v>
      </c>
      <c r="L177" s="9">
        <v>9</v>
      </c>
      <c r="M177" s="9">
        <v>135</v>
      </c>
      <c r="N177" s="9">
        <v>2</v>
      </c>
      <c r="O177" s="9">
        <v>116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1</v>
      </c>
      <c r="C178" s="9">
        <v>200</v>
      </c>
      <c r="D178" s="9">
        <v>25</v>
      </c>
      <c r="E178" s="9">
        <v>5</v>
      </c>
      <c r="F178" s="9">
        <v>7</v>
      </c>
      <c r="G178" s="9">
        <v>3</v>
      </c>
      <c r="H178" s="9">
        <v>119</v>
      </c>
      <c r="I178" s="9">
        <v>42</v>
      </c>
      <c r="J178" s="9">
        <v>39</v>
      </c>
      <c r="K178" s="9">
        <v>93</v>
      </c>
      <c r="L178" s="9">
        <v>129</v>
      </c>
      <c r="M178" s="9">
        <v>137</v>
      </c>
      <c r="N178" s="9">
        <v>188</v>
      </c>
      <c r="O178" s="9">
        <v>13</v>
      </c>
      <c r="P178" s="33">
        <v>1001</v>
      </c>
      <c r="Q178" s="9">
        <v>1000</v>
      </c>
      <c r="R178" s="9">
        <v>-1</v>
      </c>
      <c r="S178" s="9">
        <v>-0.1</v>
      </c>
    </row>
    <row r="179" spans="1:19" ht="15" thickBot="1" x14ac:dyDescent="0.35">
      <c r="A179" s="8" t="s">
        <v>91</v>
      </c>
      <c r="B179" s="9">
        <v>21</v>
      </c>
      <c r="C179" s="9">
        <v>280</v>
      </c>
      <c r="D179" s="9">
        <v>14</v>
      </c>
      <c r="E179" s="9">
        <v>165</v>
      </c>
      <c r="F179" s="9">
        <v>105</v>
      </c>
      <c r="G179" s="9">
        <v>123</v>
      </c>
      <c r="H179" s="9">
        <v>112</v>
      </c>
      <c r="I179" s="9">
        <v>44</v>
      </c>
      <c r="J179" s="9">
        <v>32</v>
      </c>
      <c r="K179" s="9">
        <v>2</v>
      </c>
      <c r="L179" s="9">
        <v>47</v>
      </c>
      <c r="M179" s="9">
        <v>15</v>
      </c>
      <c r="N179" s="9">
        <v>35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6</v>
      </c>
      <c r="C180" s="9">
        <v>198</v>
      </c>
      <c r="D180" s="9">
        <v>14</v>
      </c>
      <c r="E180" s="9">
        <v>41</v>
      </c>
      <c r="F180" s="9">
        <v>102</v>
      </c>
      <c r="G180" s="9">
        <v>301</v>
      </c>
      <c r="H180" s="9">
        <v>101</v>
      </c>
      <c r="I180" s="9">
        <v>1</v>
      </c>
      <c r="J180" s="9">
        <v>28</v>
      </c>
      <c r="K180" s="9">
        <v>96</v>
      </c>
      <c r="L180" s="9">
        <v>4</v>
      </c>
      <c r="M180" s="9">
        <v>2</v>
      </c>
      <c r="N180" s="9">
        <v>104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3047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33013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13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1496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479673520240807075330.html" xr:uid="{8810E891-AA0B-41F5-BB66-9E76F0945A7E}"/>
  </hyperlinks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6698-7467-4B19-A669-032B584901DA}">
  <sheetPr>
    <tabColor rgb="FFFFC000"/>
  </sheetPr>
  <dimension ref="A1:AE77"/>
  <sheetViews>
    <sheetView zoomScale="29" zoomScaleNormal="50" workbookViewId="0"/>
  </sheetViews>
  <sheetFormatPr baseColWidth="10" defaultColWidth="8.88671875" defaultRowHeight="14.4" x14ac:dyDescent="0.3"/>
  <cols>
    <col min="1" max="1" width="8.5546875" bestFit="1" customWidth="1"/>
    <col min="2" max="2" width="7.44140625" bestFit="1" customWidth="1"/>
    <col min="3" max="3" width="6.33203125" bestFit="1" customWidth="1"/>
    <col min="4" max="4" width="7.44140625" bestFit="1" customWidth="1"/>
    <col min="5" max="6" width="6.33203125" bestFit="1" customWidth="1"/>
    <col min="7" max="7" width="7.44140625" bestFit="1" customWidth="1"/>
    <col min="8" max="8" width="6.33203125" bestFit="1" customWidth="1"/>
    <col min="9" max="9" width="6.77734375" bestFit="1" customWidth="1"/>
    <col min="10" max="10" width="7.44140625" bestFit="1" customWidth="1"/>
    <col min="11" max="11" width="6.77734375" bestFit="1" customWidth="1"/>
    <col min="12" max="13" width="7.44140625" bestFit="1" customWidth="1"/>
    <col min="14" max="14" width="4.77734375" bestFit="1" customWidth="1"/>
    <col min="31" max="32" width="10.109375" bestFit="1" customWidth="1"/>
  </cols>
  <sheetData>
    <row r="1" spans="1:31" x14ac:dyDescent="0.3">
      <c r="N1" s="3"/>
      <c r="AE1" s="3"/>
    </row>
    <row r="2" spans="1:31" x14ac:dyDescent="0.3">
      <c r="A2" t="s">
        <v>1</v>
      </c>
      <c r="B2">
        <v>2</v>
      </c>
      <c r="C2">
        <v>44</v>
      </c>
      <c r="D2">
        <v>47</v>
      </c>
      <c r="E2">
        <v>45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29</v>
      </c>
    </row>
    <row r="3" spans="1:31" x14ac:dyDescent="0.3">
      <c r="A3" t="s">
        <v>2</v>
      </c>
      <c r="B3">
        <v>27</v>
      </c>
      <c r="C3">
        <v>99</v>
      </c>
      <c r="D3">
        <v>95</v>
      </c>
      <c r="E3">
        <v>43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86</v>
      </c>
    </row>
    <row r="4" spans="1:31" x14ac:dyDescent="0.3">
      <c r="A4" t="s">
        <v>3</v>
      </c>
      <c r="B4">
        <v>98</v>
      </c>
      <c r="C4">
        <v>18</v>
      </c>
      <c r="D4">
        <v>9</v>
      </c>
      <c r="E4">
        <v>98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53</v>
      </c>
    </row>
    <row r="5" spans="1:31" x14ac:dyDescent="0.3">
      <c r="A5" t="s">
        <v>4</v>
      </c>
      <c r="B5">
        <v>70</v>
      </c>
      <c r="C5">
        <v>6</v>
      </c>
      <c r="D5">
        <v>41</v>
      </c>
      <c r="E5">
        <v>67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35</v>
      </c>
    </row>
    <row r="6" spans="1:31" x14ac:dyDescent="0.3">
      <c r="A6" t="s">
        <v>5</v>
      </c>
      <c r="B6">
        <v>73</v>
      </c>
      <c r="C6">
        <v>65</v>
      </c>
      <c r="D6">
        <v>96</v>
      </c>
      <c r="E6">
        <v>22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</v>
      </c>
    </row>
    <row r="7" spans="1:31" x14ac:dyDescent="0.3">
      <c r="A7" t="s">
        <v>6</v>
      </c>
      <c r="B7">
        <v>9</v>
      </c>
      <c r="C7">
        <v>100</v>
      </c>
      <c r="D7">
        <v>28</v>
      </c>
      <c r="E7">
        <v>35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4</v>
      </c>
    </row>
    <row r="8" spans="1:31" x14ac:dyDescent="0.3">
      <c r="A8" t="s">
        <v>7</v>
      </c>
      <c r="B8">
        <v>6</v>
      </c>
      <c r="C8">
        <v>44</v>
      </c>
      <c r="D8">
        <v>77</v>
      </c>
      <c r="E8">
        <v>2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52</v>
      </c>
    </row>
    <row r="9" spans="1:31" x14ac:dyDescent="0.3">
      <c r="A9" t="s">
        <v>8</v>
      </c>
      <c r="B9">
        <v>4</v>
      </c>
      <c r="C9">
        <v>1</v>
      </c>
      <c r="D9">
        <v>90</v>
      </c>
      <c r="E9">
        <v>11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100</v>
      </c>
    </row>
    <row r="10" spans="1:31" x14ac:dyDescent="0.3">
      <c r="A10" t="s">
        <v>9</v>
      </c>
      <c r="B10">
        <v>77</v>
      </c>
      <c r="C10">
        <v>77</v>
      </c>
      <c r="D10">
        <v>36</v>
      </c>
      <c r="E10">
        <v>63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24</v>
      </c>
    </row>
    <row r="11" spans="1:31" x14ac:dyDescent="0.3">
      <c r="A11" t="s">
        <v>10</v>
      </c>
      <c r="B11">
        <v>76</v>
      </c>
      <c r="C11">
        <v>31</v>
      </c>
      <c r="D11">
        <v>73</v>
      </c>
      <c r="E11">
        <v>46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66</v>
      </c>
    </row>
    <row r="12" spans="1:31" x14ac:dyDescent="0.3">
      <c r="A12" t="s">
        <v>11</v>
      </c>
      <c r="B12">
        <v>29</v>
      </c>
      <c r="C12">
        <v>65</v>
      </c>
      <c r="D12">
        <v>20</v>
      </c>
      <c r="E12">
        <v>35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69</v>
      </c>
    </row>
    <row r="13" spans="1:31" x14ac:dyDescent="0.3">
      <c r="A13" t="s">
        <v>12</v>
      </c>
      <c r="B13">
        <v>67</v>
      </c>
      <c r="C13">
        <v>2</v>
      </c>
      <c r="D13">
        <v>82</v>
      </c>
      <c r="E13">
        <v>47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34</v>
      </c>
    </row>
    <row r="14" spans="1:31" x14ac:dyDescent="0.3">
      <c r="A14" t="s">
        <v>13</v>
      </c>
      <c r="B14">
        <v>35</v>
      </c>
      <c r="C14">
        <v>18</v>
      </c>
      <c r="D14">
        <v>25</v>
      </c>
      <c r="E14">
        <v>79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28</v>
      </c>
    </row>
    <row r="15" spans="1:31" x14ac:dyDescent="0.3">
      <c r="A15" t="s">
        <v>14</v>
      </c>
      <c r="B15">
        <v>4</v>
      </c>
      <c r="C15">
        <v>20</v>
      </c>
      <c r="D15">
        <v>11</v>
      </c>
      <c r="E15">
        <v>66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90</v>
      </c>
    </row>
    <row r="16" spans="1:31" x14ac:dyDescent="0.3">
      <c r="A16" t="s">
        <v>15</v>
      </c>
      <c r="B16">
        <v>13</v>
      </c>
      <c r="C16">
        <v>66</v>
      </c>
      <c r="D16">
        <v>31</v>
      </c>
      <c r="E16">
        <v>70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15</v>
      </c>
    </row>
    <row r="17" spans="1:13" x14ac:dyDescent="0.3">
      <c r="A17" t="s">
        <v>16</v>
      </c>
      <c r="B17">
        <v>6</v>
      </c>
      <c r="C17">
        <v>3</v>
      </c>
      <c r="D17">
        <v>54</v>
      </c>
      <c r="E17">
        <v>43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53</v>
      </c>
    </row>
    <row r="18" spans="1:13" x14ac:dyDescent="0.3">
      <c r="A18" t="s">
        <v>17</v>
      </c>
      <c r="B18">
        <v>98</v>
      </c>
      <c r="C18">
        <v>49</v>
      </c>
      <c r="D18">
        <v>26</v>
      </c>
      <c r="E18">
        <v>90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86</v>
      </c>
    </row>
    <row r="19" spans="1:13" x14ac:dyDescent="0.3">
      <c r="A19" t="s">
        <v>18</v>
      </c>
      <c r="B19">
        <v>38</v>
      </c>
      <c r="C19">
        <v>7</v>
      </c>
      <c r="D19">
        <v>69</v>
      </c>
      <c r="E19">
        <v>84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39</v>
      </c>
    </row>
    <row r="20" spans="1:13" x14ac:dyDescent="0.3">
      <c r="A20" t="s">
        <v>19</v>
      </c>
      <c r="B20">
        <v>22</v>
      </c>
      <c r="C20">
        <v>56</v>
      </c>
      <c r="D20">
        <v>56</v>
      </c>
      <c r="E20">
        <v>4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44</v>
      </c>
    </row>
    <row r="21" spans="1:13" x14ac:dyDescent="0.3">
      <c r="A21" t="s">
        <v>20</v>
      </c>
      <c r="B21">
        <v>16</v>
      </c>
      <c r="C21">
        <v>22</v>
      </c>
      <c r="D21">
        <v>53</v>
      </c>
      <c r="E21">
        <v>13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39</v>
      </c>
    </row>
    <row r="22" spans="1:13" x14ac:dyDescent="0.3">
      <c r="A22" t="s">
        <v>21</v>
      </c>
      <c r="B22">
        <v>18</v>
      </c>
      <c r="C22">
        <v>93</v>
      </c>
      <c r="D22">
        <v>50</v>
      </c>
      <c r="E22">
        <v>17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18</v>
      </c>
    </row>
    <row r="23" spans="1:13" x14ac:dyDescent="0.3">
      <c r="A23" t="s">
        <v>22</v>
      </c>
      <c r="B23">
        <v>36</v>
      </c>
      <c r="C23">
        <v>20</v>
      </c>
      <c r="D23">
        <v>46</v>
      </c>
      <c r="E23">
        <v>73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44</v>
      </c>
    </row>
    <row r="24" spans="1:13" x14ac:dyDescent="0.3">
      <c r="A24" t="s">
        <v>23</v>
      </c>
      <c r="B24">
        <v>32</v>
      </c>
      <c r="C24">
        <v>26</v>
      </c>
      <c r="D24">
        <v>45</v>
      </c>
      <c r="E24">
        <v>46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80</v>
      </c>
    </row>
    <row r="25" spans="1:13" x14ac:dyDescent="0.3">
      <c r="A25" t="s">
        <v>24</v>
      </c>
      <c r="B25">
        <v>50</v>
      </c>
      <c r="C25">
        <v>98</v>
      </c>
      <c r="D25">
        <v>18</v>
      </c>
      <c r="E25">
        <v>22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8</v>
      </c>
    </row>
    <row r="26" spans="1:13" x14ac:dyDescent="0.3">
      <c r="A26" t="s">
        <v>25</v>
      </c>
      <c r="B26">
        <v>63</v>
      </c>
      <c r="C26">
        <v>16</v>
      </c>
      <c r="D26">
        <v>21</v>
      </c>
      <c r="E26">
        <v>17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92</v>
      </c>
    </row>
    <row r="27" spans="1:13" x14ac:dyDescent="0.3">
      <c r="A27" t="s">
        <v>26</v>
      </c>
      <c r="B27">
        <v>54</v>
      </c>
      <c r="C27">
        <v>89</v>
      </c>
      <c r="D27">
        <v>44</v>
      </c>
      <c r="E27">
        <v>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76</v>
      </c>
    </row>
    <row r="28" spans="1:13" x14ac:dyDescent="0.3">
      <c r="A28" t="s">
        <v>27</v>
      </c>
      <c r="B28">
        <v>61</v>
      </c>
      <c r="C28">
        <v>33</v>
      </c>
      <c r="D28">
        <v>8</v>
      </c>
      <c r="E28">
        <v>55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98</v>
      </c>
    </row>
    <row r="29" spans="1:13" x14ac:dyDescent="0.3">
      <c r="A29" t="s">
        <v>28</v>
      </c>
      <c r="B29">
        <v>64</v>
      </c>
      <c r="C29">
        <v>28</v>
      </c>
      <c r="D29">
        <v>58</v>
      </c>
      <c r="E29">
        <v>90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5</v>
      </c>
    </row>
    <row r="30" spans="1:13" x14ac:dyDescent="0.3">
      <c r="A30" t="s">
        <v>29</v>
      </c>
      <c r="B30">
        <v>11</v>
      </c>
      <c r="C30">
        <v>89</v>
      </c>
      <c r="D30">
        <v>67</v>
      </c>
      <c r="E30">
        <v>63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44</v>
      </c>
    </row>
    <row r="31" spans="1:13" x14ac:dyDescent="0.3">
      <c r="A31" t="s">
        <v>30</v>
      </c>
      <c r="B31">
        <v>84</v>
      </c>
      <c r="C31">
        <v>14</v>
      </c>
      <c r="D31">
        <v>28</v>
      </c>
      <c r="E31">
        <v>63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14</v>
      </c>
    </row>
    <row r="32" spans="1:13" x14ac:dyDescent="0.3">
      <c r="A32" t="s">
        <v>31</v>
      </c>
      <c r="B32">
        <v>69</v>
      </c>
      <c r="C32">
        <v>77</v>
      </c>
      <c r="D32">
        <v>80</v>
      </c>
      <c r="E32">
        <v>69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58</v>
      </c>
    </row>
    <row r="33" spans="1:13" x14ac:dyDescent="0.3">
      <c r="A33" t="s">
        <v>32</v>
      </c>
      <c r="B33">
        <v>23</v>
      </c>
      <c r="C33">
        <v>51</v>
      </c>
      <c r="D33">
        <v>18</v>
      </c>
      <c r="E33">
        <v>20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90</v>
      </c>
    </row>
    <row r="34" spans="1:13" x14ac:dyDescent="0.3">
      <c r="A34" t="s">
        <v>33</v>
      </c>
      <c r="B34">
        <v>30</v>
      </c>
      <c r="C34">
        <v>88</v>
      </c>
      <c r="D34">
        <v>62</v>
      </c>
      <c r="E34">
        <v>27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94</v>
      </c>
    </row>
    <row r="36" spans="1:13" x14ac:dyDescent="0.3">
      <c r="A36" s="1" t="s">
        <v>1769</v>
      </c>
      <c r="B36" s="1" t="s">
        <v>34</v>
      </c>
      <c r="C36" s="1" t="s">
        <v>34</v>
      </c>
      <c r="D36" s="1" t="s">
        <v>34</v>
      </c>
      <c r="E36" s="1" t="s">
        <v>34</v>
      </c>
      <c r="F36" s="1" t="s">
        <v>34</v>
      </c>
      <c r="G36" s="1" t="s">
        <v>34</v>
      </c>
      <c r="H36" s="1" t="s">
        <v>34</v>
      </c>
      <c r="I36" s="1" t="s">
        <v>34</v>
      </c>
      <c r="J36" s="1" t="s">
        <v>34</v>
      </c>
      <c r="K36" s="1" t="s">
        <v>34</v>
      </c>
      <c r="L36" s="1" t="s">
        <v>34</v>
      </c>
      <c r="M36" s="1" t="s">
        <v>34</v>
      </c>
    </row>
    <row r="39" spans="1:13" x14ac:dyDescent="0.3">
      <c r="A39" t="s">
        <v>1498</v>
      </c>
      <c r="B39" s="38" t="s">
        <v>1499</v>
      </c>
      <c r="C39" s="38" t="s">
        <v>1501</v>
      </c>
      <c r="D39" s="38" t="s">
        <v>1503</v>
      </c>
      <c r="E39" t="s">
        <v>1504</v>
      </c>
      <c r="F39" t="s">
        <v>1505</v>
      </c>
      <c r="G39" t="s">
        <v>1506</v>
      </c>
      <c r="H39" t="s">
        <v>1507</v>
      </c>
      <c r="I39" t="s">
        <v>1508</v>
      </c>
      <c r="J39" t="s">
        <v>1509</v>
      </c>
      <c r="K39" t="s">
        <v>1510</v>
      </c>
      <c r="L39" s="38" t="s">
        <v>1511</v>
      </c>
      <c r="M39" s="38" t="s">
        <v>1513</v>
      </c>
    </row>
    <row r="40" spans="1:13" x14ac:dyDescent="0.3">
      <c r="A40" s="3">
        <v>15</v>
      </c>
      <c r="B40" s="3" t="s">
        <v>1472</v>
      </c>
      <c r="C40" s="3" t="s">
        <v>1474</v>
      </c>
      <c r="D40" s="3" t="s">
        <v>1476</v>
      </c>
      <c r="E40" s="3" t="s">
        <v>1477</v>
      </c>
      <c r="F40" s="3" t="s">
        <v>1478</v>
      </c>
      <c r="G40" s="3" t="s">
        <v>1479</v>
      </c>
      <c r="H40" s="3" t="s">
        <v>1480</v>
      </c>
      <c r="I40" s="3" t="s">
        <v>1481</v>
      </c>
      <c r="J40" s="3" t="s">
        <v>1482</v>
      </c>
      <c r="K40" s="3" t="s">
        <v>1483</v>
      </c>
      <c r="L40" s="3" t="s">
        <v>1484</v>
      </c>
      <c r="M40" s="3" t="s">
        <v>1497</v>
      </c>
    </row>
    <row r="41" spans="1:13" x14ac:dyDescent="0.3">
      <c r="A41">
        <f>'15'!Q113</f>
        <v>1001</v>
      </c>
      <c r="B41">
        <f>'14_1'!P149</f>
        <v>1000</v>
      </c>
      <c r="C41">
        <f>'14_3'!P148</f>
        <v>1000</v>
      </c>
      <c r="D41">
        <f>'14_5'!P148</f>
        <v>1000</v>
      </c>
      <c r="E41">
        <f>'14_6'!P148</f>
        <v>1000</v>
      </c>
      <c r="F41">
        <f>'14_7'!P148</f>
        <v>999</v>
      </c>
      <c r="G41">
        <f>'14_8'!P148</f>
        <v>1001</v>
      </c>
      <c r="H41">
        <f>'14_9'!P148</f>
        <v>1000</v>
      </c>
      <c r="I41">
        <f>'14_10'!P148</f>
        <v>999</v>
      </c>
      <c r="J41">
        <f>'14_11'!P148</f>
        <v>1000</v>
      </c>
      <c r="K41">
        <f>'14_12'!P148</f>
        <v>999</v>
      </c>
      <c r="L41">
        <f>'14_13'!Q148</f>
        <v>1000</v>
      </c>
      <c r="M41">
        <f>'14_15'!P148</f>
        <v>1000</v>
      </c>
    </row>
    <row r="42" spans="1:13" x14ac:dyDescent="0.3">
      <c r="A42">
        <f>'15'!Q114</f>
        <v>1000</v>
      </c>
      <c r="B42">
        <f>'14_1'!P150</f>
        <v>1000</v>
      </c>
      <c r="C42">
        <f>'14_3'!P149</f>
        <v>999</v>
      </c>
      <c r="D42">
        <f>'14_5'!P149</f>
        <v>1000</v>
      </c>
      <c r="E42">
        <f>'14_6'!P149</f>
        <v>1000</v>
      </c>
      <c r="F42">
        <f>'14_7'!P149</f>
        <v>999</v>
      </c>
      <c r="G42">
        <f>'14_8'!P149</f>
        <v>1000</v>
      </c>
      <c r="H42">
        <f>'14_9'!P149</f>
        <v>999</v>
      </c>
      <c r="I42">
        <f>'14_10'!P149</f>
        <v>1000</v>
      </c>
      <c r="J42">
        <f>'14_11'!P149</f>
        <v>1000</v>
      </c>
      <c r="K42">
        <f>'14_12'!P149</f>
        <v>1000</v>
      </c>
      <c r="L42">
        <f>'14_13'!Q149</f>
        <v>1000</v>
      </c>
      <c r="M42">
        <f>'14_15'!P149</f>
        <v>999</v>
      </c>
    </row>
    <row r="43" spans="1:13" x14ac:dyDescent="0.3">
      <c r="A43">
        <f>'15'!Q115</f>
        <v>1000</v>
      </c>
      <c r="B43">
        <f>'14_1'!P151</f>
        <v>1000</v>
      </c>
      <c r="C43">
        <f>'14_3'!P150</f>
        <v>1000</v>
      </c>
      <c r="D43">
        <f>'14_5'!P150</f>
        <v>999</v>
      </c>
      <c r="E43">
        <f>'14_6'!P150</f>
        <v>1000</v>
      </c>
      <c r="F43">
        <f>'14_7'!P150</f>
        <v>1000</v>
      </c>
      <c r="G43">
        <f>'14_8'!P150</f>
        <v>1000</v>
      </c>
      <c r="H43">
        <f>'14_9'!P150</f>
        <v>1000</v>
      </c>
      <c r="I43">
        <f>'14_10'!P150</f>
        <v>999</v>
      </c>
      <c r="J43">
        <f>'14_11'!P150</f>
        <v>1001</v>
      </c>
      <c r="K43">
        <f>'14_12'!P150</f>
        <v>1000</v>
      </c>
      <c r="L43">
        <f>'14_13'!Q150</f>
        <v>1000</v>
      </c>
      <c r="M43">
        <f>'14_15'!P150</f>
        <v>1000</v>
      </c>
    </row>
    <row r="44" spans="1:13" x14ac:dyDescent="0.3">
      <c r="A44">
        <f>'15'!Q116</f>
        <v>1000</v>
      </c>
      <c r="B44">
        <f>'14_1'!P152</f>
        <v>1000</v>
      </c>
      <c r="C44">
        <f>'14_3'!P151</f>
        <v>999</v>
      </c>
      <c r="D44">
        <f>'14_5'!P151</f>
        <v>1001</v>
      </c>
      <c r="E44">
        <f>'14_6'!P151</f>
        <v>1000</v>
      </c>
      <c r="F44">
        <f>'14_7'!P151</f>
        <v>999</v>
      </c>
      <c r="G44">
        <f>'14_8'!P151</f>
        <v>1001</v>
      </c>
      <c r="H44">
        <f>'14_9'!P151</f>
        <v>999</v>
      </c>
      <c r="I44">
        <f>'14_10'!P151</f>
        <v>999</v>
      </c>
      <c r="J44">
        <f>'14_11'!P151</f>
        <v>1000</v>
      </c>
      <c r="K44">
        <f>'14_12'!P151</f>
        <v>999</v>
      </c>
      <c r="L44">
        <f>'14_13'!Q151</f>
        <v>1000</v>
      </c>
      <c r="M44">
        <f>'14_15'!P151</f>
        <v>1000</v>
      </c>
    </row>
    <row r="45" spans="1:13" x14ac:dyDescent="0.3">
      <c r="A45">
        <f>'15'!Q117</f>
        <v>1000</v>
      </c>
      <c r="B45">
        <f>'14_1'!P153</f>
        <v>1001</v>
      </c>
      <c r="C45">
        <f>'14_3'!P152</f>
        <v>1000</v>
      </c>
      <c r="D45">
        <f>'14_5'!P152</f>
        <v>1000</v>
      </c>
      <c r="E45">
        <f>'14_6'!P152</f>
        <v>999</v>
      </c>
      <c r="F45">
        <f>'14_7'!P152</f>
        <v>999</v>
      </c>
      <c r="G45">
        <f>'14_8'!P152</f>
        <v>1000</v>
      </c>
      <c r="H45">
        <f>'14_9'!P152</f>
        <v>1001</v>
      </c>
      <c r="I45">
        <f>'14_10'!P152</f>
        <v>1000</v>
      </c>
      <c r="J45">
        <f>'14_11'!P152</f>
        <v>1001</v>
      </c>
      <c r="K45">
        <f>'14_12'!P152</f>
        <v>999</v>
      </c>
      <c r="L45">
        <f>'14_13'!Q152</f>
        <v>1000</v>
      </c>
      <c r="M45">
        <f>'14_15'!P152</f>
        <v>1000</v>
      </c>
    </row>
    <row r="46" spans="1:13" x14ac:dyDescent="0.3">
      <c r="A46">
        <f>'15'!Q118</f>
        <v>1001</v>
      </c>
      <c r="B46">
        <f>'14_1'!P154</f>
        <v>1001</v>
      </c>
      <c r="C46">
        <f>'14_3'!P153</f>
        <v>1000</v>
      </c>
      <c r="D46">
        <f>'14_5'!P153</f>
        <v>999</v>
      </c>
      <c r="E46">
        <f>'14_6'!P153</f>
        <v>1000</v>
      </c>
      <c r="F46">
        <f>'14_7'!P153</f>
        <v>1000</v>
      </c>
      <c r="G46">
        <f>'14_8'!P153</f>
        <v>1000</v>
      </c>
      <c r="H46">
        <f>'14_9'!P153</f>
        <v>1000</v>
      </c>
      <c r="I46">
        <f>'14_10'!P153</f>
        <v>1001</v>
      </c>
      <c r="J46">
        <f>'14_11'!P153</f>
        <v>1000</v>
      </c>
      <c r="K46">
        <f>'14_12'!P153</f>
        <v>999</v>
      </c>
      <c r="L46">
        <f>'14_13'!Q153</f>
        <v>1000</v>
      </c>
      <c r="M46">
        <f>'14_15'!P153</f>
        <v>1001</v>
      </c>
    </row>
    <row r="47" spans="1:13" x14ac:dyDescent="0.3">
      <c r="A47">
        <f>'15'!Q119</f>
        <v>1001</v>
      </c>
      <c r="B47">
        <f>'14_1'!P155</f>
        <v>1000</v>
      </c>
      <c r="C47">
        <f>'14_3'!P154</f>
        <v>1000</v>
      </c>
      <c r="D47">
        <f>'14_5'!P154</f>
        <v>999</v>
      </c>
      <c r="E47">
        <f>'14_6'!P154</f>
        <v>1001</v>
      </c>
      <c r="F47">
        <f>'14_7'!P154</f>
        <v>1000</v>
      </c>
      <c r="G47">
        <f>'14_8'!P154</f>
        <v>1001</v>
      </c>
      <c r="H47">
        <f>'14_9'!P154</f>
        <v>999</v>
      </c>
      <c r="I47">
        <f>'14_10'!P154</f>
        <v>1000</v>
      </c>
      <c r="J47">
        <f>'14_11'!P154</f>
        <v>1001</v>
      </c>
      <c r="K47">
        <f>'14_12'!P154</f>
        <v>1000</v>
      </c>
      <c r="L47">
        <f>'14_13'!Q154</f>
        <v>1000</v>
      </c>
      <c r="M47">
        <f>'14_15'!P154</f>
        <v>1001</v>
      </c>
    </row>
    <row r="48" spans="1:13" x14ac:dyDescent="0.3">
      <c r="A48">
        <f>'15'!Q120</f>
        <v>1001</v>
      </c>
      <c r="B48">
        <f>'14_1'!P156</f>
        <v>1000</v>
      </c>
      <c r="C48">
        <f>'14_3'!P155</f>
        <v>1000</v>
      </c>
      <c r="D48">
        <f>'14_5'!P155</f>
        <v>1000</v>
      </c>
      <c r="E48">
        <f>'14_6'!P155</f>
        <v>1000</v>
      </c>
      <c r="F48">
        <f>'14_7'!P155</f>
        <v>999</v>
      </c>
      <c r="G48">
        <f>'14_8'!P155</f>
        <v>1000</v>
      </c>
      <c r="H48">
        <f>'14_9'!P155</f>
        <v>1000</v>
      </c>
      <c r="I48">
        <f>'14_10'!P155</f>
        <v>1001</v>
      </c>
      <c r="J48">
        <f>'14_11'!P155</f>
        <v>1001</v>
      </c>
      <c r="K48">
        <f>'14_12'!P155</f>
        <v>1000</v>
      </c>
      <c r="L48">
        <f>'14_13'!Q155</f>
        <v>1000</v>
      </c>
      <c r="M48">
        <f>'14_15'!P155</f>
        <v>1001</v>
      </c>
    </row>
    <row r="49" spans="1:13" x14ac:dyDescent="0.3">
      <c r="A49">
        <f>'15'!Q121</f>
        <v>1001</v>
      </c>
      <c r="B49">
        <f>'14_1'!P157</f>
        <v>1000</v>
      </c>
      <c r="C49">
        <f>'14_3'!P156</f>
        <v>1000</v>
      </c>
      <c r="D49">
        <f>'14_5'!P156</f>
        <v>1001</v>
      </c>
      <c r="E49">
        <f>'14_6'!P156</f>
        <v>1000</v>
      </c>
      <c r="F49">
        <f>'14_7'!P156</f>
        <v>1000</v>
      </c>
      <c r="G49">
        <f>'14_8'!P156</f>
        <v>1000</v>
      </c>
      <c r="H49">
        <f>'14_9'!P156</f>
        <v>999</v>
      </c>
      <c r="I49">
        <f>'14_10'!P156</f>
        <v>1000</v>
      </c>
      <c r="J49">
        <f>'14_11'!P156</f>
        <v>1000</v>
      </c>
      <c r="K49">
        <f>'14_12'!P156</f>
        <v>999</v>
      </c>
      <c r="L49">
        <f>'14_13'!Q156</f>
        <v>1000</v>
      </c>
      <c r="M49">
        <f>'14_15'!P156</f>
        <v>1001</v>
      </c>
    </row>
    <row r="50" spans="1:13" x14ac:dyDescent="0.3">
      <c r="A50">
        <f>'15'!Q122</f>
        <v>1000</v>
      </c>
      <c r="B50">
        <f>'14_1'!P158</f>
        <v>1000</v>
      </c>
      <c r="C50">
        <f>'14_3'!P157</f>
        <v>1000</v>
      </c>
      <c r="D50">
        <f>'14_5'!P157</f>
        <v>1001</v>
      </c>
      <c r="E50">
        <f>'14_6'!P157</f>
        <v>1000</v>
      </c>
      <c r="F50">
        <f>'14_7'!P157</f>
        <v>999</v>
      </c>
      <c r="G50">
        <f>'14_8'!P157</f>
        <v>1000</v>
      </c>
      <c r="H50">
        <f>'14_9'!P157</f>
        <v>999</v>
      </c>
      <c r="I50">
        <f>'14_10'!P157</f>
        <v>999</v>
      </c>
      <c r="J50">
        <f>'14_11'!P157</f>
        <v>1000</v>
      </c>
      <c r="K50">
        <f>'14_12'!P157</f>
        <v>1000</v>
      </c>
      <c r="L50">
        <f>'14_13'!Q157</f>
        <v>1000</v>
      </c>
      <c r="M50">
        <f>'14_15'!P157</f>
        <v>1000</v>
      </c>
    </row>
    <row r="51" spans="1:13" x14ac:dyDescent="0.3">
      <c r="A51">
        <f>'15'!Q123</f>
        <v>1000</v>
      </c>
      <c r="B51">
        <f>'14_1'!P159</f>
        <v>1000</v>
      </c>
      <c r="C51">
        <f>'14_3'!P158</f>
        <v>1000</v>
      </c>
      <c r="D51">
        <f>'14_5'!P158</f>
        <v>1001</v>
      </c>
      <c r="E51">
        <f>'14_6'!P158</f>
        <v>999</v>
      </c>
      <c r="F51">
        <f>'14_7'!P158</f>
        <v>1000</v>
      </c>
      <c r="G51">
        <f>'14_8'!P158</f>
        <v>1000</v>
      </c>
      <c r="H51">
        <f>'14_9'!P158</f>
        <v>999</v>
      </c>
      <c r="I51">
        <f>'14_10'!P158</f>
        <v>1000</v>
      </c>
      <c r="J51">
        <f>'14_11'!P158</f>
        <v>1000</v>
      </c>
      <c r="K51">
        <f>'14_12'!P158</f>
        <v>1000</v>
      </c>
      <c r="L51">
        <f>'14_13'!Q158</f>
        <v>1000</v>
      </c>
      <c r="M51">
        <f>'14_15'!P158</f>
        <v>1000</v>
      </c>
    </row>
    <row r="52" spans="1:13" x14ac:dyDescent="0.3">
      <c r="A52">
        <f>'15'!Q124</f>
        <v>1000</v>
      </c>
      <c r="B52">
        <f>'14_1'!P160</f>
        <v>1000</v>
      </c>
      <c r="C52">
        <f>'14_3'!P159</f>
        <v>1000</v>
      </c>
      <c r="D52">
        <f>'14_5'!P159</f>
        <v>1002</v>
      </c>
      <c r="E52">
        <f>'14_6'!P159</f>
        <v>999</v>
      </c>
      <c r="F52">
        <f>'14_7'!P159</f>
        <v>1000</v>
      </c>
      <c r="G52">
        <f>'14_8'!P159</f>
        <v>1001</v>
      </c>
      <c r="H52">
        <f>'14_9'!P159</f>
        <v>999</v>
      </c>
      <c r="I52">
        <f>'14_10'!P159</f>
        <v>1000</v>
      </c>
      <c r="J52">
        <f>'14_11'!P159</f>
        <v>1001</v>
      </c>
      <c r="K52">
        <f>'14_12'!P159</f>
        <v>1000</v>
      </c>
      <c r="L52">
        <f>'14_13'!Q159</f>
        <v>1000</v>
      </c>
      <c r="M52">
        <f>'14_15'!P159</f>
        <v>1000</v>
      </c>
    </row>
    <row r="53" spans="1:13" x14ac:dyDescent="0.3">
      <c r="A53">
        <f>'15'!Q125</f>
        <v>1001</v>
      </c>
      <c r="B53">
        <f>'14_1'!P161</f>
        <v>1000</v>
      </c>
      <c r="C53">
        <f>'14_3'!P160</f>
        <v>999</v>
      </c>
      <c r="D53">
        <f>'14_5'!P160</f>
        <v>1000</v>
      </c>
      <c r="E53">
        <f>'14_6'!P160</f>
        <v>1000</v>
      </c>
      <c r="F53">
        <f>'14_7'!P160</f>
        <v>1000</v>
      </c>
      <c r="G53">
        <f>'14_8'!P160</f>
        <v>1000</v>
      </c>
      <c r="H53">
        <f>'14_9'!P160</f>
        <v>999</v>
      </c>
      <c r="I53">
        <f>'14_10'!P160</f>
        <v>999</v>
      </c>
      <c r="J53">
        <f>'14_11'!P160</f>
        <v>1000</v>
      </c>
      <c r="K53">
        <f>'14_12'!P160</f>
        <v>999</v>
      </c>
      <c r="L53">
        <f>'14_13'!Q160</f>
        <v>1000</v>
      </c>
      <c r="M53">
        <f>'14_15'!P160</f>
        <v>1001</v>
      </c>
    </row>
    <row r="54" spans="1:13" x14ac:dyDescent="0.3">
      <c r="A54">
        <f>'15'!Q126</f>
        <v>1000</v>
      </c>
      <c r="B54">
        <f>'14_1'!P162</f>
        <v>1000</v>
      </c>
      <c r="C54">
        <f>'14_3'!P161</f>
        <v>1000</v>
      </c>
      <c r="D54">
        <f>'14_5'!P161</f>
        <v>1000</v>
      </c>
      <c r="E54">
        <f>'14_6'!P161</f>
        <v>1000</v>
      </c>
      <c r="F54">
        <f>'14_7'!P161</f>
        <v>1000</v>
      </c>
      <c r="G54">
        <f>'14_8'!P161</f>
        <v>1000</v>
      </c>
      <c r="H54">
        <f>'14_9'!P161</f>
        <v>999</v>
      </c>
      <c r="I54">
        <f>'14_10'!P161</f>
        <v>1001</v>
      </c>
      <c r="J54">
        <f>'14_11'!P161</f>
        <v>1000</v>
      </c>
      <c r="K54">
        <f>'14_12'!P161</f>
        <v>1000</v>
      </c>
      <c r="L54">
        <f>'14_13'!Q161</f>
        <v>1000</v>
      </c>
      <c r="M54">
        <f>'14_15'!P161</f>
        <v>1000</v>
      </c>
    </row>
    <row r="55" spans="1:13" x14ac:dyDescent="0.3">
      <c r="A55">
        <f>'15'!Q127</f>
        <v>1001</v>
      </c>
      <c r="B55">
        <f>'14_1'!P163</f>
        <v>1000</v>
      </c>
      <c r="C55">
        <f>'14_3'!P162</f>
        <v>1000</v>
      </c>
      <c r="D55">
        <f>'14_5'!P162</f>
        <v>999</v>
      </c>
      <c r="E55">
        <f>'14_6'!P162</f>
        <v>1000</v>
      </c>
      <c r="F55">
        <f>'14_7'!P162</f>
        <v>1000</v>
      </c>
      <c r="G55">
        <f>'14_8'!P162</f>
        <v>1000</v>
      </c>
      <c r="H55">
        <f>'14_9'!P162</f>
        <v>999</v>
      </c>
      <c r="I55">
        <f>'14_10'!P162</f>
        <v>1000</v>
      </c>
      <c r="J55">
        <f>'14_11'!P162</f>
        <v>999</v>
      </c>
      <c r="K55">
        <f>'14_12'!P162</f>
        <v>999</v>
      </c>
      <c r="L55">
        <f>'14_13'!Q162</f>
        <v>1000</v>
      </c>
      <c r="M55">
        <f>'14_15'!P162</f>
        <v>1002</v>
      </c>
    </row>
    <row r="56" spans="1:13" x14ac:dyDescent="0.3">
      <c r="A56">
        <f>'15'!Q128</f>
        <v>1001</v>
      </c>
      <c r="B56">
        <f>'14_1'!P164</f>
        <v>999</v>
      </c>
      <c r="C56">
        <f>'14_3'!P163</f>
        <v>999</v>
      </c>
      <c r="D56">
        <f>'14_5'!P163</f>
        <v>1000</v>
      </c>
      <c r="E56">
        <f>'14_6'!P163</f>
        <v>999</v>
      </c>
      <c r="F56">
        <f>'14_7'!P163</f>
        <v>999</v>
      </c>
      <c r="G56">
        <f>'14_8'!P163</f>
        <v>1000</v>
      </c>
      <c r="H56">
        <f>'14_9'!P163</f>
        <v>1000</v>
      </c>
      <c r="I56">
        <f>'14_10'!P163</f>
        <v>1000</v>
      </c>
      <c r="J56">
        <f>'14_11'!P163</f>
        <v>1000</v>
      </c>
      <c r="K56">
        <f>'14_12'!P163</f>
        <v>1000</v>
      </c>
      <c r="L56">
        <f>'14_13'!Q163</f>
        <v>1000</v>
      </c>
      <c r="M56">
        <f>'14_15'!P163</f>
        <v>1001</v>
      </c>
    </row>
    <row r="57" spans="1:13" x14ac:dyDescent="0.3">
      <c r="A57">
        <f>'15'!Q129</f>
        <v>1001</v>
      </c>
      <c r="B57">
        <f>'14_1'!P165</f>
        <v>1000</v>
      </c>
      <c r="C57">
        <f>'14_3'!P164</f>
        <v>999</v>
      </c>
      <c r="D57">
        <f>'14_5'!P164</f>
        <v>999</v>
      </c>
      <c r="E57">
        <f>'14_6'!P164</f>
        <v>1000</v>
      </c>
      <c r="F57">
        <f>'14_7'!P164</f>
        <v>1000</v>
      </c>
      <c r="G57">
        <f>'14_8'!P164</f>
        <v>1000</v>
      </c>
      <c r="H57">
        <f>'14_9'!P164</f>
        <v>1001</v>
      </c>
      <c r="I57">
        <f>'14_10'!P164</f>
        <v>1000</v>
      </c>
      <c r="J57">
        <f>'14_11'!P164</f>
        <v>1000</v>
      </c>
      <c r="K57">
        <f>'14_12'!P164</f>
        <v>1000</v>
      </c>
      <c r="L57">
        <f>'14_13'!Q164</f>
        <v>1000</v>
      </c>
      <c r="M57">
        <f>'14_15'!P164</f>
        <v>1000</v>
      </c>
    </row>
    <row r="58" spans="1:13" x14ac:dyDescent="0.3">
      <c r="A58">
        <f>'15'!Q130</f>
        <v>1000</v>
      </c>
      <c r="B58">
        <f>'14_1'!P166</f>
        <v>1001</v>
      </c>
      <c r="C58">
        <f>'14_3'!P165</f>
        <v>1000</v>
      </c>
      <c r="D58">
        <f>'14_5'!P165</f>
        <v>1000</v>
      </c>
      <c r="E58">
        <f>'14_6'!P165</f>
        <v>1000</v>
      </c>
      <c r="F58">
        <f>'14_7'!P165</f>
        <v>999</v>
      </c>
      <c r="G58">
        <f>'14_8'!P165</f>
        <v>1000</v>
      </c>
      <c r="H58">
        <f>'14_9'!P165</f>
        <v>1000</v>
      </c>
      <c r="I58">
        <f>'14_10'!P165</f>
        <v>999</v>
      </c>
      <c r="J58">
        <f>'14_11'!P165</f>
        <v>1000</v>
      </c>
      <c r="K58">
        <f>'14_12'!P165</f>
        <v>999</v>
      </c>
      <c r="L58">
        <f>'14_13'!Q165</f>
        <v>1000</v>
      </c>
      <c r="M58">
        <f>'14_15'!P165</f>
        <v>1000</v>
      </c>
    </row>
    <row r="59" spans="1:13" x14ac:dyDescent="0.3">
      <c r="A59">
        <f>'15'!Q131</f>
        <v>1000</v>
      </c>
      <c r="B59">
        <f>'14_1'!P167</f>
        <v>1001</v>
      </c>
      <c r="C59">
        <f>'14_3'!P166</f>
        <v>1000</v>
      </c>
      <c r="D59">
        <f>'14_5'!P166</f>
        <v>1000</v>
      </c>
      <c r="E59">
        <f>'14_6'!P166</f>
        <v>1000</v>
      </c>
      <c r="F59">
        <f>'14_7'!P166</f>
        <v>999</v>
      </c>
      <c r="G59">
        <f>'14_8'!P166</f>
        <v>999</v>
      </c>
      <c r="H59">
        <f>'14_9'!P166</f>
        <v>1001</v>
      </c>
      <c r="I59">
        <f>'14_10'!P166</f>
        <v>1000</v>
      </c>
      <c r="J59">
        <f>'14_11'!P166</f>
        <v>1000</v>
      </c>
      <c r="K59">
        <f>'14_12'!P166</f>
        <v>1000</v>
      </c>
      <c r="L59">
        <f>'14_13'!Q166</f>
        <v>1000</v>
      </c>
      <c r="M59">
        <f>'14_15'!P166</f>
        <v>1001</v>
      </c>
    </row>
    <row r="60" spans="1:13" x14ac:dyDescent="0.3">
      <c r="A60">
        <f>'15'!Q132</f>
        <v>1001</v>
      </c>
      <c r="B60">
        <f>'14_1'!P168</f>
        <v>1001</v>
      </c>
      <c r="C60">
        <f>'14_3'!P167</f>
        <v>1000</v>
      </c>
      <c r="D60">
        <f>'14_5'!P167</f>
        <v>1000</v>
      </c>
      <c r="E60">
        <f>'14_6'!P167</f>
        <v>1000</v>
      </c>
      <c r="F60">
        <f>'14_7'!P167</f>
        <v>999</v>
      </c>
      <c r="G60">
        <f>'14_8'!P167</f>
        <v>1000</v>
      </c>
      <c r="H60">
        <f>'14_9'!P167</f>
        <v>999</v>
      </c>
      <c r="I60">
        <f>'14_10'!P167</f>
        <v>1000</v>
      </c>
      <c r="J60">
        <f>'14_11'!P167</f>
        <v>1000</v>
      </c>
      <c r="K60">
        <f>'14_12'!P167</f>
        <v>999</v>
      </c>
      <c r="L60">
        <f>'14_13'!Q167</f>
        <v>1000</v>
      </c>
      <c r="M60">
        <f>'14_15'!P167</f>
        <v>1001</v>
      </c>
    </row>
    <row r="61" spans="1:13" x14ac:dyDescent="0.3">
      <c r="A61">
        <f>'15'!Q133</f>
        <v>1000</v>
      </c>
      <c r="B61">
        <f>'14_1'!P169</f>
        <v>1000</v>
      </c>
      <c r="C61">
        <f>'14_3'!P168</f>
        <v>1000</v>
      </c>
      <c r="D61">
        <f>'14_5'!P168</f>
        <v>1001</v>
      </c>
      <c r="E61">
        <f>'14_6'!P168</f>
        <v>1000</v>
      </c>
      <c r="F61">
        <f>'14_7'!P168</f>
        <v>1000</v>
      </c>
      <c r="G61">
        <f>'14_8'!P168</f>
        <v>999</v>
      </c>
      <c r="H61">
        <f>'14_9'!P168</f>
        <v>999</v>
      </c>
      <c r="I61">
        <f>'14_10'!P168</f>
        <v>999</v>
      </c>
      <c r="J61">
        <f>'14_11'!P168</f>
        <v>1000</v>
      </c>
      <c r="K61">
        <f>'14_12'!P168</f>
        <v>1000</v>
      </c>
      <c r="L61">
        <f>'14_13'!Q168</f>
        <v>1000</v>
      </c>
      <c r="M61">
        <f>'14_15'!P168</f>
        <v>1000</v>
      </c>
    </row>
    <row r="62" spans="1:13" x14ac:dyDescent="0.3">
      <c r="A62">
        <f>'15'!Q134</f>
        <v>1001</v>
      </c>
      <c r="B62">
        <f>'14_1'!P170</f>
        <v>1000</v>
      </c>
      <c r="C62">
        <f>'14_3'!P169</f>
        <v>1000</v>
      </c>
      <c r="D62">
        <f>'14_5'!P169</f>
        <v>1001</v>
      </c>
      <c r="E62">
        <f>'14_6'!P169</f>
        <v>1000</v>
      </c>
      <c r="F62">
        <f>'14_7'!P169</f>
        <v>1000</v>
      </c>
      <c r="G62">
        <f>'14_8'!P169</f>
        <v>1000</v>
      </c>
      <c r="H62">
        <f>'14_9'!P169</f>
        <v>999</v>
      </c>
      <c r="I62">
        <f>'14_10'!P169</f>
        <v>1000</v>
      </c>
      <c r="J62">
        <f>'14_11'!P169</f>
        <v>1000</v>
      </c>
      <c r="K62">
        <f>'14_12'!P169</f>
        <v>1001</v>
      </c>
      <c r="L62">
        <f>'14_13'!Q169</f>
        <v>1000</v>
      </c>
      <c r="M62">
        <f>'14_15'!P169</f>
        <v>1000</v>
      </c>
    </row>
    <row r="63" spans="1:13" x14ac:dyDescent="0.3">
      <c r="A63">
        <f>'15'!Q135</f>
        <v>1001</v>
      </c>
      <c r="B63">
        <f>'14_1'!P171</f>
        <v>999</v>
      </c>
      <c r="C63">
        <f>'14_3'!P170</f>
        <v>999</v>
      </c>
      <c r="D63">
        <f>'14_5'!P170</f>
        <v>1000</v>
      </c>
      <c r="E63">
        <f>'14_6'!P170</f>
        <v>999</v>
      </c>
      <c r="F63">
        <f>'14_7'!P170</f>
        <v>999</v>
      </c>
      <c r="G63">
        <f>'14_8'!P170</f>
        <v>1000</v>
      </c>
      <c r="H63">
        <f>'14_9'!P170</f>
        <v>999</v>
      </c>
      <c r="I63">
        <f>'14_10'!P170</f>
        <v>1000</v>
      </c>
      <c r="J63">
        <f>'14_11'!P170</f>
        <v>1000</v>
      </c>
      <c r="K63">
        <f>'14_12'!P170</f>
        <v>1001</v>
      </c>
      <c r="L63">
        <f>'14_13'!Q170</f>
        <v>1000</v>
      </c>
      <c r="M63">
        <f>'14_15'!P170</f>
        <v>1001</v>
      </c>
    </row>
    <row r="64" spans="1:13" x14ac:dyDescent="0.3">
      <c r="A64">
        <f>'15'!Q136</f>
        <v>1000</v>
      </c>
      <c r="B64">
        <f>'14_1'!P172</f>
        <v>999</v>
      </c>
      <c r="C64">
        <f>'14_3'!P171</f>
        <v>999</v>
      </c>
      <c r="D64">
        <f>'14_5'!P171</f>
        <v>1000</v>
      </c>
      <c r="E64">
        <f>'14_6'!P171</f>
        <v>999</v>
      </c>
      <c r="F64">
        <f>'14_7'!P171</f>
        <v>999</v>
      </c>
      <c r="G64">
        <f>'14_8'!P171</f>
        <v>1000</v>
      </c>
      <c r="H64">
        <f>'14_9'!P171</f>
        <v>1000</v>
      </c>
      <c r="I64">
        <f>'14_10'!P171</f>
        <v>1001</v>
      </c>
      <c r="J64">
        <f>'14_11'!P171</f>
        <v>1000</v>
      </c>
      <c r="K64">
        <f>'14_12'!P171</f>
        <v>1000</v>
      </c>
      <c r="L64">
        <f>'14_13'!Q171</f>
        <v>1000</v>
      </c>
      <c r="M64">
        <f>'14_15'!P171</f>
        <v>1001</v>
      </c>
    </row>
    <row r="65" spans="1:14" x14ac:dyDescent="0.3">
      <c r="A65">
        <f>'15'!Q137</f>
        <v>1001</v>
      </c>
      <c r="B65">
        <f>'14_1'!P173</f>
        <v>1000</v>
      </c>
      <c r="C65">
        <f>'14_3'!P172</f>
        <v>1000</v>
      </c>
      <c r="D65">
        <f>'14_5'!P172</f>
        <v>1000</v>
      </c>
      <c r="E65">
        <f>'14_6'!P172</f>
        <v>999</v>
      </c>
      <c r="F65">
        <f>'14_7'!P172</f>
        <v>1000</v>
      </c>
      <c r="G65">
        <f>'14_8'!P172</f>
        <v>1001</v>
      </c>
      <c r="H65">
        <f>'14_9'!P172</f>
        <v>1000</v>
      </c>
      <c r="I65">
        <f>'14_10'!P172</f>
        <v>1000</v>
      </c>
      <c r="J65">
        <f>'14_11'!P172</f>
        <v>1000</v>
      </c>
      <c r="K65">
        <f>'14_12'!P172</f>
        <v>1000</v>
      </c>
      <c r="L65">
        <f>'14_13'!Q172</f>
        <v>1000</v>
      </c>
      <c r="M65">
        <f>'14_15'!P172</f>
        <v>1001</v>
      </c>
    </row>
    <row r="66" spans="1:14" x14ac:dyDescent="0.3">
      <c r="A66">
        <f>'15'!Q138</f>
        <v>1000</v>
      </c>
      <c r="B66">
        <f>'14_1'!P174</f>
        <v>1000</v>
      </c>
      <c r="C66">
        <f>'14_3'!P173</f>
        <v>1000</v>
      </c>
      <c r="D66">
        <f>'14_5'!P173</f>
        <v>1000</v>
      </c>
      <c r="E66">
        <f>'14_6'!P173</f>
        <v>1000</v>
      </c>
      <c r="F66">
        <f>'14_7'!P173</f>
        <v>999</v>
      </c>
      <c r="G66">
        <f>'14_8'!P173</f>
        <v>1000</v>
      </c>
      <c r="H66">
        <f>'14_9'!P173</f>
        <v>1000</v>
      </c>
      <c r="I66">
        <f>'14_10'!P173</f>
        <v>1000</v>
      </c>
      <c r="J66">
        <f>'14_11'!P173</f>
        <v>1000</v>
      </c>
      <c r="K66">
        <f>'14_12'!P173</f>
        <v>1000</v>
      </c>
      <c r="L66">
        <f>'14_13'!Q173</f>
        <v>1000</v>
      </c>
      <c r="M66">
        <f>'14_15'!P173</f>
        <v>1001</v>
      </c>
    </row>
    <row r="67" spans="1:14" x14ac:dyDescent="0.3">
      <c r="A67">
        <f>'15'!Q139</f>
        <v>1000</v>
      </c>
      <c r="B67">
        <f>'14_1'!P175</f>
        <v>1000</v>
      </c>
      <c r="C67">
        <f>'14_3'!P174</f>
        <v>999</v>
      </c>
      <c r="D67">
        <f>'14_5'!P174</f>
        <v>1000</v>
      </c>
      <c r="E67">
        <f>'14_6'!P174</f>
        <v>1000</v>
      </c>
      <c r="F67">
        <f>'14_7'!P174</f>
        <v>999</v>
      </c>
      <c r="G67">
        <f>'14_8'!P174</f>
        <v>1000</v>
      </c>
      <c r="H67">
        <f>'14_9'!P174</f>
        <v>999</v>
      </c>
      <c r="I67">
        <f>'14_10'!P174</f>
        <v>999</v>
      </c>
      <c r="J67">
        <f>'14_11'!P174</f>
        <v>1001</v>
      </c>
      <c r="K67">
        <f>'14_12'!P174</f>
        <v>1000</v>
      </c>
      <c r="L67">
        <f>'14_13'!Q174</f>
        <v>1000</v>
      </c>
      <c r="M67">
        <f>'14_15'!P174</f>
        <v>999</v>
      </c>
    </row>
    <row r="68" spans="1:14" x14ac:dyDescent="0.3">
      <c r="A68">
        <f>'15'!Q140</f>
        <v>1001</v>
      </c>
      <c r="B68">
        <f>'14_1'!P176</f>
        <v>1000</v>
      </c>
      <c r="C68">
        <f>'14_3'!P175</f>
        <v>1000</v>
      </c>
      <c r="D68">
        <f>'14_5'!P175</f>
        <v>1000</v>
      </c>
      <c r="E68">
        <f>'14_6'!P175</f>
        <v>999</v>
      </c>
      <c r="F68">
        <f>'14_7'!P175</f>
        <v>1000</v>
      </c>
      <c r="G68">
        <f>'14_8'!P175</f>
        <v>1000</v>
      </c>
      <c r="H68">
        <f>'14_9'!P175</f>
        <v>1000</v>
      </c>
      <c r="I68">
        <f>'14_10'!P175</f>
        <v>1000</v>
      </c>
      <c r="J68">
        <f>'14_11'!P175</f>
        <v>1000</v>
      </c>
      <c r="K68">
        <f>'14_12'!P175</f>
        <v>1000</v>
      </c>
      <c r="L68">
        <f>'14_13'!Q175</f>
        <v>1000</v>
      </c>
      <c r="M68">
        <f>'14_15'!P175</f>
        <v>1000</v>
      </c>
    </row>
    <row r="69" spans="1:14" x14ac:dyDescent="0.3">
      <c r="A69">
        <f>'15'!Q141</f>
        <v>1001</v>
      </c>
      <c r="B69">
        <f>'14_1'!P177</f>
        <v>1000</v>
      </c>
      <c r="C69">
        <f>'14_3'!P176</f>
        <v>1000</v>
      </c>
      <c r="D69">
        <f>'14_5'!P176</f>
        <v>1002</v>
      </c>
      <c r="E69">
        <f>'14_6'!P176</f>
        <v>999</v>
      </c>
      <c r="F69">
        <f>'14_7'!P176</f>
        <v>1000</v>
      </c>
      <c r="G69">
        <f>'14_8'!P176</f>
        <v>1000</v>
      </c>
      <c r="H69">
        <f>'14_9'!P176</f>
        <v>999</v>
      </c>
      <c r="I69">
        <f>'14_10'!P176</f>
        <v>999</v>
      </c>
      <c r="J69">
        <f>'14_11'!P176</f>
        <v>1000</v>
      </c>
      <c r="K69">
        <f>'14_12'!P176</f>
        <v>999</v>
      </c>
      <c r="L69">
        <f>'14_13'!Q176</f>
        <v>1000</v>
      </c>
      <c r="M69">
        <f>'14_15'!P176</f>
        <v>1000</v>
      </c>
    </row>
    <row r="70" spans="1:14" x14ac:dyDescent="0.3">
      <c r="A70">
        <f>'15'!Q142</f>
        <v>1001</v>
      </c>
      <c r="B70">
        <f>'14_1'!P178</f>
        <v>1000</v>
      </c>
      <c r="C70">
        <f>'14_3'!P177</f>
        <v>1000</v>
      </c>
      <c r="D70">
        <f>'14_5'!P177</f>
        <v>1000</v>
      </c>
      <c r="E70">
        <f>'14_6'!P177</f>
        <v>999</v>
      </c>
      <c r="F70">
        <f>'14_7'!P177</f>
        <v>1000</v>
      </c>
      <c r="G70">
        <f>'14_8'!P177</f>
        <v>1000</v>
      </c>
      <c r="H70">
        <f>'14_9'!P177</f>
        <v>999</v>
      </c>
      <c r="I70">
        <f>'14_10'!P177</f>
        <v>999</v>
      </c>
      <c r="J70">
        <f>'14_11'!P177</f>
        <v>1000</v>
      </c>
      <c r="K70">
        <f>'14_12'!P177</f>
        <v>1000</v>
      </c>
      <c r="L70">
        <f>'14_13'!Q177</f>
        <v>1000</v>
      </c>
      <c r="M70">
        <f>'14_15'!P177</f>
        <v>1000</v>
      </c>
    </row>
    <row r="71" spans="1:14" x14ac:dyDescent="0.3">
      <c r="A71">
        <f>'15'!Q143</f>
        <v>1000</v>
      </c>
      <c r="B71">
        <f>'14_1'!P179</f>
        <v>999</v>
      </c>
      <c r="C71">
        <f>'14_3'!P178</f>
        <v>1000</v>
      </c>
      <c r="D71">
        <f>'14_5'!P178</f>
        <v>1001</v>
      </c>
      <c r="E71">
        <f>'14_6'!P178</f>
        <v>1000</v>
      </c>
      <c r="F71">
        <f>'14_7'!P178</f>
        <v>1000</v>
      </c>
      <c r="G71">
        <f>'14_8'!P178</f>
        <v>1001</v>
      </c>
      <c r="H71">
        <f>'14_9'!P178</f>
        <v>1000</v>
      </c>
      <c r="I71">
        <f>'14_10'!P178</f>
        <v>1000</v>
      </c>
      <c r="J71">
        <f>'14_11'!P178</f>
        <v>1000</v>
      </c>
      <c r="K71">
        <f>'14_12'!P178</f>
        <v>1000</v>
      </c>
      <c r="L71">
        <f>'14_13'!Q178</f>
        <v>1000</v>
      </c>
      <c r="M71">
        <f>'14_15'!P178</f>
        <v>1001</v>
      </c>
    </row>
    <row r="72" spans="1:14" x14ac:dyDescent="0.3">
      <c r="A72">
        <f>'15'!Q144</f>
        <v>1000</v>
      </c>
      <c r="B72">
        <f>'14_1'!P180</f>
        <v>1000</v>
      </c>
      <c r="C72">
        <f>'14_3'!P179</f>
        <v>1000</v>
      </c>
      <c r="D72">
        <f>'14_5'!P179</f>
        <v>1000</v>
      </c>
      <c r="E72">
        <f>'14_6'!P179</f>
        <v>1000</v>
      </c>
      <c r="F72">
        <f>'14_7'!P179</f>
        <v>999</v>
      </c>
      <c r="G72">
        <f>'14_8'!P179</f>
        <v>1000</v>
      </c>
      <c r="H72">
        <f>'14_9'!P179</f>
        <v>1000</v>
      </c>
      <c r="I72">
        <f>'14_10'!P179</f>
        <v>1000</v>
      </c>
      <c r="J72">
        <f>'14_11'!P179</f>
        <v>1000</v>
      </c>
      <c r="K72">
        <f>'14_12'!P179</f>
        <v>1001</v>
      </c>
      <c r="L72">
        <f>'14_13'!Q179</f>
        <v>1000</v>
      </c>
      <c r="M72">
        <f>'14_15'!P179</f>
        <v>1000</v>
      </c>
    </row>
    <row r="73" spans="1:14" x14ac:dyDescent="0.3">
      <c r="A73">
        <f>'15'!Q145</f>
        <v>1000</v>
      </c>
      <c r="B73">
        <f>'14_1'!P181</f>
        <v>1001</v>
      </c>
      <c r="C73">
        <f>'14_3'!P180</f>
        <v>1000</v>
      </c>
      <c r="D73">
        <f>'14_5'!P180</f>
        <v>1000</v>
      </c>
      <c r="E73">
        <f>'14_6'!P180</f>
        <v>1000</v>
      </c>
      <c r="F73">
        <f>'14_7'!P180</f>
        <v>999</v>
      </c>
      <c r="G73">
        <f>'14_8'!P180</f>
        <v>999</v>
      </c>
      <c r="H73">
        <f>'14_9'!P180</f>
        <v>1000</v>
      </c>
      <c r="I73">
        <f>'14_10'!P180</f>
        <v>1000</v>
      </c>
      <c r="J73">
        <f>'14_11'!P180</f>
        <v>1000</v>
      </c>
      <c r="K73">
        <f>'14_12'!P180</f>
        <v>1000</v>
      </c>
      <c r="L73">
        <f>'14_13'!Q180</f>
        <v>1000</v>
      </c>
      <c r="M73">
        <f>'14_15'!P180</f>
        <v>1000</v>
      </c>
    </row>
    <row r="75" spans="1:14" x14ac:dyDescent="0.3">
      <c r="A75" s="39">
        <f>MIN(A41:A73)</f>
        <v>1000</v>
      </c>
      <c r="B75" s="39">
        <f t="shared" ref="B75:M75" si="0">MIN(B41:B73)</f>
        <v>999</v>
      </c>
      <c r="C75" s="39">
        <f t="shared" si="0"/>
        <v>999</v>
      </c>
      <c r="D75" s="39">
        <f t="shared" si="0"/>
        <v>999</v>
      </c>
      <c r="E75" s="39">
        <f t="shared" si="0"/>
        <v>999</v>
      </c>
      <c r="F75" s="39">
        <f t="shared" si="0"/>
        <v>999</v>
      </c>
      <c r="G75" s="39">
        <f t="shared" si="0"/>
        <v>999</v>
      </c>
      <c r="H75" s="39">
        <f t="shared" si="0"/>
        <v>999</v>
      </c>
      <c r="I75" s="39">
        <f t="shared" si="0"/>
        <v>999</v>
      </c>
      <c r="J75" s="39">
        <f t="shared" si="0"/>
        <v>999</v>
      </c>
      <c r="K75" s="39">
        <f t="shared" si="0"/>
        <v>999</v>
      </c>
      <c r="L75" s="39">
        <f t="shared" si="0"/>
        <v>1000</v>
      </c>
      <c r="M75" s="39">
        <f t="shared" si="0"/>
        <v>999</v>
      </c>
      <c r="N75" t="s">
        <v>1766</v>
      </c>
    </row>
    <row r="76" spans="1:14" x14ac:dyDescent="0.3">
      <c r="A76" s="39">
        <f>MAX(A41:A73)</f>
        <v>1001</v>
      </c>
      <c r="B76" s="39">
        <f t="shared" ref="B76:M76" si="1">MAX(B41:B73)</f>
        <v>1001</v>
      </c>
      <c r="C76" s="39">
        <f t="shared" si="1"/>
        <v>1000</v>
      </c>
      <c r="D76" s="39">
        <f t="shared" si="1"/>
        <v>1002</v>
      </c>
      <c r="E76" s="39">
        <f t="shared" si="1"/>
        <v>1001</v>
      </c>
      <c r="F76" s="39">
        <f t="shared" si="1"/>
        <v>1000</v>
      </c>
      <c r="G76" s="39">
        <f t="shared" si="1"/>
        <v>1001</v>
      </c>
      <c r="H76" s="39">
        <f t="shared" si="1"/>
        <v>1001</v>
      </c>
      <c r="I76" s="39">
        <f t="shared" si="1"/>
        <v>1001</v>
      </c>
      <c r="J76" s="39">
        <f t="shared" si="1"/>
        <v>1001</v>
      </c>
      <c r="K76" s="39">
        <f t="shared" si="1"/>
        <v>1001</v>
      </c>
      <c r="L76" s="39">
        <f t="shared" si="1"/>
        <v>1000</v>
      </c>
      <c r="M76" s="39">
        <f t="shared" si="1"/>
        <v>1002</v>
      </c>
      <c r="N76" t="s">
        <v>1767</v>
      </c>
    </row>
    <row r="77" spans="1:14" x14ac:dyDescent="0.3">
      <c r="A77" s="40">
        <f>AVERAGE(A41:A73)</f>
        <v>1000.4848484848485</v>
      </c>
      <c r="B77" s="40">
        <f t="shared" ref="B77:M77" si="2">AVERAGE(B41:B73)</f>
        <v>1000.060606060606</v>
      </c>
      <c r="C77" s="40">
        <f t="shared" si="2"/>
        <v>999.75757575757575</v>
      </c>
      <c r="D77" s="40">
        <f t="shared" si="2"/>
        <v>1000.1818181818181</v>
      </c>
      <c r="E77" s="40">
        <f t="shared" si="2"/>
        <v>999.72727272727275</v>
      </c>
      <c r="F77" s="40">
        <f t="shared" si="2"/>
        <v>999.5151515151515</v>
      </c>
      <c r="G77" s="40">
        <f t="shared" si="2"/>
        <v>1000.0909090909091</v>
      </c>
      <c r="H77" s="40">
        <f t="shared" si="2"/>
        <v>999.57575757575762</v>
      </c>
      <c r="I77" s="40">
        <f t="shared" si="2"/>
        <v>999.81818181818187</v>
      </c>
      <c r="J77" s="40">
        <f t="shared" si="2"/>
        <v>1000.1515151515151</v>
      </c>
      <c r="K77" s="40">
        <f t="shared" si="2"/>
        <v>999.78787878787875</v>
      </c>
      <c r="L77" s="40">
        <f t="shared" si="2"/>
        <v>1000</v>
      </c>
      <c r="M77" s="40">
        <f t="shared" si="2"/>
        <v>1000.3939393939394</v>
      </c>
      <c r="N77" t="s">
        <v>1768</v>
      </c>
    </row>
  </sheetData>
  <conditionalFormatting sqref="A41:L7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1:M7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1:M7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AD3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EA47-581D-4456-83C2-6573353D0D48}">
  <sheetPr>
    <tabColor rgb="FFC00000"/>
  </sheetPr>
  <dimension ref="A1:AV165"/>
  <sheetViews>
    <sheetView tabSelected="1" zoomScale="10" zoomScaleNormal="10" workbookViewId="0"/>
  </sheetViews>
  <sheetFormatPr baseColWidth="10" defaultColWidth="8.88671875" defaultRowHeight="14.4" x14ac:dyDescent="0.3"/>
  <cols>
    <col min="12" max="12" width="14.33203125" bestFit="1" customWidth="1"/>
    <col min="13" max="14" width="14.33203125" hidden="1" customWidth="1"/>
    <col min="36" max="37" width="10.109375" bestFit="1" customWidth="1"/>
  </cols>
  <sheetData>
    <row r="1" spans="1:36" x14ac:dyDescent="0.3">
      <c r="B1" t="s">
        <v>1513</v>
      </c>
      <c r="C1" t="s">
        <v>1499</v>
      </c>
      <c r="D1" t="s">
        <v>1500</v>
      </c>
      <c r="E1" t="s">
        <v>1501</v>
      </c>
      <c r="F1" t="s">
        <v>1502</v>
      </c>
      <c r="G1" t="s">
        <v>1503</v>
      </c>
      <c r="H1" t="s">
        <v>1504</v>
      </c>
      <c r="I1" t="s">
        <v>1505</v>
      </c>
      <c r="J1" t="s">
        <v>1506</v>
      </c>
      <c r="K1" t="s">
        <v>1507</v>
      </c>
      <c r="L1" t="s">
        <v>1508</v>
      </c>
      <c r="O1" t="s">
        <v>1509</v>
      </c>
      <c r="P1" t="s">
        <v>1510</v>
      </c>
      <c r="Q1" t="s">
        <v>1511</v>
      </c>
      <c r="R1" t="s">
        <v>1512</v>
      </c>
      <c r="S1" s="3" t="s">
        <v>35</v>
      </c>
      <c r="U1" t="str">
        <f t="shared" ref="U1:AE1" si="0">B1</f>
        <v>x1</v>
      </c>
      <c r="V1" t="str">
        <f t="shared" si="0"/>
        <v>x2</v>
      </c>
      <c r="W1" t="str">
        <f t="shared" si="0"/>
        <v>x3</v>
      </c>
      <c r="X1" t="str">
        <f t="shared" si="0"/>
        <v>x4</v>
      </c>
      <c r="Y1" t="str">
        <f t="shared" si="0"/>
        <v>x5</v>
      </c>
      <c r="Z1" t="str">
        <f t="shared" si="0"/>
        <v>x6</v>
      </c>
      <c r="AA1" t="str">
        <f t="shared" si="0"/>
        <v>x7</v>
      </c>
      <c r="AB1" t="str">
        <f t="shared" si="0"/>
        <v>x8</v>
      </c>
      <c r="AC1" t="str">
        <f t="shared" si="0"/>
        <v>x9</v>
      </c>
      <c r="AD1" t="str">
        <f t="shared" si="0"/>
        <v>x10</v>
      </c>
      <c r="AE1" t="str">
        <f t="shared" si="0"/>
        <v>x11</v>
      </c>
      <c r="AF1" t="str">
        <f t="shared" ref="AF1:AI1" si="1">O1</f>
        <v>x12</v>
      </c>
      <c r="AG1" t="str">
        <f t="shared" si="1"/>
        <v>x13</v>
      </c>
      <c r="AH1" t="str">
        <f t="shared" si="1"/>
        <v>x14</v>
      </c>
      <c r="AI1" t="str">
        <f t="shared" si="1"/>
        <v>x15</v>
      </c>
      <c r="AJ1" s="3" t="s">
        <v>35</v>
      </c>
    </row>
    <row r="2" spans="1:36" x14ac:dyDescent="0.3">
      <c r="A2" t="s">
        <v>1</v>
      </c>
      <c r="B2">
        <v>2</v>
      </c>
      <c r="C2">
        <v>20</v>
      </c>
      <c r="D2">
        <v>44</v>
      </c>
      <c r="E2">
        <v>86</v>
      </c>
      <c r="F2">
        <v>47</v>
      </c>
      <c r="G2">
        <v>45</v>
      </c>
      <c r="H2">
        <v>98</v>
      </c>
      <c r="I2">
        <v>84</v>
      </c>
      <c r="J2">
        <v>12</v>
      </c>
      <c r="K2">
        <v>79</v>
      </c>
      <c r="L2">
        <v>89</v>
      </c>
      <c r="O2">
        <v>33</v>
      </c>
      <c r="P2">
        <v>63</v>
      </c>
      <c r="Q2">
        <v>90</v>
      </c>
      <c r="R2">
        <v>29</v>
      </c>
      <c r="S2">
        <v>1000</v>
      </c>
      <c r="U2">
        <f t="shared" ref="U2:U34" si="2">RANK(B2,B$2:B$34,1)</f>
        <v>1</v>
      </c>
      <c r="V2">
        <f t="shared" ref="V2:V34" si="3">RANK(C2,C$2:C$34,1)</f>
        <v>4</v>
      </c>
      <c r="W2">
        <f t="shared" ref="W2:W34" si="4">RANK(D2,D$2:D$34,1)</f>
        <v>17</v>
      </c>
      <c r="X2">
        <f t="shared" ref="X2:X34" si="5">RANK(E2,E$2:E$34,1)</f>
        <v>31</v>
      </c>
      <c r="Y2">
        <f t="shared" ref="Y2:Y34" si="6">RANK(F2,F$2:F$34,1)</f>
        <v>18</v>
      </c>
      <c r="Z2">
        <f t="shared" ref="Z2:Z34" si="7">RANK(G2,G$2:G$34,1)</f>
        <v>16</v>
      </c>
      <c r="AA2">
        <f t="shared" ref="AA2:AA34" si="8">RANK(H2,H$2:H$34,1)</f>
        <v>33</v>
      </c>
      <c r="AB2">
        <f t="shared" ref="AB2:AB34" si="9">RANK(I2,I$2:I$34,1)</f>
        <v>27</v>
      </c>
      <c r="AC2">
        <f t="shared" ref="AC2:AC34" si="10">RANK(J2,J$2:J$34,1)</f>
        <v>5</v>
      </c>
      <c r="AD2">
        <f t="shared" ref="AD2:AD34" si="11">RANK(K2,K$2:K$34,1)</f>
        <v>24</v>
      </c>
      <c r="AE2">
        <f t="shared" ref="AE2:AE34" si="12">RANK(L2,L$2:L$34,1)</f>
        <v>29</v>
      </c>
      <c r="AF2">
        <f t="shared" ref="AF2:AF34" si="13">RANK(O2,O$2:O$34,1)</f>
        <v>12</v>
      </c>
      <c r="AG2">
        <f t="shared" ref="AG2:AG34" si="14">RANK(P2,P$2:P$34,1)</f>
        <v>22</v>
      </c>
      <c r="AH2">
        <f t="shared" ref="AH2:AH34" si="15">RANK(Q2,Q$2:Q$34,1)</f>
        <v>31</v>
      </c>
      <c r="AI2">
        <f t="shared" ref="AI2:AI34" si="16">RANK(R2,R$2:R$34,1)</f>
        <v>10</v>
      </c>
      <c r="AJ2">
        <v>1000</v>
      </c>
    </row>
    <row r="3" spans="1:36" x14ac:dyDescent="0.3">
      <c r="A3" t="s">
        <v>2</v>
      </c>
      <c r="B3">
        <v>27</v>
      </c>
      <c r="C3">
        <v>1</v>
      </c>
      <c r="D3">
        <v>99</v>
      </c>
      <c r="E3">
        <v>56</v>
      </c>
      <c r="F3">
        <v>95</v>
      </c>
      <c r="G3">
        <v>43</v>
      </c>
      <c r="H3">
        <v>79</v>
      </c>
      <c r="I3">
        <v>1</v>
      </c>
      <c r="J3">
        <v>75</v>
      </c>
      <c r="K3">
        <v>4</v>
      </c>
      <c r="L3">
        <v>50</v>
      </c>
      <c r="O3">
        <v>79</v>
      </c>
      <c r="P3">
        <v>20</v>
      </c>
      <c r="Q3">
        <v>50</v>
      </c>
      <c r="R3">
        <v>86</v>
      </c>
      <c r="S3">
        <v>1000</v>
      </c>
      <c r="U3">
        <f t="shared" si="2"/>
        <v>13</v>
      </c>
      <c r="V3">
        <f t="shared" si="3"/>
        <v>1</v>
      </c>
      <c r="W3">
        <f t="shared" si="4"/>
        <v>32</v>
      </c>
      <c r="X3">
        <f t="shared" si="5"/>
        <v>15</v>
      </c>
      <c r="Y3">
        <f t="shared" si="6"/>
        <v>32</v>
      </c>
      <c r="Z3">
        <f t="shared" si="7"/>
        <v>14</v>
      </c>
      <c r="AA3">
        <f t="shared" si="8"/>
        <v>23</v>
      </c>
      <c r="AB3">
        <f t="shared" si="9"/>
        <v>1</v>
      </c>
      <c r="AC3">
        <f t="shared" si="10"/>
        <v>30</v>
      </c>
      <c r="AD3">
        <f t="shared" si="11"/>
        <v>1</v>
      </c>
      <c r="AE3">
        <f t="shared" si="12"/>
        <v>15</v>
      </c>
      <c r="AF3">
        <f t="shared" si="13"/>
        <v>23</v>
      </c>
      <c r="AG3">
        <f t="shared" si="14"/>
        <v>6</v>
      </c>
      <c r="AH3">
        <f t="shared" si="15"/>
        <v>17</v>
      </c>
      <c r="AI3">
        <f t="shared" si="16"/>
        <v>26</v>
      </c>
      <c r="AJ3">
        <v>1000</v>
      </c>
    </row>
    <row r="4" spans="1:36" x14ac:dyDescent="0.3">
      <c r="A4" t="s">
        <v>3</v>
      </c>
      <c r="B4">
        <v>98</v>
      </c>
      <c r="C4">
        <v>97</v>
      </c>
      <c r="D4">
        <v>18</v>
      </c>
      <c r="E4">
        <v>71</v>
      </c>
      <c r="F4">
        <v>9</v>
      </c>
      <c r="G4">
        <v>98</v>
      </c>
      <c r="H4">
        <v>91</v>
      </c>
      <c r="I4">
        <v>12</v>
      </c>
      <c r="J4">
        <v>13</v>
      </c>
      <c r="K4">
        <v>37</v>
      </c>
      <c r="L4">
        <v>50</v>
      </c>
      <c r="O4">
        <v>57</v>
      </c>
      <c r="P4">
        <v>85</v>
      </c>
      <c r="Q4">
        <v>73</v>
      </c>
      <c r="R4">
        <v>53</v>
      </c>
      <c r="S4">
        <v>1000</v>
      </c>
      <c r="U4">
        <f t="shared" si="2"/>
        <v>32</v>
      </c>
      <c r="V4">
        <f t="shared" si="3"/>
        <v>31</v>
      </c>
      <c r="W4">
        <f t="shared" si="4"/>
        <v>8</v>
      </c>
      <c r="X4">
        <f t="shared" si="5"/>
        <v>25</v>
      </c>
      <c r="Y4">
        <f t="shared" si="6"/>
        <v>2</v>
      </c>
      <c r="Z4">
        <f t="shared" si="7"/>
        <v>33</v>
      </c>
      <c r="AA4">
        <f t="shared" si="8"/>
        <v>30</v>
      </c>
      <c r="AB4">
        <f t="shared" si="9"/>
        <v>7</v>
      </c>
      <c r="AC4">
        <f t="shared" si="10"/>
        <v>6</v>
      </c>
      <c r="AD4">
        <f t="shared" si="11"/>
        <v>7</v>
      </c>
      <c r="AE4">
        <f t="shared" si="12"/>
        <v>15</v>
      </c>
      <c r="AF4">
        <f t="shared" si="13"/>
        <v>17</v>
      </c>
      <c r="AG4">
        <f t="shared" si="14"/>
        <v>29</v>
      </c>
      <c r="AH4">
        <f t="shared" si="15"/>
        <v>22</v>
      </c>
      <c r="AI4">
        <f t="shared" si="16"/>
        <v>19</v>
      </c>
      <c r="AJ4">
        <v>1000</v>
      </c>
    </row>
    <row r="5" spans="1:36" x14ac:dyDescent="0.3">
      <c r="A5" t="s">
        <v>4</v>
      </c>
      <c r="B5">
        <v>70</v>
      </c>
      <c r="C5">
        <v>88</v>
      </c>
      <c r="D5">
        <v>6</v>
      </c>
      <c r="E5">
        <v>66</v>
      </c>
      <c r="F5">
        <v>41</v>
      </c>
      <c r="G5">
        <v>67</v>
      </c>
      <c r="H5">
        <v>77</v>
      </c>
      <c r="I5">
        <v>99</v>
      </c>
      <c r="J5">
        <v>42</v>
      </c>
      <c r="K5">
        <v>12</v>
      </c>
      <c r="L5">
        <v>18</v>
      </c>
      <c r="O5">
        <v>54</v>
      </c>
      <c r="P5">
        <v>32</v>
      </c>
      <c r="Q5">
        <v>39</v>
      </c>
      <c r="R5">
        <v>35</v>
      </c>
      <c r="S5">
        <v>1000</v>
      </c>
      <c r="U5">
        <f t="shared" si="2"/>
        <v>27</v>
      </c>
      <c r="V5">
        <f t="shared" si="3"/>
        <v>26</v>
      </c>
      <c r="W5">
        <f t="shared" si="4"/>
        <v>4</v>
      </c>
      <c r="X5">
        <f t="shared" si="5"/>
        <v>19</v>
      </c>
      <c r="Y5">
        <f t="shared" si="6"/>
        <v>14</v>
      </c>
      <c r="Z5">
        <f t="shared" si="7"/>
        <v>25</v>
      </c>
      <c r="AA5">
        <f t="shared" si="8"/>
        <v>21</v>
      </c>
      <c r="AB5">
        <f t="shared" si="9"/>
        <v>33</v>
      </c>
      <c r="AC5">
        <f t="shared" si="10"/>
        <v>18</v>
      </c>
      <c r="AD5">
        <f t="shared" si="11"/>
        <v>2</v>
      </c>
      <c r="AE5">
        <f t="shared" si="12"/>
        <v>7</v>
      </c>
      <c r="AF5">
        <f t="shared" si="13"/>
        <v>16</v>
      </c>
      <c r="AG5">
        <f t="shared" si="14"/>
        <v>11</v>
      </c>
      <c r="AH5">
        <f t="shared" si="15"/>
        <v>14</v>
      </c>
      <c r="AI5">
        <f t="shared" si="16"/>
        <v>12</v>
      </c>
      <c r="AJ5">
        <v>1000</v>
      </c>
    </row>
    <row r="6" spans="1:36" x14ac:dyDescent="0.3">
      <c r="A6" t="s">
        <v>5</v>
      </c>
      <c r="B6">
        <v>73</v>
      </c>
      <c r="C6">
        <v>65</v>
      </c>
      <c r="D6">
        <v>65</v>
      </c>
      <c r="E6">
        <v>2</v>
      </c>
      <c r="F6">
        <v>96</v>
      </c>
      <c r="G6">
        <v>22</v>
      </c>
      <c r="H6">
        <v>87</v>
      </c>
      <c r="I6">
        <v>44</v>
      </c>
      <c r="J6">
        <v>99</v>
      </c>
      <c r="K6">
        <v>62</v>
      </c>
      <c r="L6">
        <v>71</v>
      </c>
      <c r="O6">
        <v>27</v>
      </c>
      <c r="P6">
        <v>80</v>
      </c>
      <c r="Q6">
        <v>100</v>
      </c>
      <c r="R6">
        <v>1</v>
      </c>
      <c r="S6">
        <v>1000</v>
      </c>
      <c r="U6">
        <f t="shared" si="2"/>
        <v>28</v>
      </c>
      <c r="V6">
        <f t="shared" si="3"/>
        <v>17</v>
      </c>
      <c r="W6">
        <f t="shared" si="4"/>
        <v>22</v>
      </c>
      <c r="X6">
        <f t="shared" si="5"/>
        <v>1</v>
      </c>
      <c r="Y6">
        <f t="shared" si="6"/>
        <v>33</v>
      </c>
      <c r="Z6">
        <f t="shared" si="7"/>
        <v>9</v>
      </c>
      <c r="AA6">
        <f t="shared" si="8"/>
        <v>26</v>
      </c>
      <c r="AB6">
        <f t="shared" si="9"/>
        <v>16</v>
      </c>
      <c r="AC6">
        <f t="shared" si="10"/>
        <v>33</v>
      </c>
      <c r="AD6">
        <f t="shared" si="11"/>
        <v>16</v>
      </c>
      <c r="AE6">
        <f t="shared" si="12"/>
        <v>20</v>
      </c>
      <c r="AF6">
        <f t="shared" si="13"/>
        <v>9</v>
      </c>
      <c r="AG6">
        <f t="shared" si="14"/>
        <v>28</v>
      </c>
      <c r="AH6">
        <f t="shared" si="15"/>
        <v>33</v>
      </c>
      <c r="AI6">
        <f t="shared" si="16"/>
        <v>1</v>
      </c>
      <c r="AJ6">
        <v>1000</v>
      </c>
    </row>
    <row r="7" spans="1:36" x14ac:dyDescent="0.3">
      <c r="A7" t="s">
        <v>6</v>
      </c>
      <c r="B7">
        <v>9</v>
      </c>
      <c r="C7">
        <v>85</v>
      </c>
      <c r="D7">
        <v>100</v>
      </c>
      <c r="E7">
        <v>56</v>
      </c>
      <c r="F7">
        <v>28</v>
      </c>
      <c r="G7">
        <v>35</v>
      </c>
      <c r="H7">
        <v>53</v>
      </c>
      <c r="I7">
        <v>72</v>
      </c>
      <c r="J7">
        <v>11</v>
      </c>
      <c r="K7">
        <v>48</v>
      </c>
      <c r="L7">
        <v>47</v>
      </c>
      <c r="O7">
        <v>49</v>
      </c>
      <c r="P7">
        <v>77</v>
      </c>
      <c r="Q7">
        <v>86</v>
      </c>
      <c r="R7">
        <v>4</v>
      </c>
      <c r="S7">
        <v>1000</v>
      </c>
      <c r="U7">
        <f t="shared" si="2"/>
        <v>6</v>
      </c>
      <c r="V7">
        <f t="shared" si="3"/>
        <v>24</v>
      </c>
      <c r="W7">
        <f t="shared" si="4"/>
        <v>33</v>
      </c>
      <c r="X7">
        <f t="shared" si="5"/>
        <v>15</v>
      </c>
      <c r="Y7">
        <f t="shared" si="6"/>
        <v>10</v>
      </c>
      <c r="Z7">
        <f t="shared" si="7"/>
        <v>12</v>
      </c>
      <c r="AA7">
        <f t="shared" si="8"/>
        <v>13</v>
      </c>
      <c r="AB7">
        <f t="shared" si="9"/>
        <v>24</v>
      </c>
      <c r="AC7">
        <f t="shared" si="10"/>
        <v>4</v>
      </c>
      <c r="AD7">
        <f t="shared" si="11"/>
        <v>10</v>
      </c>
      <c r="AE7">
        <f t="shared" si="12"/>
        <v>13</v>
      </c>
      <c r="AF7">
        <f t="shared" si="13"/>
        <v>15</v>
      </c>
      <c r="AG7">
        <f t="shared" si="14"/>
        <v>26</v>
      </c>
      <c r="AH7">
        <f t="shared" si="15"/>
        <v>28</v>
      </c>
      <c r="AI7">
        <f t="shared" si="16"/>
        <v>2</v>
      </c>
      <c r="AJ7">
        <v>1000</v>
      </c>
    </row>
    <row r="8" spans="1:36" x14ac:dyDescent="0.3">
      <c r="A8" t="s">
        <v>7</v>
      </c>
      <c r="B8">
        <v>6</v>
      </c>
      <c r="C8">
        <v>33</v>
      </c>
      <c r="D8">
        <v>44</v>
      </c>
      <c r="E8">
        <v>2</v>
      </c>
      <c r="F8">
        <v>77</v>
      </c>
      <c r="G8">
        <v>2</v>
      </c>
      <c r="H8">
        <v>90</v>
      </c>
      <c r="I8">
        <v>91</v>
      </c>
      <c r="J8">
        <v>29</v>
      </c>
      <c r="K8">
        <v>69</v>
      </c>
      <c r="L8">
        <v>49</v>
      </c>
      <c r="O8">
        <v>100</v>
      </c>
      <c r="P8">
        <v>79</v>
      </c>
      <c r="Q8">
        <v>78</v>
      </c>
      <c r="R8">
        <v>52</v>
      </c>
      <c r="S8">
        <v>1000</v>
      </c>
      <c r="U8">
        <f t="shared" si="2"/>
        <v>4</v>
      </c>
      <c r="V8">
        <f t="shared" si="3"/>
        <v>11</v>
      </c>
      <c r="W8">
        <f t="shared" si="4"/>
        <v>17</v>
      </c>
      <c r="X8">
        <f t="shared" si="5"/>
        <v>1</v>
      </c>
      <c r="Y8">
        <f t="shared" si="6"/>
        <v>28</v>
      </c>
      <c r="Z8">
        <f t="shared" si="7"/>
        <v>1</v>
      </c>
      <c r="AA8">
        <f t="shared" si="8"/>
        <v>28</v>
      </c>
      <c r="AB8">
        <f t="shared" si="9"/>
        <v>30</v>
      </c>
      <c r="AC8">
        <f t="shared" si="10"/>
        <v>12</v>
      </c>
      <c r="AD8">
        <f t="shared" si="11"/>
        <v>18</v>
      </c>
      <c r="AE8">
        <f t="shared" si="12"/>
        <v>14</v>
      </c>
      <c r="AF8">
        <f t="shared" si="13"/>
        <v>32</v>
      </c>
      <c r="AG8">
        <f t="shared" si="14"/>
        <v>27</v>
      </c>
      <c r="AH8">
        <f t="shared" si="15"/>
        <v>25</v>
      </c>
      <c r="AI8">
        <f t="shared" si="16"/>
        <v>18</v>
      </c>
      <c r="AJ8">
        <v>1000</v>
      </c>
    </row>
    <row r="9" spans="1:36" x14ac:dyDescent="0.3">
      <c r="A9" t="s">
        <v>8</v>
      </c>
      <c r="B9">
        <v>4</v>
      </c>
      <c r="C9">
        <v>22</v>
      </c>
      <c r="D9">
        <v>1</v>
      </c>
      <c r="E9">
        <v>16</v>
      </c>
      <c r="F9">
        <v>90</v>
      </c>
      <c r="G9">
        <v>11</v>
      </c>
      <c r="H9">
        <v>88</v>
      </c>
      <c r="I9">
        <v>84</v>
      </c>
      <c r="J9">
        <v>1</v>
      </c>
      <c r="K9">
        <v>90</v>
      </c>
      <c r="L9">
        <v>72</v>
      </c>
      <c r="O9">
        <v>47</v>
      </c>
      <c r="P9">
        <v>57</v>
      </c>
      <c r="Q9">
        <v>38</v>
      </c>
      <c r="R9">
        <v>100</v>
      </c>
      <c r="S9">
        <v>1000</v>
      </c>
      <c r="U9">
        <f t="shared" si="2"/>
        <v>2</v>
      </c>
      <c r="V9">
        <f t="shared" si="3"/>
        <v>5</v>
      </c>
      <c r="W9">
        <f t="shared" si="4"/>
        <v>1</v>
      </c>
      <c r="X9">
        <f t="shared" si="5"/>
        <v>4</v>
      </c>
      <c r="Y9">
        <f t="shared" si="6"/>
        <v>31</v>
      </c>
      <c r="Z9">
        <f t="shared" si="7"/>
        <v>4</v>
      </c>
      <c r="AA9">
        <f t="shared" si="8"/>
        <v>27</v>
      </c>
      <c r="AB9">
        <f t="shared" si="9"/>
        <v>27</v>
      </c>
      <c r="AC9">
        <f t="shared" si="10"/>
        <v>1</v>
      </c>
      <c r="AD9">
        <f t="shared" si="11"/>
        <v>29</v>
      </c>
      <c r="AE9">
        <f t="shared" si="12"/>
        <v>21</v>
      </c>
      <c r="AF9">
        <f t="shared" si="13"/>
        <v>14</v>
      </c>
      <c r="AG9">
        <f t="shared" si="14"/>
        <v>19</v>
      </c>
      <c r="AH9">
        <f t="shared" si="15"/>
        <v>12</v>
      </c>
      <c r="AI9">
        <f t="shared" si="16"/>
        <v>33</v>
      </c>
      <c r="AJ9">
        <v>1000</v>
      </c>
    </row>
    <row r="10" spans="1:36" x14ac:dyDescent="0.3">
      <c r="A10" t="s">
        <v>9</v>
      </c>
      <c r="B10">
        <v>77</v>
      </c>
      <c r="C10">
        <v>11</v>
      </c>
      <c r="D10">
        <v>77</v>
      </c>
      <c r="E10">
        <v>43</v>
      </c>
      <c r="F10">
        <v>36</v>
      </c>
      <c r="G10">
        <v>63</v>
      </c>
      <c r="H10">
        <v>44</v>
      </c>
      <c r="I10">
        <v>77</v>
      </c>
      <c r="J10">
        <v>45</v>
      </c>
      <c r="K10">
        <v>59</v>
      </c>
      <c r="L10">
        <v>45</v>
      </c>
      <c r="O10">
        <v>88</v>
      </c>
      <c r="P10">
        <v>45</v>
      </c>
      <c r="Q10">
        <v>84</v>
      </c>
      <c r="R10">
        <v>24</v>
      </c>
      <c r="S10">
        <v>1000</v>
      </c>
      <c r="U10">
        <f t="shared" si="2"/>
        <v>30</v>
      </c>
      <c r="V10">
        <f t="shared" si="3"/>
        <v>3</v>
      </c>
      <c r="W10">
        <f t="shared" si="4"/>
        <v>25</v>
      </c>
      <c r="X10">
        <f t="shared" si="5"/>
        <v>10</v>
      </c>
      <c r="Y10">
        <f t="shared" si="6"/>
        <v>13</v>
      </c>
      <c r="Z10">
        <f t="shared" si="7"/>
        <v>21</v>
      </c>
      <c r="AA10">
        <f t="shared" si="8"/>
        <v>10</v>
      </c>
      <c r="AB10">
        <f t="shared" si="9"/>
        <v>25</v>
      </c>
      <c r="AC10">
        <f t="shared" si="10"/>
        <v>20</v>
      </c>
      <c r="AD10">
        <f t="shared" si="11"/>
        <v>14</v>
      </c>
      <c r="AE10">
        <f t="shared" si="12"/>
        <v>12</v>
      </c>
      <c r="AF10">
        <f t="shared" si="13"/>
        <v>26</v>
      </c>
      <c r="AG10">
        <f t="shared" si="14"/>
        <v>15</v>
      </c>
      <c r="AH10">
        <f t="shared" si="15"/>
        <v>27</v>
      </c>
      <c r="AI10">
        <f t="shared" si="16"/>
        <v>8</v>
      </c>
      <c r="AJ10">
        <v>1000</v>
      </c>
    </row>
    <row r="11" spans="1:36" x14ac:dyDescent="0.3">
      <c r="A11" t="s">
        <v>10</v>
      </c>
      <c r="B11">
        <v>76</v>
      </c>
      <c r="C11">
        <v>93</v>
      </c>
      <c r="D11">
        <v>31</v>
      </c>
      <c r="E11">
        <v>80</v>
      </c>
      <c r="F11">
        <v>73</v>
      </c>
      <c r="G11">
        <v>46</v>
      </c>
      <c r="H11">
        <v>73</v>
      </c>
      <c r="I11">
        <v>12</v>
      </c>
      <c r="J11">
        <v>32</v>
      </c>
      <c r="K11">
        <v>87</v>
      </c>
      <c r="L11">
        <v>6</v>
      </c>
      <c r="O11">
        <v>1</v>
      </c>
      <c r="P11">
        <v>12</v>
      </c>
      <c r="Q11">
        <v>86</v>
      </c>
      <c r="R11">
        <v>66</v>
      </c>
      <c r="S11">
        <v>1000</v>
      </c>
      <c r="U11">
        <f t="shared" si="2"/>
        <v>29</v>
      </c>
      <c r="V11">
        <f t="shared" si="3"/>
        <v>30</v>
      </c>
      <c r="W11">
        <f t="shared" si="4"/>
        <v>15</v>
      </c>
      <c r="X11">
        <f t="shared" si="5"/>
        <v>29</v>
      </c>
      <c r="Y11">
        <f t="shared" si="6"/>
        <v>27</v>
      </c>
      <c r="Z11">
        <f t="shared" si="7"/>
        <v>17</v>
      </c>
      <c r="AA11">
        <f t="shared" si="8"/>
        <v>20</v>
      </c>
      <c r="AB11">
        <f t="shared" si="9"/>
        <v>7</v>
      </c>
      <c r="AC11">
        <f t="shared" si="10"/>
        <v>14</v>
      </c>
      <c r="AD11">
        <f t="shared" si="11"/>
        <v>26</v>
      </c>
      <c r="AE11">
        <f t="shared" si="12"/>
        <v>4</v>
      </c>
      <c r="AF11">
        <f t="shared" si="13"/>
        <v>1</v>
      </c>
      <c r="AG11">
        <f t="shared" si="14"/>
        <v>4</v>
      </c>
      <c r="AH11">
        <f t="shared" si="15"/>
        <v>28</v>
      </c>
      <c r="AI11">
        <f t="shared" si="16"/>
        <v>22</v>
      </c>
      <c r="AJ11">
        <v>1000</v>
      </c>
    </row>
    <row r="12" spans="1:36" x14ac:dyDescent="0.3">
      <c r="A12" t="s">
        <v>11</v>
      </c>
      <c r="B12">
        <v>29</v>
      </c>
      <c r="C12">
        <v>28</v>
      </c>
      <c r="D12">
        <v>65</v>
      </c>
      <c r="E12">
        <v>18</v>
      </c>
      <c r="F12">
        <v>20</v>
      </c>
      <c r="G12">
        <v>35</v>
      </c>
      <c r="H12">
        <v>28</v>
      </c>
      <c r="I12">
        <v>25</v>
      </c>
      <c r="J12">
        <v>49</v>
      </c>
      <c r="K12">
        <v>77</v>
      </c>
      <c r="L12">
        <v>4</v>
      </c>
      <c r="O12">
        <v>12</v>
      </c>
      <c r="P12">
        <v>66</v>
      </c>
      <c r="Q12">
        <v>74</v>
      </c>
      <c r="R12">
        <v>69</v>
      </c>
      <c r="S12">
        <v>1000</v>
      </c>
      <c r="U12">
        <f t="shared" si="2"/>
        <v>14</v>
      </c>
      <c r="V12">
        <f t="shared" si="3"/>
        <v>7</v>
      </c>
      <c r="W12">
        <f t="shared" si="4"/>
        <v>22</v>
      </c>
      <c r="X12">
        <f t="shared" si="5"/>
        <v>5</v>
      </c>
      <c r="Y12">
        <f t="shared" si="6"/>
        <v>6</v>
      </c>
      <c r="Z12">
        <f t="shared" si="7"/>
        <v>12</v>
      </c>
      <c r="AA12">
        <f t="shared" si="8"/>
        <v>4</v>
      </c>
      <c r="AB12">
        <f t="shared" si="9"/>
        <v>11</v>
      </c>
      <c r="AC12">
        <f t="shared" si="10"/>
        <v>21</v>
      </c>
      <c r="AD12">
        <f t="shared" si="11"/>
        <v>21</v>
      </c>
      <c r="AE12">
        <f t="shared" si="12"/>
        <v>3</v>
      </c>
      <c r="AF12">
        <f t="shared" si="13"/>
        <v>4</v>
      </c>
      <c r="AG12">
        <f t="shared" si="14"/>
        <v>23</v>
      </c>
      <c r="AH12">
        <f t="shared" si="15"/>
        <v>24</v>
      </c>
      <c r="AI12">
        <f t="shared" si="16"/>
        <v>23</v>
      </c>
      <c r="AJ12">
        <v>1000</v>
      </c>
    </row>
    <row r="13" spans="1:36" x14ac:dyDescent="0.3">
      <c r="A13" t="s">
        <v>12</v>
      </c>
      <c r="B13">
        <v>67</v>
      </c>
      <c r="C13">
        <v>45</v>
      </c>
      <c r="D13">
        <v>2</v>
      </c>
      <c r="E13">
        <v>57</v>
      </c>
      <c r="F13">
        <v>82</v>
      </c>
      <c r="G13">
        <v>47</v>
      </c>
      <c r="H13">
        <v>90</v>
      </c>
      <c r="I13">
        <v>11</v>
      </c>
      <c r="J13">
        <v>71</v>
      </c>
      <c r="K13">
        <v>76</v>
      </c>
      <c r="L13">
        <v>21</v>
      </c>
      <c r="O13">
        <v>16</v>
      </c>
      <c r="P13">
        <v>89</v>
      </c>
      <c r="Q13">
        <v>73</v>
      </c>
      <c r="R13">
        <v>34</v>
      </c>
      <c r="S13">
        <v>1000</v>
      </c>
      <c r="U13">
        <f t="shared" si="2"/>
        <v>25</v>
      </c>
      <c r="V13">
        <f t="shared" si="3"/>
        <v>14</v>
      </c>
      <c r="W13">
        <f t="shared" si="4"/>
        <v>2</v>
      </c>
      <c r="X13">
        <f t="shared" si="5"/>
        <v>17</v>
      </c>
      <c r="Y13">
        <f t="shared" si="6"/>
        <v>30</v>
      </c>
      <c r="Z13">
        <f t="shared" si="7"/>
        <v>19</v>
      </c>
      <c r="AA13">
        <f t="shared" si="8"/>
        <v>28</v>
      </c>
      <c r="AB13">
        <f t="shared" si="9"/>
        <v>6</v>
      </c>
      <c r="AC13">
        <f t="shared" si="10"/>
        <v>27</v>
      </c>
      <c r="AD13">
        <f t="shared" si="11"/>
        <v>19</v>
      </c>
      <c r="AE13">
        <f t="shared" si="12"/>
        <v>8</v>
      </c>
      <c r="AF13">
        <f t="shared" si="13"/>
        <v>6</v>
      </c>
      <c r="AG13">
        <f t="shared" si="14"/>
        <v>32</v>
      </c>
      <c r="AH13">
        <f t="shared" si="15"/>
        <v>22</v>
      </c>
      <c r="AI13">
        <f t="shared" si="16"/>
        <v>11</v>
      </c>
      <c r="AJ13">
        <v>1000</v>
      </c>
    </row>
    <row r="14" spans="1:36" x14ac:dyDescent="0.3">
      <c r="A14" t="s">
        <v>13</v>
      </c>
      <c r="B14">
        <v>35</v>
      </c>
      <c r="C14">
        <v>85</v>
      </c>
      <c r="D14">
        <v>18</v>
      </c>
      <c r="E14">
        <v>20</v>
      </c>
      <c r="F14">
        <v>25</v>
      </c>
      <c r="G14">
        <v>79</v>
      </c>
      <c r="H14">
        <v>62</v>
      </c>
      <c r="I14">
        <v>45</v>
      </c>
      <c r="J14">
        <v>83</v>
      </c>
      <c r="K14">
        <v>88</v>
      </c>
      <c r="L14">
        <v>38</v>
      </c>
      <c r="O14">
        <v>100</v>
      </c>
      <c r="P14">
        <v>22</v>
      </c>
      <c r="Q14">
        <v>17</v>
      </c>
      <c r="R14">
        <v>28</v>
      </c>
      <c r="S14">
        <v>1000</v>
      </c>
      <c r="U14">
        <f t="shared" si="2"/>
        <v>17</v>
      </c>
      <c r="V14">
        <f t="shared" si="3"/>
        <v>24</v>
      </c>
      <c r="W14">
        <f t="shared" si="4"/>
        <v>8</v>
      </c>
      <c r="X14">
        <f t="shared" si="5"/>
        <v>6</v>
      </c>
      <c r="Y14">
        <f t="shared" si="6"/>
        <v>8</v>
      </c>
      <c r="Z14">
        <f t="shared" si="7"/>
        <v>29</v>
      </c>
      <c r="AA14">
        <f t="shared" si="8"/>
        <v>16</v>
      </c>
      <c r="AB14">
        <f t="shared" si="9"/>
        <v>17</v>
      </c>
      <c r="AC14">
        <f t="shared" si="10"/>
        <v>31</v>
      </c>
      <c r="AD14">
        <f t="shared" si="11"/>
        <v>27</v>
      </c>
      <c r="AE14">
        <f t="shared" si="12"/>
        <v>11</v>
      </c>
      <c r="AF14">
        <f t="shared" si="13"/>
        <v>32</v>
      </c>
      <c r="AG14">
        <f t="shared" si="14"/>
        <v>7</v>
      </c>
      <c r="AH14">
        <f t="shared" si="15"/>
        <v>3</v>
      </c>
      <c r="AI14">
        <f t="shared" si="16"/>
        <v>9</v>
      </c>
      <c r="AJ14">
        <v>1000</v>
      </c>
    </row>
    <row r="15" spans="1:36" x14ac:dyDescent="0.3">
      <c r="A15" t="s">
        <v>14</v>
      </c>
      <c r="B15">
        <v>4</v>
      </c>
      <c r="C15">
        <v>82</v>
      </c>
      <c r="D15">
        <v>20</v>
      </c>
      <c r="E15">
        <v>70</v>
      </c>
      <c r="F15">
        <v>11</v>
      </c>
      <c r="G15">
        <v>66</v>
      </c>
      <c r="H15">
        <v>53</v>
      </c>
      <c r="I15">
        <v>7</v>
      </c>
      <c r="J15">
        <v>33</v>
      </c>
      <c r="K15">
        <v>48</v>
      </c>
      <c r="L15">
        <v>11</v>
      </c>
      <c r="O15">
        <v>95</v>
      </c>
      <c r="P15">
        <v>95</v>
      </c>
      <c r="Q15">
        <v>28</v>
      </c>
      <c r="R15">
        <v>90</v>
      </c>
      <c r="S15">
        <v>1000</v>
      </c>
      <c r="U15">
        <f t="shared" si="2"/>
        <v>2</v>
      </c>
      <c r="V15">
        <f t="shared" si="3"/>
        <v>23</v>
      </c>
      <c r="W15">
        <f t="shared" si="4"/>
        <v>10</v>
      </c>
      <c r="X15">
        <f t="shared" si="5"/>
        <v>23</v>
      </c>
      <c r="Y15">
        <f t="shared" si="6"/>
        <v>3</v>
      </c>
      <c r="Z15">
        <f t="shared" si="7"/>
        <v>24</v>
      </c>
      <c r="AA15">
        <f t="shared" si="8"/>
        <v>13</v>
      </c>
      <c r="AB15">
        <f t="shared" si="9"/>
        <v>4</v>
      </c>
      <c r="AC15">
        <f t="shared" si="10"/>
        <v>15</v>
      </c>
      <c r="AD15">
        <f t="shared" si="11"/>
        <v>10</v>
      </c>
      <c r="AE15">
        <f t="shared" si="12"/>
        <v>6</v>
      </c>
      <c r="AF15">
        <f t="shared" si="13"/>
        <v>30</v>
      </c>
      <c r="AG15">
        <f t="shared" si="14"/>
        <v>33</v>
      </c>
      <c r="AH15">
        <f t="shared" si="15"/>
        <v>8</v>
      </c>
      <c r="AI15">
        <f t="shared" si="16"/>
        <v>28</v>
      </c>
      <c r="AJ15">
        <v>1000</v>
      </c>
    </row>
    <row r="16" spans="1:36" x14ac:dyDescent="0.3">
      <c r="A16" t="s">
        <v>15</v>
      </c>
      <c r="B16">
        <v>13</v>
      </c>
      <c r="C16">
        <v>76</v>
      </c>
      <c r="D16">
        <v>66</v>
      </c>
      <c r="E16">
        <v>77</v>
      </c>
      <c r="F16">
        <v>31</v>
      </c>
      <c r="G16">
        <v>70</v>
      </c>
      <c r="H16">
        <v>45</v>
      </c>
      <c r="I16">
        <v>36</v>
      </c>
      <c r="J16">
        <v>16</v>
      </c>
      <c r="K16">
        <v>78</v>
      </c>
      <c r="L16">
        <v>54</v>
      </c>
      <c r="O16">
        <v>74</v>
      </c>
      <c r="P16">
        <v>40</v>
      </c>
      <c r="Q16">
        <v>34</v>
      </c>
      <c r="R16">
        <v>15</v>
      </c>
      <c r="S16">
        <v>1000</v>
      </c>
      <c r="U16">
        <f t="shared" si="2"/>
        <v>8</v>
      </c>
      <c r="V16">
        <f t="shared" si="3"/>
        <v>21</v>
      </c>
      <c r="W16">
        <f t="shared" si="4"/>
        <v>24</v>
      </c>
      <c r="X16">
        <f t="shared" si="5"/>
        <v>27</v>
      </c>
      <c r="Y16">
        <f t="shared" si="6"/>
        <v>12</v>
      </c>
      <c r="Z16">
        <f t="shared" si="7"/>
        <v>27</v>
      </c>
      <c r="AA16">
        <f t="shared" si="8"/>
        <v>12</v>
      </c>
      <c r="AB16">
        <f t="shared" si="9"/>
        <v>13</v>
      </c>
      <c r="AC16">
        <f t="shared" si="10"/>
        <v>8</v>
      </c>
      <c r="AD16">
        <f t="shared" si="11"/>
        <v>22</v>
      </c>
      <c r="AE16">
        <f t="shared" si="12"/>
        <v>18</v>
      </c>
      <c r="AF16">
        <f t="shared" si="13"/>
        <v>22</v>
      </c>
      <c r="AG16">
        <f t="shared" si="14"/>
        <v>13</v>
      </c>
      <c r="AH16">
        <f t="shared" si="15"/>
        <v>11</v>
      </c>
      <c r="AI16">
        <f t="shared" si="16"/>
        <v>6</v>
      </c>
      <c r="AJ16">
        <v>1000</v>
      </c>
    </row>
    <row r="17" spans="1:36" x14ac:dyDescent="0.3">
      <c r="A17" t="s">
        <v>16</v>
      </c>
      <c r="B17">
        <v>6</v>
      </c>
      <c r="C17">
        <v>26</v>
      </c>
      <c r="D17">
        <v>3</v>
      </c>
      <c r="E17">
        <v>68</v>
      </c>
      <c r="F17">
        <v>54</v>
      </c>
      <c r="G17">
        <v>43</v>
      </c>
      <c r="H17">
        <v>32</v>
      </c>
      <c r="I17">
        <v>14</v>
      </c>
      <c r="J17">
        <v>71</v>
      </c>
      <c r="K17">
        <v>100</v>
      </c>
      <c r="L17">
        <v>84</v>
      </c>
      <c r="O17">
        <v>88</v>
      </c>
      <c r="P17">
        <v>3</v>
      </c>
      <c r="Q17">
        <v>39</v>
      </c>
      <c r="R17">
        <v>53</v>
      </c>
      <c r="S17">
        <v>1000</v>
      </c>
      <c r="U17">
        <f t="shared" si="2"/>
        <v>4</v>
      </c>
      <c r="V17">
        <f t="shared" si="3"/>
        <v>6</v>
      </c>
      <c r="W17">
        <f t="shared" si="4"/>
        <v>3</v>
      </c>
      <c r="X17">
        <f t="shared" si="5"/>
        <v>22</v>
      </c>
      <c r="Y17">
        <f t="shared" si="6"/>
        <v>21</v>
      </c>
      <c r="Z17">
        <f t="shared" si="7"/>
        <v>14</v>
      </c>
      <c r="AA17">
        <f t="shared" si="8"/>
        <v>5</v>
      </c>
      <c r="AB17">
        <f t="shared" si="9"/>
        <v>9</v>
      </c>
      <c r="AC17">
        <f t="shared" si="10"/>
        <v>27</v>
      </c>
      <c r="AD17">
        <f t="shared" si="11"/>
        <v>33</v>
      </c>
      <c r="AE17">
        <f t="shared" si="12"/>
        <v>28</v>
      </c>
      <c r="AF17">
        <f t="shared" si="13"/>
        <v>26</v>
      </c>
      <c r="AG17">
        <f t="shared" si="14"/>
        <v>1</v>
      </c>
      <c r="AH17">
        <f t="shared" si="15"/>
        <v>14</v>
      </c>
      <c r="AI17">
        <f t="shared" si="16"/>
        <v>19</v>
      </c>
      <c r="AJ17">
        <v>1000</v>
      </c>
    </row>
    <row r="18" spans="1:36" x14ac:dyDescent="0.3">
      <c r="A18" t="s">
        <v>17</v>
      </c>
      <c r="B18">
        <v>98</v>
      </c>
      <c r="C18">
        <v>76</v>
      </c>
      <c r="D18">
        <v>49</v>
      </c>
      <c r="E18">
        <v>96</v>
      </c>
      <c r="F18">
        <v>26</v>
      </c>
      <c r="G18">
        <v>90</v>
      </c>
      <c r="H18">
        <v>42</v>
      </c>
      <c r="I18">
        <v>83</v>
      </c>
      <c r="J18">
        <v>53</v>
      </c>
      <c r="K18">
        <v>76</v>
      </c>
      <c r="L18">
        <v>90</v>
      </c>
      <c r="O18">
        <v>31</v>
      </c>
      <c r="P18">
        <v>28</v>
      </c>
      <c r="Q18">
        <v>3</v>
      </c>
      <c r="R18">
        <v>86</v>
      </c>
      <c r="S18">
        <v>1000</v>
      </c>
      <c r="U18">
        <f t="shared" si="2"/>
        <v>32</v>
      </c>
      <c r="V18">
        <f t="shared" si="3"/>
        <v>21</v>
      </c>
      <c r="W18">
        <f t="shared" si="4"/>
        <v>19</v>
      </c>
      <c r="X18">
        <f t="shared" si="5"/>
        <v>33</v>
      </c>
      <c r="Y18">
        <f t="shared" si="6"/>
        <v>9</v>
      </c>
      <c r="Z18">
        <f t="shared" si="7"/>
        <v>31</v>
      </c>
      <c r="AA18">
        <f t="shared" si="8"/>
        <v>8</v>
      </c>
      <c r="AB18">
        <f t="shared" si="9"/>
        <v>26</v>
      </c>
      <c r="AC18">
        <f t="shared" si="10"/>
        <v>23</v>
      </c>
      <c r="AD18">
        <f t="shared" si="11"/>
        <v>19</v>
      </c>
      <c r="AE18">
        <f t="shared" si="12"/>
        <v>30</v>
      </c>
      <c r="AF18">
        <f t="shared" si="13"/>
        <v>11</v>
      </c>
      <c r="AG18">
        <f t="shared" si="14"/>
        <v>8</v>
      </c>
      <c r="AH18">
        <f t="shared" si="15"/>
        <v>1</v>
      </c>
      <c r="AI18">
        <f t="shared" si="16"/>
        <v>26</v>
      </c>
      <c r="AJ18">
        <v>1000</v>
      </c>
    </row>
    <row r="19" spans="1:36" x14ac:dyDescent="0.3">
      <c r="A19" t="s">
        <v>18</v>
      </c>
      <c r="B19">
        <v>38</v>
      </c>
      <c r="C19">
        <v>32</v>
      </c>
      <c r="D19">
        <v>7</v>
      </c>
      <c r="E19">
        <v>71</v>
      </c>
      <c r="F19">
        <v>69</v>
      </c>
      <c r="G19">
        <v>84</v>
      </c>
      <c r="H19">
        <v>14</v>
      </c>
      <c r="I19">
        <v>42</v>
      </c>
      <c r="J19">
        <v>71</v>
      </c>
      <c r="K19">
        <v>42</v>
      </c>
      <c r="L19">
        <v>76</v>
      </c>
      <c r="O19">
        <v>63</v>
      </c>
      <c r="P19">
        <v>85</v>
      </c>
      <c r="Q19">
        <v>64</v>
      </c>
      <c r="R19">
        <v>39</v>
      </c>
      <c r="S19">
        <v>1000</v>
      </c>
      <c r="U19">
        <f t="shared" si="2"/>
        <v>19</v>
      </c>
      <c r="V19">
        <f t="shared" si="3"/>
        <v>10</v>
      </c>
      <c r="W19">
        <f t="shared" si="4"/>
        <v>5</v>
      </c>
      <c r="X19">
        <f t="shared" si="5"/>
        <v>25</v>
      </c>
      <c r="Y19">
        <f t="shared" si="6"/>
        <v>26</v>
      </c>
      <c r="Z19">
        <f t="shared" si="7"/>
        <v>30</v>
      </c>
      <c r="AA19">
        <f t="shared" si="8"/>
        <v>1</v>
      </c>
      <c r="AB19">
        <f t="shared" si="9"/>
        <v>15</v>
      </c>
      <c r="AC19">
        <f t="shared" si="10"/>
        <v>27</v>
      </c>
      <c r="AD19">
        <f t="shared" si="11"/>
        <v>8</v>
      </c>
      <c r="AE19">
        <f t="shared" si="12"/>
        <v>23</v>
      </c>
      <c r="AF19">
        <f t="shared" si="13"/>
        <v>20</v>
      </c>
      <c r="AG19">
        <f t="shared" si="14"/>
        <v>29</v>
      </c>
      <c r="AH19">
        <f t="shared" si="15"/>
        <v>20</v>
      </c>
      <c r="AI19">
        <f t="shared" si="16"/>
        <v>13</v>
      </c>
      <c r="AJ19">
        <v>1000</v>
      </c>
    </row>
    <row r="20" spans="1:36" x14ac:dyDescent="0.3">
      <c r="A20" t="s">
        <v>19</v>
      </c>
      <c r="B20">
        <v>22</v>
      </c>
      <c r="C20">
        <v>66</v>
      </c>
      <c r="D20">
        <v>56</v>
      </c>
      <c r="E20">
        <v>77</v>
      </c>
      <c r="F20">
        <v>56</v>
      </c>
      <c r="G20">
        <v>4</v>
      </c>
      <c r="H20">
        <v>43</v>
      </c>
      <c r="I20">
        <v>61</v>
      </c>
      <c r="J20">
        <v>49</v>
      </c>
      <c r="K20">
        <v>51</v>
      </c>
      <c r="L20">
        <v>1</v>
      </c>
      <c r="O20">
        <v>36</v>
      </c>
      <c r="P20">
        <v>60</v>
      </c>
      <c r="Q20">
        <v>55</v>
      </c>
      <c r="R20">
        <v>44</v>
      </c>
      <c r="S20">
        <v>1000</v>
      </c>
      <c r="U20">
        <f t="shared" si="2"/>
        <v>11</v>
      </c>
      <c r="V20">
        <f t="shared" si="3"/>
        <v>18</v>
      </c>
      <c r="W20">
        <f t="shared" si="4"/>
        <v>21</v>
      </c>
      <c r="X20">
        <f t="shared" si="5"/>
        <v>27</v>
      </c>
      <c r="Y20">
        <f t="shared" si="6"/>
        <v>22</v>
      </c>
      <c r="Z20">
        <f t="shared" si="7"/>
        <v>2</v>
      </c>
      <c r="AA20">
        <f t="shared" si="8"/>
        <v>9</v>
      </c>
      <c r="AB20">
        <f t="shared" si="9"/>
        <v>19</v>
      </c>
      <c r="AC20">
        <f t="shared" si="10"/>
        <v>21</v>
      </c>
      <c r="AD20">
        <f t="shared" si="11"/>
        <v>12</v>
      </c>
      <c r="AE20">
        <f t="shared" si="12"/>
        <v>1</v>
      </c>
      <c r="AF20">
        <f t="shared" si="13"/>
        <v>13</v>
      </c>
      <c r="AG20">
        <f t="shared" si="14"/>
        <v>20</v>
      </c>
      <c r="AH20">
        <f t="shared" si="15"/>
        <v>19</v>
      </c>
      <c r="AI20">
        <f t="shared" si="16"/>
        <v>15</v>
      </c>
      <c r="AJ20">
        <v>1000</v>
      </c>
    </row>
    <row r="21" spans="1:36" x14ac:dyDescent="0.3">
      <c r="A21" t="s">
        <v>20</v>
      </c>
      <c r="B21">
        <v>16</v>
      </c>
      <c r="C21">
        <v>74</v>
      </c>
      <c r="D21">
        <v>22</v>
      </c>
      <c r="E21">
        <v>83</v>
      </c>
      <c r="F21">
        <v>53</v>
      </c>
      <c r="G21">
        <v>13</v>
      </c>
      <c r="H21">
        <v>91</v>
      </c>
      <c r="I21">
        <v>52</v>
      </c>
      <c r="J21">
        <v>42</v>
      </c>
      <c r="K21">
        <v>59</v>
      </c>
      <c r="L21">
        <v>31</v>
      </c>
      <c r="O21">
        <v>98</v>
      </c>
      <c r="P21">
        <v>30</v>
      </c>
      <c r="Q21">
        <v>86</v>
      </c>
      <c r="R21">
        <v>39</v>
      </c>
      <c r="S21">
        <v>1000</v>
      </c>
      <c r="U21">
        <f t="shared" si="2"/>
        <v>9</v>
      </c>
      <c r="V21">
        <f t="shared" si="3"/>
        <v>20</v>
      </c>
      <c r="W21">
        <f t="shared" si="4"/>
        <v>12</v>
      </c>
      <c r="X21">
        <f t="shared" si="5"/>
        <v>30</v>
      </c>
      <c r="Y21">
        <f t="shared" si="6"/>
        <v>20</v>
      </c>
      <c r="Z21">
        <f t="shared" si="7"/>
        <v>5</v>
      </c>
      <c r="AA21">
        <f t="shared" si="8"/>
        <v>30</v>
      </c>
      <c r="AB21">
        <f t="shared" si="9"/>
        <v>18</v>
      </c>
      <c r="AC21">
        <f t="shared" si="10"/>
        <v>18</v>
      </c>
      <c r="AD21">
        <f t="shared" si="11"/>
        <v>14</v>
      </c>
      <c r="AE21">
        <f t="shared" si="12"/>
        <v>10</v>
      </c>
      <c r="AF21">
        <f t="shared" si="13"/>
        <v>31</v>
      </c>
      <c r="AG21">
        <f t="shared" si="14"/>
        <v>10</v>
      </c>
      <c r="AH21">
        <f t="shared" si="15"/>
        <v>28</v>
      </c>
      <c r="AI21">
        <f t="shared" si="16"/>
        <v>13</v>
      </c>
      <c r="AJ21">
        <v>1000</v>
      </c>
    </row>
    <row r="22" spans="1:36" x14ac:dyDescent="0.3">
      <c r="A22" t="s">
        <v>21</v>
      </c>
      <c r="B22">
        <v>18</v>
      </c>
      <c r="C22">
        <v>31</v>
      </c>
      <c r="D22">
        <v>93</v>
      </c>
      <c r="E22">
        <v>49</v>
      </c>
      <c r="F22">
        <v>50</v>
      </c>
      <c r="G22">
        <v>17</v>
      </c>
      <c r="H22">
        <v>22</v>
      </c>
      <c r="I22">
        <v>65</v>
      </c>
      <c r="J22">
        <v>15</v>
      </c>
      <c r="K22">
        <v>22</v>
      </c>
      <c r="L22">
        <v>9</v>
      </c>
      <c r="O22">
        <v>87</v>
      </c>
      <c r="P22">
        <v>42</v>
      </c>
      <c r="Q22">
        <v>17</v>
      </c>
      <c r="R22">
        <v>18</v>
      </c>
      <c r="S22">
        <v>1000</v>
      </c>
      <c r="U22">
        <f t="shared" si="2"/>
        <v>10</v>
      </c>
      <c r="V22">
        <f t="shared" si="3"/>
        <v>9</v>
      </c>
      <c r="W22">
        <f t="shared" si="4"/>
        <v>30</v>
      </c>
      <c r="X22">
        <f t="shared" si="5"/>
        <v>12</v>
      </c>
      <c r="Y22">
        <f t="shared" si="6"/>
        <v>19</v>
      </c>
      <c r="Z22">
        <f t="shared" si="7"/>
        <v>6</v>
      </c>
      <c r="AA22">
        <f t="shared" si="8"/>
        <v>2</v>
      </c>
      <c r="AB22">
        <f t="shared" si="9"/>
        <v>20</v>
      </c>
      <c r="AC22">
        <f t="shared" si="10"/>
        <v>7</v>
      </c>
      <c r="AD22">
        <f t="shared" si="11"/>
        <v>3</v>
      </c>
      <c r="AE22">
        <f t="shared" si="12"/>
        <v>5</v>
      </c>
      <c r="AF22">
        <f t="shared" si="13"/>
        <v>25</v>
      </c>
      <c r="AG22">
        <f t="shared" si="14"/>
        <v>14</v>
      </c>
      <c r="AH22">
        <f t="shared" si="15"/>
        <v>3</v>
      </c>
      <c r="AI22">
        <f t="shared" si="16"/>
        <v>7</v>
      </c>
      <c r="AJ22">
        <v>1000</v>
      </c>
    </row>
    <row r="23" spans="1:36" x14ac:dyDescent="0.3">
      <c r="A23" t="s">
        <v>22</v>
      </c>
      <c r="B23">
        <v>36</v>
      </c>
      <c r="C23">
        <v>40</v>
      </c>
      <c r="D23">
        <v>20</v>
      </c>
      <c r="E23">
        <v>27</v>
      </c>
      <c r="F23">
        <v>46</v>
      </c>
      <c r="G23">
        <v>73</v>
      </c>
      <c r="H23">
        <v>32</v>
      </c>
      <c r="I23">
        <v>2</v>
      </c>
      <c r="J23">
        <v>8</v>
      </c>
      <c r="K23">
        <v>23</v>
      </c>
      <c r="L23">
        <v>97</v>
      </c>
      <c r="O23">
        <v>3</v>
      </c>
      <c r="P23">
        <v>60</v>
      </c>
      <c r="Q23">
        <v>19</v>
      </c>
      <c r="R23">
        <v>44</v>
      </c>
      <c r="S23">
        <v>1000</v>
      </c>
      <c r="U23">
        <f t="shared" si="2"/>
        <v>18</v>
      </c>
      <c r="V23">
        <f t="shared" si="3"/>
        <v>13</v>
      </c>
      <c r="W23">
        <f t="shared" si="4"/>
        <v>10</v>
      </c>
      <c r="X23">
        <f t="shared" si="5"/>
        <v>7</v>
      </c>
      <c r="Y23">
        <f t="shared" si="6"/>
        <v>17</v>
      </c>
      <c r="Z23">
        <f t="shared" si="7"/>
        <v>28</v>
      </c>
      <c r="AA23">
        <f t="shared" si="8"/>
        <v>5</v>
      </c>
      <c r="AB23">
        <f t="shared" si="9"/>
        <v>2</v>
      </c>
      <c r="AC23">
        <f t="shared" si="10"/>
        <v>3</v>
      </c>
      <c r="AD23">
        <f t="shared" si="11"/>
        <v>4</v>
      </c>
      <c r="AE23">
        <f t="shared" si="12"/>
        <v>33</v>
      </c>
      <c r="AF23">
        <f t="shared" si="13"/>
        <v>2</v>
      </c>
      <c r="AG23">
        <f t="shared" si="14"/>
        <v>20</v>
      </c>
      <c r="AH23">
        <f t="shared" si="15"/>
        <v>6</v>
      </c>
      <c r="AI23">
        <f t="shared" si="16"/>
        <v>15</v>
      </c>
      <c r="AJ23">
        <v>1000</v>
      </c>
    </row>
    <row r="24" spans="1:36" x14ac:dyDescent="0.3">
      <c r="A24" t="s">
        <v>23</v>
      </c>
      <c r="B24">
        <v>32</v>
      </c>
      <c r="C24">
        <v>100</v>
      </c>
      <c r="D24">
        <v>26</v>
      </c>
      <c r="E24">
        <v>95</v>
      </c>
      <c r="F24">
        <v>45</v>
      </c>
      <c r="G24">
        <v>46</v>
      </c>
      <c r="H24">
        <v>44</v>
      </c>
      <c r="I24">
        <v>93</v>
      </c>
      <c r="J24">
        <v>35</v>
      </c>
      <c r="K24">
        <v>78</v>
      </c>
      <c r="L24">
        <v>83</v>
      </c>
      <c r="O24">
        <v>12</v>
      </c>
      <c r="P24">
        <v>7</v>
      </c>
      <c r="Q24">
        <v>70</v>
      </c>
      <c r="R24">
        <v>80</v>
      </c>
      <c r="S24">
        <v>1000</v>
      </c>
      <c r="U24">
        <f t="shared" si="2"/>
        <v>16</v>
      </c>
      <c r="V24">
        <f t="shared" si="3"/>
        <v>33</v>
      </c>
      <c r="W24">
        <f t="shared" si="4"/>
        <v>13</v>
      </c>
      <c r="X24">
        <f t="shared" si="5"/>
        <v>32</v>
      </c>
      <c r="Y24">
        <f t="shared" si="6"/>
        <v>16</v>
      </c>
      <c r="Z24">
        <f t="shared" si="7"/>
        <v>17</v>
      </c>
      <c r="AA24">
        <f t="shared" si="8"/>
        <v>10</v>
      </c>
      <c r="AB24">
        <f t="shared" si="9"/>
        <v>31</v>
      </c>
      <c r="AC24">
        <f t="shared" si="10"/>
        <v>16</v>
      </c>
      <c r="AD24">
        <f t="shared" si="11"/>
        <v>22</v>
      </c>
      <c r="AE24">
        <f t="shared" si="12"/>
        <v>27</v>
      </c>
      <c r="AF24">
        <f t="shared" si="13"/>
        <v>4</v>
      </c>
      <c r="AG24">
        <f t="shared" si="14"/>
        <v>2</v>
      </c>
      <c r="AH24">
        <f t="shared" si="15"/>
        <v>21</v>
      </c>
      <c r="AI24">
        <f t="shared" si="16"/>
        <v>25</v>
      </c>
      <c r="AJ24">
        <v>1000</v>
      </c>
    </row>
    <row r="25" spans="1:36" x14ac:dyDescent="0.3">
      <c r="A25" t="s">
        <v>24</v>
      </c>
      <c r="B25">
        <v>50</v>
      </c>
      <c r="C25">
        <v>51</v>
      </c>
      <c r="D25">
        <v>98</v>
      </c>
      <c r="E25">
        <v>39</v>
      </c>
      <c r="F25">
        <v>18</v>
      </c>
      <c r="G25">
        <v>22</v>
      </c>
      <c r="H25">
        <v>80</v>
      </c>
      <c r="I25">
        <v>10</v>
      </c>
      <c r="J25">
        <v>20</v>
      </c>
      <c r="K25">
        <v>90</v>
      </c>
      <c r="L25">
        <v>52</v>
      </c>
      <c r="O25">
        <v>89</v>
      </c>
      <c r="P25">
        <v>36</v>
      </c>
      <c r="Q25">
        <v>50</v>
      </c>
      <c r="R25">
        <v>8</v>
      </c>
      <c r="S25">
        <v>1000</v>
      </c>
      <c r="U25">
        <f t="shared" si="2"/>
        <v>20</v>
      </c>
      <c r="V25">
        <f t="shared" si="3"/>
        <v>15</v>
      </c>
      <c r="W25">
        <f t="shared" si="4"/>
        <v>31</v>
      </c>
      <c r="X25">
        <f t="shared" si="5"/>
        <v>9</v>
      </c>
      <c r="Y25">
        <f t="shared" si="6"/>
        <v>4</v>
      </c>
      <c r="Z25">
        <f t="shared" si="7"/>
        <v>9</v>
      </c>
      <c r="AA25">
        <f t="shared" si="8"/>
        <v>24</v>
      </c>
      <c r="AB25">
        <f t="shared" si="9"/>
        <v>5</v>
      </c>
      <c r="AC25">
        <f t="shared" si="10"/>
        <v>9</v>
      </c>
      <c r="AD25">
        <f t="shared" si="11"/>
        <v>29</v>
      </c>
      <c r="AE25">
        <f t="shared" si="12"/>
        <v>17</v>
      </c>
      <c r="AF25">
        <f t="shared" si="13"/>
        <v>28</v>
      </c>
      <c r="AG25">
        <f t="shared" si="14"/>
        <v>12</v>
      </c>
      <c r="AH25">
        <f t="shared" si="15"/>
        <v>17</v>
      </c>
      <c r="AI25">
        <f t="shared" si="16"/>
        <v>4</v>
      </c>
      <c r="AJ25">
        <v>1000</v>
      </c>
    </row>
    <row r="26" spans="1:36" x14ac:dyDescent="0.3">
      <c r="A26" t="s">
        <v>25</v>
      </c>
      <c r="B26">
        <v>63</v>
      </c>
      <c r="C26">
        <v>29</v>
      </c>
      <c r="D26">
        <v>16</v>
      </c>
      <c r="E26">
        <v>46</v>
      </c>
      <c r="F26">
        <v>21</v>
      </c>
      <c r="G26">
        <v>17</v>
      </c>
      <c r="H26">
        <v>63</v>
      </c>
      <c r="I26">
        <v>89</v>
      </c>
      <c r="J26">
        <v>7</v>
      </c>
      <c r="K26">
        <v>45</v>
      </c>
      <c r="L26">
        <v>77</v>
      </c>
      <c r="O26">
        <v>23</v>
      </c>
      <c r="P26">
        <v>29</v>
      </c>
      <c r="Q26">
        <v>28</v>
      </c>
      <c r="R26">
        <v>92</v>
      </c>
      <c r="S26">
        <v>1000</v>
      </c>
      <c r="U26">
        <f t="shared" si="2"/>
        <v>23</v>
      </c>
      <c r="V26">
        <f t="shared" si="3"/>
        <v>8</v>
      </c>
      <c r="W26">
        <f t="shared" si="4"/>
        <v>7</v>
      </c>
      <c r="X26">
        <f t="shared" si="5"/>
        <v>11</v>
      </c>
      <c r="Y26">
        <f t="shared" si="6"/>
        <v>7</v>
      </c>
      <c r="Z26">
        <f t="shared" si="7"/>
        <v>6</v>
      </c>
      <c r="AA26">
        <f t="shared" si="8"/>
        <v>18</v>
      </c>
      <c r="AB26">
        <f t="shared" si="9"/>
        <v>29</v>
      </c>
      <c r="AC26">
        <f t="shared" si="10"/>
        <v>2</v>
      </c>
      <c r="AD26">
        <f t="shared" si="11"/>
        <v>9</v>
      </c>
      <c r="AE26">
        <f t="shared" si="12"/>
        <v>25</v>
      </c>
      <c r="AF26">
        <f t="shared" si="13"/>
        <v>7</v>
      </c>
      <c r="AG26">
        <f t="shared" si="14"/>
        <v>9</v>
      </c>
      <c r="AH26">
        <f t="shared" si="15"/>
        <v>8</v>
      </c>
      <c r="AI26">
        <f t="shared" si="16"/>
        <v>30</v>
      </c>
      <c r="AJ26">
        <v>1000</v>
      </c>
    </row>
    <row r="27" spans="1:36" x14ac:dyDescent="0.3">
      <c r="A27" t="s">
        <v>26</v>
      </c>
      <c r="B27">
        <v>54</v>
      </c>
      <c r="C27">
        <v>7</v>
      </c>
      <c r="D27">
        <v>89</v>
      </c>
      <c r="E27">
        <v>10</v>
      </c>
      <c r="F27">
        <v>44</v>
      </c>
      <c r="G27">
        <v>4</v>
      </c>
      <c r="H27">
        <v>80</v>
      </c>
      <c r="I27">
        <v>98</v>
      </c>
      <c r="J27">
        <v>23</v>
      </c>
      <c r="K27">
        <v>25</v>
      </c>
      <c r="L27">
        <v>57</v>
      </c>
      <c r="O27">
        <v>30</v>
      </c>
      <c r="P27">
        <v>66</v>
      </c>
      <c r="Q27">
        <v>38</v>
      </c>
      <c r="R27">
        <v>76</v>
      </c>
      <c r="S27">
        <v>1000</v>
      </c>
      <c r="U27">
        <f t="shared" si="2"/>
        <v>21</v>
      </c>
      <c r="V27">
        <f t="shared" si="3"/>
        <v>2</v>
      </c>
      <c r="W27">
        <f t="shared" si="4"/>
        <v>28</v>
      </c>
      <c r="X27">
        <f t="shared" si="5"/>
        <v>3</v>
      </c>
      <c r="Y27">
        <f t="shared" si="6"/>
        <v>15</v>
      </c>
      <c r="Z27">
        <f t="shared" si="7"/>
        <v>2</v>
      </c>
      <c r="AA27">
        <f t="shared" si="8"/>
        <v>24</v>
      </c>
      <c r="AB27">
        <f t="shared" si="9"/>
        <v>32</v>
      </c>
      <c r="AC27">
        <f t="shared" si="10"/>
        <v>11</v>
      </c>
      <c r="AD27">
        <f t="shared" si="11"/>
        <v>5</v>
      </c>
      <c r="AE27">
        <f t="shared" si="12"/>
        <v>19</v>
      </c>
      <c r="AF27">
        <f t="shared" si="13"/>
        <v>10</v>
      </c>
      <c r="AG27">
        <f t="shared" si="14"/>
        <v>23</v>
      </c>
      <c r="AH27">
        <f t="shared" si="15"/>
        <v>12</v>
      </c>
      <c r="AI27">
        <f t="shared" si="16"/>
        <v>24</v>
      </c>
      <c r="AJ27">
        <v>1000</v>
      </c>
    </row>
    <row r="28" spans="1:36" x14ac:dyDescent="0.3">
      <c r="A28" t="s">
        <v>27</v>
      </c>
      <c r="B28">
        <v>61</v>
      </c>
      <c r="C28">
        <v>90</v>
      </c>
      <c r="D28">
        <v>33</v>
      </c>
      <c r="E28">
        <v>60</v>
      </c>
      <c r="F28">
        <v>8</v>
      </c>
      <c r="G28">
        <v>55</v>
      </c>
      <c r="H28">
        <v>71</v>
      </c>
      <c r="I28">
        <v>69</v>
      </c>
      <c r="J28">
        <v>69</v>
      </c>
      <c r="K28">
        <v>95</v>
      </c>
      <c r="L28">
        <v>73</v>
      </c>
      <c r="O28">
        <v>67</v>
      </c>
      <c r="P28">
        <v>69</v>
      </c>
      <c r="Q28">
        <v>46</v>
      </c>
      <c r="R28">
        <v>98</v>
      </c>
      <c r="S28">
        <v>1000</v>
      </c>
      <c r="U28">
        <f t="shared" si="2"/>
        <v>22</v>
      </c>
      <c r="V28">
        <f t="shared" si="3"/>
        <v>28</v>
      </c>
      <c r="W28">
        <f t="shared" si="4"/>
        <v>16</v>
      </c>
      <c r="X28">
        <f t="shared" si="5"/>
        <v>18</v>
      </c>
      <c r="Y28">
        <f t="shared" si="6"/>
        <v>1</v>
      </c>
      <c r="Z28">
        <f t="shared" si="7"/>
        <v>20</v>
      </c>
      <c r="AA28">
        <f t="shared" si="8"/>
        <v>19</v>
      </c>
      <c r="AB28">
        <f t="shared" si="9"/>
        <v>22</v>
      </c>
      <c r="AC28">
        <f t="shared" si="10"/>
        <v>26</v>
      </c>
      <c r="AD28">
        <f t="shared" si="11"/>
        <v>32</v>
      </c>
      <c r="AE28">
        <f t="shared" si="12"/>
        <v>22</v>
      </c>
      <c r="AF28">
        <f t="shared" si="13"/>
        <v>21</v>
      </c>
      <c r="AG28">
        <f t="shared" si="14"/>
        <v>25</v>
      </c>
      <c r="AH28">
        <f t="shared" si="15"/>
        <v>16</v>
      </c>
      <c r="AI28">
        <f t="shared" si="16"/>
        <v>32</v>
      </c>
      <c r="AJ28">
        <v>1000</v>
      </c>
    </row>
    <row r="29" spans="1:36" x14ac:dyDescent="0.3">
      <c r="A29" t="s">
        <v>28</v>
      </c>
      <c r="B29">
        <v>64</v>
      </c>
      <c r="C29">
        <v>64</v>
      </c>
      <c r="D29">
        <v>28</v>
      </c>
      <c r="E29">
        <v>49</v>
      </c>
      <c r="F29">
        <v>58</v>
      </c>
      <c r="G29">
        <v>90</v>
      </c>
      <c r="H29">
        <v>37</v>
      </c>
      <c r="I29">
        <v>34</v>
      </c>
      <c r="J29">
        <v>41</v>
      </c>
      <c r="K29">
        <v>79</v>
      </c>
      <c r="L29">
        <v>95</v>
      </c>
      <c r="O29">
        <v>61</v>
      </c>
      <c r="P29">
        <v>50</v>
      </c>
      <c r="Q29">
        <v>83</v>
      </c>
      <c r="R29">
        <v>5</v>
      </c>
      <c r="S29">
        <v>1000</v>
      </c>
      <c r="U29">
        <f t="shared" si="2"/>
        <v>24</v>
      </c>
      <c r="V29">
        <f t="shared" si="3"/>
        <v>16</v>
      </c>
      <c r="W29">
        <f t="shared" si="4"/>
        <v>14</v>
      </c>
      <c r="X29">
        <f t="shared" si="5"/>
        <v>12</v>
      </c>
      <c r="Y29">
        <f t="shared" si="6"/>
        <v>23</v>
      </c>
      <c r="Z29">
        <f t="shared" si="7"/>
        <v>31</v>
      </c>
      <c r="AA29">
        <f t="shared" si="8"/>
        <v>7</v>
      </c>
      <c r="AB29">
        <f t="shared" si="9"/>
        <v>12</v>
      </c>
      <c r="AC29">
        <f t="shared" si="10"/>
        <v>17</v>
      </c>
      <c r="AD29">
        <f t="shared" si="11"/>
        <v>24</v>
      </c>
      <c r="AE29">
        <f t="shared" si="12"/>
        <v>31</v>
      </c>
      <c r="AF29">
        <f t="shared" si="13"/>
        <v>19</v>
      </c>
      <c r="AG29">
        <f t="shared" si="14"/>
        <v>16</v>
      </c>
      <c r="AH29">
        <f t="shared" si="15"/>
        <v>26</v>
      </c>
      <c r="AI29">
        <f t="shared" si="16"/>
        <v>3</v>
      </c>
      <c r="AJ29">
        <v>1000</v>
      </c>
    </row>
    <row r="30" spans="1:36" x14ac:dyDescent="0.3">
      <c r="A30" t="s">
        <v>29</v>
      </c>
      <c r="B30">
        <v>11</v>
      </c>
      <c r="C30">
        <v>71</v>
      </c>
      <c r="D30">
        <v>89</v>
      </c>
      <c r="E30">
        <v>55</v>
      </c>
      <c r="F30">
        <v>67</v>
      </c>
      <c r="G30">
        <v>63</v>
      </c>
      <c r="H30">
        <v>62</v>
      </c>
      <c r="I30">
        <v>71</v>
      </c>
      <c r="J30">
        <v>60</v>
      </c>
      <c r="K30">
        <v>92</v>
      </c>
      <c r="L30">
        <v>22</v>
      </c>
      <c r="O30">
        <v>24</v>
      </c>
      <c r="P30">
        <v>51</v>
      </c>
      <c r="Q30">
        <v>18</v>
      </c>
      <c r="R30">
        <v>44</v>
      </c>
      <c r="S30">
        <v>1000</v>
      </c>
      <c r="U30">
        <f t="shared" si="2"/>
        <v>7</v>
      </c>
      <c r="V30">
        <f t="shared" si="3"/>
        <v>19</v>
      </c>
      <c r="W30">
        <f t="shared" si="4"/>
        <v>28</v>
      </c>
      <c r="X30">
        <f t="shared" si="5"/>
        <v>14</v>
      </c>
      <c r="Y30">
        <f t="shared" si="6"/>
        <v>25</v>
      </c>
      <c r="Z30">
        <f t="shared" si="7"/>
        <v>21</v>
      </c>
      <c r="AA30">
        <f t="shared" si="8"/>
        <v>16</v>
      </c>
      <c r="AB30">
        <f t="shared" si="9"/>
        <v>23</v>
      </c>
      <c r="AC30">
        <f t="shared" si="10"/>
        <v>24</v>
      </c>
      <c r="AD30">
        <f t="shared" si="11"/>
        <v>31</v>
      </c>
      <c r="AE30">
        <f t="shared" si="12"/>
        <v>9</v>
      </c>
      <c r="AF30">
        <f t="shared" si="13"/>
        <v>8</v>
      </c>
      <c r="AG30">
        <f t="shared" si="14"/>
        <v>17</v>
      </c>
      <c r="AH30">
        <f t="shared" si="15"/>
        <v>5</v>
      </c>
      <c r="AI30">
        <f t="shared" si="16"/>
        <v>15</v>
      </c>
      <c r="AJ30">
        <v>1000</v>
      </c>
    </row>
    <row r="31" spans="1:36" x14ac:dyDescent="0.3">
      <c r="A31" t="s">
        <v>30</v>
      </c>
      <c r="B31">
        <v>84</v>
      </c>
      <c r="C31">
        <v>91</v>
      </c>
      <c r="D31">
        <v>14</v>
      </c>
      <c r="E31">
        <v>70</v>
      </c>
      <c r="F31">
        <v>28</v>
      </c>
      <c r="G31">
        <v>63</v>
      </c>
      <c r="H31">
        <v>77</v>
      </c>
      <c r="I31">
        <v>37</v>
      </c>
      <c r="J31">
        <v>67</v>
      </c>
      <c r="K31">
        <v>88</v>
      </c>
      <c r="L31">
        <v>3</v>
      </c>
      <c r="O31">
        <v>80</v>
      </c>
      <c r="P31">
        <v>19</v>
      </c>
      <c r="Q31">
        <v>90</v>
      </c>
      <c r="R31">
        <v>14</v>
      </c>
      <c r="S31">
        <v>1000</v>
      </c>
      <c r="U31">
        <f t="shared" si="2"/>
        <v>31</v>
      </c>
      <c r="V31">
        <f t="shared" si="3"/>
        <v>29</v>
      </c>
      <c r="W31">
        <f t="shared" si="4"/>
        <v>6</v>
      </c>
      <c r="X31">
        <f t="shared" si="5"/>
        <v>23</v>
      </c>
      <c r="Y31">
        <f t="shared" si="6"/>
        <v>10</v>
      </c>
      <c r="Z31">
        <f t="shared" si="7"/>
        <v>21</v>
      </c>
      <c r="AA31">
        <f t="shared" si="8"/>
        <v>21</v>
      </c>
      <c r="AB31">
        <f t="shared" si="9"/>
        <v>14</v>
      </c>
      <c r="AC31">
        <f t="shared" si="10"/>
        <v>25</v>
      </c>
      <c r="AD31">
        <f t="shared" si="11"/>
        <v>27</v>
      </c>
      <c r="AE31">
        <f t="shared" si="12"/>
        <v>2</v>
      </c>
      <c r="AF31">
        <f t="shared" si="13"/>
        <v>24</v>
      </c>
      <c r="AG31">
        <f t="shared" si="14"/>
        <v>5</v>
      </c>
      <c r="AH31">
        <f t="shared" si="15"/>
        <v>31</v>
      </c>
      <c r="AI31">
        <f t="shared" si="16"/>
        <v>5</v>
      </c>
      <c r="AJ31">
        <v>1000</v>
      </c>
    </row>
    <row r="32" spans="1:36" x14ac:dyDescent="0.3">
      <c r="A32" t="s">
        <v>31</v>
      </c>
      <c r="B32">
        <v>69</v>
      </c>
      <c r="C32">
        <v>98</v>
      </c>
      <c r="D32">
        <v>77</v>
      </c>
      <c r="E32">
        <v>36</v>
      </c>
      <c r="F32">
        <v>80</v>
      </c>
      <c r="G32">
        <v>69</v>
      </c>
      <c r="H32">
        <v>91</v>
      </c>
      <c r="I32">
        <v>5</v>
      </c>
      <c r="J32">
        <v>29</v>
      </c>
      <c r="K32">
        <v>32</v>
      </c>
      <c r="L32">
        <v>78</v>
      </c>
      <c r="O32">
        <v>3</v>
      </c>
      <c r="P32">
        <v>9</v>
      </c>
      <c r="Q32">
        <v>11</v>
      </c>
      <c r="R32">
        <v>58</v>
      </c>
      <c r="S32">
        <v>1000</v>
      </c>
      <c r="U32">
        <f t="shared" si="2"/>
        <v>26</v>
      </c>
      <c r="V32">
        <f t="shared" si="3"/>
        <v>32</v>
      </c>
      <c r="W32">
        <f t="shared" si="4"/>
        <v>25</v>
      </c>
      <c r="X32">
        <f t="shared" si="5"/>
        <v>8</v>
      </c>
      <c r="Y32">
        <f t="shared" si="6"/>
        <v>29</v>
      </c>
      <c r="Z32">
        <f t="shared" si="7"/>
        <v>26</v>
      </c>
      <c r="AA32">
        <f t="shared" si="8"/>
        <v>30</v>
      </c>
      <c r="AB32">
        <f t="shared" si="9"/>
        <v>3</v>
      </c>
      <c r="AC32">
        <f t="shared" si="10"/>
        <v>12</v>
      </c>
      <c r="AD32">
        <f t="shared" si="11"/>
        <v>6</v>
      </c>
      <c r="AE32">
        <f t="shared" si="12"/>
        <v>26</v>
      </c>
      <c r="AF32">
        <f t="shared" si="13"/>
        <v>2</v>
      </c>
      <c r="AG32">
        <f t="shared" si="14"/>
        <v>3</v>
      </c>
      <c r="AH32">
        <f t="shared" si="15"/>
        <v>2</v>
      </c>
      <c r="AI32">
        <f t="shared" si="16"/>
        <v>21</v>
      </c>
      <c r="AJ32">
        <v>1000</v>
      </c>
    </row>
    <row r="33" spans="1:45" x14ac:dyDescent="0.3">
      <c r="A33" t="s">
        <v>32</v>
      </c>
      <c r="B33">
        <v>23</v>
      </c>
      <c r="C33">
        <v>36</v>
      </c>
      <c r="D33">
        <v>51</v>
      </c>
      <c r="E33">
        <v>66</v>
      </c>
      <c r="F33">
        <v>18</v>
      </c>
      <c r="G33">
        <v>20</v>
      </c>
      <c r="H33">
        <v>58</v>
      </c>
      <c r="I33">
        <v>15</v>
      </c>
      <c r="J33">
        <v>22</v>
      </c>
      <c r="K33">
        <v>55</v>
      </c>
      <c r="L33">
        <v>95</v>
      </c>
      <c r="O33">
        <v>60</v>
      </c>
      <c r="P33">
        <v>52</v>
      </c>
      <c r="Q33">
        <v>32</v>
      </c>
      <c r="R33">
        <v>90</v>
      </c>
      <c r="S33">
        <v>1000</v>
      </c>
      <c r="U33">
        <f t="shared" si="2"/>
        <v>12</v>
      </c>
      <c r="V33">
        <f t="shared" si="3"/>
        <v>12</v>
      </c>
      <c r="W33">
        <f t="shared" si="4"/>
        <v>20</v>
      </c>
      <c r="X33">
        <f t="shared" si="5"/>
        <v>19</v>
      </c>
      <c r="Y33">
        <f t="shared" si="6"/>
        <v>4</v>
      </c>
      <c r="Z33">
        <f t="shared" si="7"/>
        <v>8</v>
      </c>
      <c r="AA33">
        <f t="shared" si="8"/>
        <v>15</v>
      </c>
      <c r="AB33">
        <f t="shared" si="9"/>
        <v>10</v>
      </c>
      <c r="AC33">
        <f t="shared" si="10"/>
        <v>10</v>
      </c>
      <c r="AD33">
        <f t="shared" si="11"/>
        <v>13</v>
      </c>
      <c r="AE33">
        <f t="shared" si="12"/>
        <v>31</v>
      </c>
      <c r="AF33">
        <f t="shared" si="13"/>
        <v>18</v>
      </c>
      <c r="AG33">
        <f t="shared" si="14"/>
        <v>18</v>
      </c>
      <c r="AH33">
        <f t="shared" si="15"/>
        <v>10</v>
      </c>
      <c r="AI33">
        <f t="shared" si="16"/>
        <v>28</v>
      </c>
      <c r="AJ33">
        <v>1000</v>
      </c>
    </row>
    <row r="34" spans="1:45" x14ac:dyDescent="0.3">
      <c r="A34" t="s">
        <v>33</v>
      </c>
      <c r="B34">
        <v>30</v>
      </c>
      <c r="C34">
        <v>89</v>
      </c>
      <c r="D34">
        <v>88</v>
      </c>
      <c r="E34">
        <v>66</v>
      </c>
      <c r="F34">
        <v>62</v>
      </c>
      <c r="G34">
        <v>27</v>
      </c>
      <c r="H34">
        <v>26</v>
      </c>
      <c r="I34">
        <v>66</v>
      </c>
      <c r="J34">
        <v>89</v>
      </c>
      <c r="K34">
        <v>68</v>
      </c>
      <c r="L34">
        <v>76</v>
      </c>
      <c r="O34">
        <v>91</v>
      </c>
      <c r="P34">
        <v>88</v>
      </c>
      <c r="Q34">
        <v>26</v>
      </c>
      <c r="R34">
        <v>94</v>
      </c>
      <c r="S34">
        <v>1000</v>
      </c>
      <c r="U34">
        <f t="shared" si="2"/>
        <v>15</v>
      </c>
      <c r="V34">
        <f t="shared" si="3"/>
        <v>27</v>
      </c>
      <c r="W34">
        <f t="shared" si="4"/>
        <v>27</v>
      </c>
      <c r="X34">
        <f t="shared" si="5"/>
        <v>19</v>
      </c>
      <c r="Y34">
        <f t="shared" si="6"/>
        <v>24</v>
      </c>
      <c r="Z34">
        <f t="shared" si="7"/>
        <v>11</v>
      </c>
      <c r="AA34">
        <f t="shared" si="8"/>
        <v>3</v>
      </c>
      <c r="AB34">
        <f t="shared" si="9"/>
        <v>21</v>
      </c>
      <c r="AC34">
        <f t="shared" si="10"/>
        <v>32</v>
      </c>
      <c r="AD34">
        <f t="shared" si="11"/>
        <v>17</v>
      </c>
      <c r="AE34">
        <f t="shared" si="12"/>
        <v>23</v>
      </c>
      <c r="AF34">
        <f t="shared" si="13"/>
        <v>29</v>
      </c>
      <c r="AG34">
        <f t="shared" si="14"/>
        <v>31</v>
      </c>
      <c r="AH34">
        <f t="shared" si="15"/>
        <v>7</v>
      </c>
      <c r="AI34">
        <f t="shared" si="16"/>
        <v>31</v>
      </c>
      <c r="AJ34">
        <v>1000</v>
      </c>
    </row>
    <row r="36" spans="1:45" x14ac:dyDescent="0.3">
      <c r="A36" s="1" t="s">
        <v>0</v>
      </c>
      <c r="B36" s="1" t="s">
        <v>34</v>
      </c>
      <c r="C36" s="1" t="s">
        <v>34</v>
      </c>
      <c r="D36" s="1" t="s">
        <v>34</v>
      </c>
      <c r="E36" s="1" t="s">
        <v>34</v>
      </c>
      <c r="F36" s="1" t="s">
        <v>34</v>
      </c>
      <c r="G36" s="1" t="s">
        <v>34</v>
      </c>
      <c r="H36" s="1" t="s">
        <v>34</v>
      </c>
      <c r="I36" s="1" t="s">
        <v>34</v>
      </c>
      <c r="J36" s="1" t="s">
        <v>34</v>
      </c>
      <c r="K36" s="1" t="s">
        <v>34</v>
      </c>
      <c r="L36" s="1" t="s">
        <v>34</v>
      </c>
      <c r="M36" s="1"/>
      <c r="N36" s="1"/>
      <c r="O36" s="1" t="s">
        <v>34</v>
      </c>
      <c r="P36" s="1" t="s">
        <v>34</v>
      </c>
      <c r="Q36" s="1" t="s">
        <v>34</v>
      </c>
      <c r="R36" s="1" t="s">
        <v>34</v>
      </c>
    </row>
    <row r="38" spans="1:45" x14ac:dyDescent="0.3">
      <c r="T38" t="str">
        <f t="shared" ref="T38:AD38" si="17">B39</f>
        <v>x2</v>
      </c>
      <c r="U38" t="str">
        <f t="shared" si="17"/>
        <v>x3</v>
      </c>
      <c r="V38" t="str">
        <f t="shared" si="17"/>
        <v>x4</v>
      </c>
      <c r="W38" t="str">
        <f t="shared" si="17"/>
        <v>x5</v>
      </c>
      <c r="X38" t="str">
        <f t="shared" si="17"/>
        <v>x6</v>
      </c>
      <c r="Y38" t="str">
        <f t="shared" si="17"/>
        <v>x7</v>
      </c>
      <c r="Z38" t="str">
        <f t="shared" si="17"/>
        <v>x8</v>
      </c>
      <c r="AA38" t="str">
        <f t="shared" si="17"/>
        <v>x9</v>
      </c>
      <c r="AB38" t="str">
        <f t="shared" si="17"/>
        <v>x10</v>
      </c>
      <c r="AC38" t="str">
        <f t="shared" si="17"/>
        <v>x11</v>
      </c>
      <c r="AD38" t="str">
        <f t="shared" si="17"/>
        <v>x12</v>
      </c>
      <c r="AE38" t="str">
        <f t="shared" ref="AE38:AH38" si="18">O39</f>
        <v>x13</v>
      </c>
      <c r="AF38" t="str">
        <f t="shared" si="18"/>
        <v>x14</v>
      </c>
      <c r="AG38" t="str">
        <f t="shared" si="18"/>
        <v>x15</v>
      </c>
      <c r="AH38" t="str">
        <f t="shared" si="18"/>
        <v>x1</v>
      </c>
      <c r="AP38" t="s">
        <v>1615</v>
      </c>
      <c r="AQ38" t="s">
        <v>1616</v>
      </c>
      <c r="AR38" t="s">
        <v>1616</v>
      </c>
      <c r="AS38" t="s">
        <v>1615</v>
      </c>
    </row>
    <row r="39" spans="1:45" ht="15" thickBot="1" x14ac:dyDescent="0.35">
      <c r="A39" t="s">
        <v>1515</v>
      </c>
      <c r="B39" t="s">
        <v>1499</v>
      </c>
      <c r="C39" s="22" t="s">
        <v>1500</v>
      </c>
      <c r="D39" t="s">
        <v>1501</v>
      </c>
      <c r="E39" s="22" t="s">
        <v>1502</v>
      </c>
      <c r="F39" t="s">
        <v>1503</v>
      </c>
      <c r="G39" t="s">
        <v>1504</v>
      </c>
      <c r="H39" t="s">
        <v>1505</v>
      </c>
      <c r="I39" t="s">
        <v>1506</v>
      </c>
      <c r="J39" t="s">
        <v>1507</v>
      </c>
      <c r="K39" t="s">
        <v>1508</v>
      </c>
      <c r="L39" t="s">
        <v>1509</v>
      </c>
      <c r="O39" t="s">
        <v>1510</v>
      </c>
      <c r="P39" t="s">
        <v>1511</v>
      </c>
      <c r="Q39" s="45" t="s">
        <v>1512</v>
      </c>
      <c r="R39" t="s">
        <v>1513</v>
      </c>
      <c r="S39" t="s">
        <v>1514</v>
      </c>
      <c r="T39" t="s">
        <v>1514</v>
      </c>
      <c r="U39" t="s">
        <v>1514</v>
      </c>
      <c r="V39" t="s">
        <v>1514</v>
      </c>
      <c r="W39" t="s">
        <v>1514</v>
      </c>
      <c r="X39" t="s">
        <v>1514</v>
      </c>
      <c r="Y39" t="s">
        <v>1514</v>
      </c>
      <c r="Z39" t="s">
        <v>1514</v>
      </c>
      <c r="AA39" t="s">
        <v>1514</v>
      </c>
      <c r="AB39" t="s">
        <v>1514</v>
      </c>
      <c r="AC39" t="s">
        <v>1514</v>
      </c>
      <c r="AD39" t="s">
        <v>1514</v>
      </c>
      <c r="AE39" t="s">
        <v>1514</v>
      </c>
      <c r="AF39" t="s">
        <v>1514</v>
      </c>
      <c r="AG39" t="s">
        <v>1514</v>
      </c>
      <c r="AH39" t="s">
        <v>1514</v>
      </c>
      <c r="AP39" t="s">
        <v>1614</v>
      </c>
      <c r="AQ39" t="s">
        <v>1614</v>
      </c>
      <c r="AR39" t="s">
        <v>1617</v>
      </c>
      <c r="AS39" t="s">
        <v>1618</v>
      </c>
    </row>
    <row r="40" spans="1:45" ht="15" thickBot="1" x14ac:dyDescent="0.35">
      <c r="A40" s="3">
        <v>15</v>
      </c>
      <c r="B40" s="3" t="s">
        <v>1472</v>
      </c>
      <c r="C40" s="46" t="s">
        <v>1473</v>
      </c>
      <c r="D40" s="3" t="s">
        <v>1474</v>
      </c>
      <c r="E40" s="46" t="s">
        <v>1475</v>
      </c>
      <c r="F40" s="3" t="s">
        <v>1476</v>
      </c>
      <c r="G40" s="3" t="s">
        <v>1477</v>
      </c>
      <c r="H40" s="3" t="s">
        <v>1478</v>
      </c>
      <c r="I40" s="3" t="s">
        <v>1479</v>
      </c>
      <c r="J40" s="3" t="s">
        <v>1480</v>
      </c>
      <c r="K40" s="3" t="s">
        <v>1481</v>
      </c>
      <c r="L40" s="3" t="s">
        <v>1482</v>
      </c>
      <c r="M40" s="3"/>
      <c r="N40" s="3"/>
      <c r="O40" s="3" t="s">
        <v>1483</v>
      </c>
      <c r="P40" s="3" t="s">
        <v>1484</v>
      </c>
      <c r="Q40" s="17" t="s">
        <v>1485</v>
      </c>
      <c r="R40" s="3" t="s">
        <v>1497</v>
      </c>
      <c r="S40" s="18">
        <v>15</v>
      </c>
      <c r="T40" s="18" t="s">
        <v>1472</v>
      </c>
      <c r="U40" s="18" t="s">
        <v>1473</v>
      </c>
      <c r="V40" s="18" t="s">
        <v>1474</v>
      </c>
      <c r="W40" s="18" t="s">
        <v>1475</v>
      </c>
      <c r="X40" s="18" t="s">
        <v>1476</v>
      </c>
      <c r="Y40" s="18" t="s">
        <v>1477</v>
      </c>
      <c r="Z40" s="18" t="s">
        <v>1478</v>
      </c>
      <c r="AA40" s="18" t="s">
        <v>1479</v>
      </c>
      <c r="AB40" s="18" t="s">
        <v>1480</v>
      </c>
      <c r="AC40" s="18" t="s">
        <v>1481</v>
      </c>
      <c r="AD40" s="18" t="s">
        <v>1482</v>
      </c>
      <c r="AE40" s="18" t="s">
        <v>1483</v>
      </c>
      <c r="AF40" s="18" t="s">
        <v>1484</v>
      </c>
      <c r="AG40" s="18" t="s">
        <v>1485</v>
      </c>
      <c r="AH40" s="18" t="s">
        <v>1497</v>
      </c>
      <c r="AI40" s="3">
        <f>S40</f>
        <v>15</v>
      </c>
      <c r="AJ40">
        <f>IFERROR(CORREL(S41:S73,$S$41:$S$73),0)</f>
        <v>1</v>
      </c>
      <c r="AK40">
        <f>CORREL($A$41:$A$73,A41:A73)</f>
        <v>1</v>
      </c>
      <c r="AL40" s="15">
        <f>STDEV(A41:A73)</f>
        <v>0.50751921892255236</v>
      </c>
      <c r="AM40" s="15">
        <f>STDEV(S41:S73)</f>
        <v>8.120307502760836</v>
      </c>
      <c r="AO40" s="17">
        <f>AI40</f>
        <v>15</v>
      </c>
      <c r="AP40" s="17">
        <f>ABS(AJ$40-AJ40)</f>
        <v>0</v>
      </c>
      <c r="AQ40" s="17">
        <f t="shared" ref="AQ40:AS40" si="19">ABS(AK$40-AK40)</f>
        <v>0</v>
      </c>
      <c r="AR40" s="17">
        <f t="shared" si="19"/>
        <v>0</v>
      </c>
      <c r="AS40" s="17">
        <f t="shared" si="19"/>
        <v>0</v>
      </c>
    </row>
    <row r="41" spans="1:45" ht="15" thickBot="1" x14ac:dyDescent="0.35">
      <c r="A41">
        <f>'15'!Q113</f>
        <v>1001</v>
      </c>
      <c r="B41">
        <f>'14_1'!P149</f>
        <v>1000</v>
      </c>
      <c r="C41">
        <f>'14_2'!P149</f>
        <v>1000.4</v>
      </c>
      <c r="D41">
        <f>'14_3'!P148</f>
        <v>1000</v>
      </c>
      <c r="E41">
        <f>'14_4'!P148</f>
        <v>1000</v>
      </c>
      <c r="F41">
        <f>'14_5'!P148</f>
        <v>1000</v>
      </c>
      <c r="G41">
        <f>'14_6'!P148</f>
        <v>1000</v>
      </c>
      <c r="H41">
        <f>'14_7'!P148</f>
        <v>999</v>
      </c>
      <c r="I41">
        <f>'14_8'!P148</f>
        <v>1001</v>
      </c>
      <c r="J41">
        <f>'14_9'!P148</f>
        <v>1000</v>
      </c>
      <c r="K41">
        <f>'14_10'!P148</f>
        <v>999</v>
      </c>
      <c r="L41">
        <f>'14_11'!P148</f>
        <v>1000</v>
      </c>
      <c r="O41">
        <f>'14_12'!P148</f>
        <v>999</v>
      </c>
      <c r="P41">
        <f>'14_13'!Q148</f>
        <v>1000</v>
      </c>
      <c r="Q41">
        <f>'14_14'!P148</f>
        <v>999.7</v>
      </c>
      <c r="R41">
        <f>'14_15'!P148</f>
        <v>1000</v>
      </c>
      <c r="S41" s="19">
        <f t="shared" ref="S41:AD41" si="20">RANK(A41,A$41:A$73,0)</f>
        <v>1</v>
      </c>
      <c r="T41" s="19">
        <f t="shared" si="20"/>
        <v>7</v>
      </c>
      <c r="U41" s="19">
        <f t="shared" si="20"/>
        <v>2</v>
      </c>
      <c r="V41" s="19">
        <f t="shared" si="20"/>
        <v>1</v>
      </c>
      <c r="W41" s="19">
        <f t="shared" si="20"/>
        <v>3</v>
      </c>
      <c r="X41" s="19">
        <f t="shared" si="20"/>
        <v>10</v>
      </c>
      <c r="Y41" s="19">
        <f t="shared" si="20"/>
        <v>2</v>
      </c>
      <c r="Z41" s="19">
        <f t="shared" si="20"/>
        <v>18</v>
      </c>
      <c r="AA41" s="19">
        <f t="shared" si="20"/>
        <v>1</v>
      </c>
      <c r="AB41" s="19">
        <f t="shared" si="20"/>
        <v>4</v>
      </c>
      <c r="AC41" s="19">
        <f t="shared" si="20"/>
        <v>24</v>
      </c>
      <c r="AD41" s="19">
        <f t="shared" si="20"/>
        <v>7</v>
      </c>
      <c r="AE41" s="19">
        <f t="shared" ref="AE41:AH41" si="21">RANK(O41,O$41:O$73,0)</f>
        <v>24</v>
      </c>
      <c r="AF41" s="19">
        <f t="shared" si="21"/>
        <v>1</v>
      </c>
      <c r="AG41" s="19">
        <f t="shared" si="21"/>
        <v>20</v>
      </c>
      <c r="AH41" s="19">
        <f t="shared" si="21"/>
        <v>15</v>
      </c>
      <c r="AI41" s="3" t="str">
        <f>T40</f>
        <v>14_1</v>
      </c>
      <c r="AJ41" s="14">
        <f>CORREL(T41:T73,$S$41:$S$73)</f>
        <v>-5.043557386821023E-2</v>
      </c>
      <c r="AK41" s="14">
        <f>CORREL(B41:B73,$A$41:$A$73)</f>
        <v>-0.10746244717681563</v>
      </c>
      <c r="AL41" s="15">
        <f>STDEV(B41:B73)</f>
        <v>0.55561868328208797</v>
      </c>
      <c r="AM41" s="15">
        <f>STDEV(T41:T73)</f>
        <v>8.3609391237051263</v>
      </c>
      <c r="AO41" s="3" t="str">
        <f>AI41</f>
        <v>14_1</v>
      </c>
      <c r="AP41" s="16">
        <f>ABS(AJ$40-AJ41)</f>
        <v>1.0504355738682103</v>
      </c>
      <c r="AQ41" s="15">
        <f>ABS(AK$40-AK41)</f>
        <v>1.1074624471768155</v>
      </c>
      <c r="AR41" s="15">
        <f>ABS($AL$40-AL41)</f>
        <v>4.8099464359535604E-2</v>
      </c>
      <c r="AS41" s="15">
        <f>ABS(AM$40-AM41)</f>
        <v>0.24063162094429025</v>
      </c>
    </row>
    <row r="42" spans="1:45" ht="15" thickBot="1" x14ac:dyDescent="0.35">
      <c r="A42">
        <f>'15'!Q114</f>
        <v>1000</v>
      </c>
      <c r="B42">
        <f>'14_1'!P150</f>
        <v>1000</v>
      </c>
      <c r="C42">
        <f>'14_2'!P150</f>
        <v>999.9</v>
      </c>
      <c r="D42">
        <f>'14_3'!P149</f>
        <v>999</v>
      </c>
      <c r="E42">
        <f>'14_4'!P149</f>
        <v>999.5</v>
      </c>
      <c r="F42">
        <f>'14_5'!P149</f>
        <v>1000</v>
      </c>
      <c r="G42">
        <f>'14_6'!P149</f>
        <v>1000</v>
      </c>
      <c r="H42">
        <f>'14_7'!P149</f>
        <v>999</v>
      </c>
      <c r="I42">
        <f>'14_8'!P149</f>
        <v>1000</v>
      </c>
      <c r="J42">
        <f>'14_9'!P149</f>
        <v>999</v>
      </c>
      <c r="K42">
        <f>'14_10'!P149</f>
        <v>1000</v>
      </c>
      <c r="L42">
        <f>'14_11'!P149</f>
        <v>1000</v>
      </c>
      <c r="O42">
        <f>'14_12'!P149</f>
        <v>1000</v>
      </c>
      <c r="P42">
        <f>'14_13'!Q149</f>
        <v>1000</v>
      </c>
      <c r="Q42">
        <f>'14_14'!P149</f>
        <v>999.7</v>
      </c>
      <c r="R42">
        <f>'14_15'!P149</f>
        <v>999</v>
      </c>
      <c r="S42" s="19">
        <f t="shared" ref="S42:S73" si="22">RANK(A42,A$41:A$73,0)</f>
        <v>17</v>
      </c>
      <c r="T42" s="19">
        <f t="shared" ref="T42:T73" si="23">RANK(B42,B$41:B$73,0)</f>
        <v>7</v>
      </c>
      <c r="U42" s="19">
        <f t="shared" ref="U42:U73" si="24">RANK(C42,C$41:C$73,0)</f>
        <v>16</v>
      </c>
      <c r="V42" s="19">
        <f t="shared" ref="V42:V73" si="25">RANK(D42,D$41:D$73,0)</f>
        <v>26</v>
      </c>
      <c r="W42" s="19">
        <f t="shared" ref="W42:W73" si="26">RANK(E42,E$41:E$73,0)</f>
        <v>12</v>
      </c>
      <c r="X42" s="19">
        <f t="shared" ref="X42:X73" si="27">RANK(F42,F$41:F$73,0)</f>
        <v>10</v>
      </c>
      <c r="Y42" s="19">
        <f t="shared" ref="Y42:Y73" si="28">RANK(G42,G$41:G$73,0)</f>
        <v>2</v>
      </c>
      <c r="Z42" s="19">
        <f t="shared" ref="Z42:Z73" si="29">RANK(H42,H$41:H$73,0)</f>
        <v>18</v>
      </c>
      <c r="AA42" s="19">
        <f t="shared" ref="AA42:AA73" si="30">RANK(I42,I$41:I$73,0)</f>
        <v>7</v>
      </c>
      <c r="AB42" s="19">
        <f t="shared" ref="AB42:AB73" si="31">RANK(J42,J$41:J$73,0)</f>
        <v>17</v>
      </c>
      <c r="AC42" s="19">
        <f t="shared" ref="AC42:AC73" si="32">RANK(K42,K$41:K$73,0)</f>
        <v>5</v>
      </c>
      <c r="AD42" s="19">
        <f t="shared" ref="AD42:AD73" si="33">RANK(L42,L$41:L$73,0)</f>
        <v>7</v>
      </c>
      <c r="AE42" s="19">
        <f t="shared" ref="AE42:AE73" si="34">RANK(O42,O$41:O$73,0)</f>
        <v>4</v>
      </c>
      <c r="AF42" s="19">
        <f t="shared" ref="AF42:AF73" si="35">RANK(P42,P$41:P$73,0)</f>
        <v>1</v>
      </c>
      <c r="AG42" s="19">
        <f t="shared" ref="AG42:AG73" si="36">RANK(Q42,Q$41:Q$73,0)</f>
        <v>20</v>
      </c>
      <c r="AH42" s="19">
        <f t="shared" ref="AH42:AH73" si="37">RANK(R42,R$41:R$73,0)</f>
        <v>32</v>
      </c>
      <c r="AI42" s="3" t="s">
        <v>1473</v>
      </c>
      <c r="AJ42" s="14">
        <f>CORREL(U41:U73,$S$41:$S$73)</f>
        <v>0.11323024549701151</v>
      </c>
      <c r="AK42" s="14">
        <f>CORREL(C41:C73,$A$41:$A$73)</f>
        <v>5.4977345943777066E-3</v>
      </c>
      <c r="AL42" s="20">
        <f>STDEV(C41:C73)</f>
        <v>25.080965860286334</v>
      </c>
      <c r="AM42" s="15">
        <f>STDEV(U41:U73)</f>
        <v>9.5081703303160818</v>
      </c>
      <c r="AO42" s="3" t="str">
        <f t="shared" ref="AO42:AO55" si="38">AI42</f>
        <v>14_2</v>
      </c>
      <c r="AP42" s="16">
        <f t="shared" ref="AP42:AP53" si="39">ABS(AJ$40-AJ42)</f>
        <v>0.88676975450298845</v>
      </c>
      <c r="AQ42" s="15">
        <f t="shared" ref="AQ42:AQ54" si="40">ABS(AK$40-AK42)</f>
        <v>0.99450226540562225</v>
      </c>
      <c r="AR42" s="15">
        <f t="shared" ref="AR42:AR54" si="41">ABS($AL$40-AL42)</f>
        <v>24.57344664136378</v>
      </c>
      <c r="AS42" s="15">
        <f t="shared" ref="AS42:AS54" si="42">ABS(AM$40-AM42)</f>
        <v>1.3878628275552458</v>
      </c>
    </row>
    <row r="43" spans="1:45" ht="15" thickBot="1" x14ac:dyDescent="0.35">
      <c r="A43">
        <f>'15'!Q115</f>
        <v>1000</v>
      </c>
      <c r="B43">
        <f>'14_1'!P151</f>
        <v>1000</v>
      </c>
      <c r="C43">
        <f>'14_2'!P151</f>
        <v>1000.4</v>
      </c>
      <c r="D43">
        <f>'14_3'!P150</f>
        <v>1000</v>
      </c>
      <c r="E43">
        <f>'14_4'!P150</f>
        <v>1000</v>
      </c>
      <c r="F43">
        <f>'14_5'!P150</f>
        <v>999</v>
      </c>
      <c r="G43">
        <f>'14_6'!P150</f>
        <v>1000</v>
      </c>
      <c r="H43">
        <f>'14_7'!P150</f>
        <v>1000</v>
      </c>
      <c r="I43">
        <f>'14_8'!P150</f>
        <v>1000</v>
      </c>
      <c r="J43">
        <f>'14_9'!P150</f>
        <v>1000</v>
      </c>
      <c r="K43">
        <f>'14_10'!P150</f>
        <v>999</v>
      </c>
      <c r="L43">
        <f>'14_11'!P150</f>
        <v>1001</v>
      </c>
      <c r="O43">
        <f>'14_12'!P150</f>
        <v>1000</v>
      </c>
      <c r="P43">
        <f>'14_13'!Q150</f>
        <v>1000</v>
      </c>
      <c r="Q43">
        <f>'14_14'!P150</f>
        <v>999.7</v>
      </c>
      <c r="R43">
        <f>'14_15'!P150</f>
        <v>1000</v>
      </c>
      <c r="S43" s="19">
        <f t="shared" si="22"/>
        <v>17</v>
      </c>
      <c r="T43" s="19">
        <f t="shared" si="23"/>
        <v>7</v>
      </c>
      <c r="U43" s="19">
        <f t="shared" si="24"/>
        <v>2</v>
      </c>
      <c r="V43" s="19">
        <f t="shared" si="25"/>
        <v>1</v>
      </c>
      <c r="W43" s="19">
        <f t="shared" si="26"/>
        <v>3</v>
      </c>
      <c r="X43" s="19">
        <f t="shared" si="27"/>
        <v>29</v>
      </c>
      <c r="Y43" s="19">
        <f t="shared" si="28"/>
        <v>2</v>
      </c>
      <c r="Z43" s="19">
        <f t="shared" si="29"/>
        <v>1</v>
      </c>
      <c r="AA43" s="19">
        <f t="shared" si="30"/>
        <v>7</v>
      </c>
      <c r="AB43" s="19">
        <f t="shared" si="31"/>
        <v>4</v>
      </c>
      <c r="AC43" s="19">
        <f t="shared" si="32"/>
        <v>24</v>
      </c>
      <c r="AD43" s="19">
        <f t="shared" si="33"/>
        <v>1</v>
      </c>
      <c r="AE43" s="19">
        <f t="shared" si="34"/>
        <v>4</v>
      </c>
      <c r="AF43" s="19">
        <f t="shared" si="35"/>
        <v>1</v>
      </c>
      <c r="AG43" s="19">
        <f t="shared" si="36"/>
        <v>20</v>
      </c>
      <c r="AH43" s="19">
        <f t="shared" si="37"/>
        <v>15</v>
      </c>
      <c r="AI43" s="3" t="s">
        <v>1474</v>
      </c>
      <c r="AJ43" s="14">
        <f>CORREL(V41:V73,$S$41:$S$73)</f>
        <v>-1.7149858514250903E-2</v>
      </c>
      <c r="AK43" s="14">
        <f>CORREL(D41:D73,$A$41:$A$73)</f>
        <v>-1.7149858514250934E-2</v>
      </c>
      <c r="AL43" s="15">
        <f>STDEV(D41:D73)</f>
        <v>0.43519413988924449</v>
      </c>
      <c r="AM43" s="15">
        <f>STDEV(V41:V73)</f>
        <v>10.879853497231116</v>
      </c>
      <c r="AO43" s="3" t="str">
        <f t="shared" si="38"/>
        <v>14_3</v>
      </c>
      <c r="AP43" s="16">
        <f t="shared" si="39"/>
        <v>1.0171498585142509</v>
      </c>
      <c r="AQ43" s="15">
        <f t="shared" si="40"/>
        <v>1.0171498585142509</v>
      </c>
      <c r="AR43" s="15">
        <f t="shared" si="41"/>
        <v>7.2325079033307871E-2</v>
      </c>
      <c r="AS43" s="15">
        <f t="shared" si="42"/>
        <v>2.7595459944702796</v>
      </c>
    </row>
    <row r="44" spans="1:45" ht="15" thickBot="1" x14ac:dyDescent="0.35">
      <c r="A44">
        <f>'15'!Q116</f>
        <v>1000</v>
      </c>
      <c r="B44">
        <f>'14_1'!P152</f>
        <v>1000</v>
      </c>
      <c r="C44">
        <f>'14_2'!P152</f>
        <v>1000.4</v>
      </c>
      <c r="D44">
        <f>'14_3'!P151</f>
        <v>999</v>
      </c>
      <c r="E44">
        <f>'14_4'!P151</f>
        <v>999</v>
      </c>
      <c r="F44">
        <f>'14_5'!P151</f>
        <v>1001</v>
      </c>
      <c r="G44">
        <f>'14_6'!P151</f>
        <v>1000</v>
      </c>
      <c r="H44">
        <f>'14_7'!P151</f>
        <v>999</v>
      </c>
      <c r="I44">
        <f>'14_8'!P151</f>
        <v>1001</v>
      </c>
      <c r="J44">
        <f>'14_9'!P151</f>
        <v>999</v>
      </c>
      <c r="K44">
        <f>'14_10'!P151</f>
        <v>999</v>
      </c>
      <c r="L44">
        <f>'14_11'!P151</f>
        <v>1000</v>
      </c>
      <c r="O44">
        <f>'14_12'!P151</f>
        <v>999</v>
      </c>
      <c r="P44">
        <f>'14_13'!Q151</f>
        <v>1000</v>
      </c>
      <c r="Q44">
        <f>'14_14'!P151</f>
        <v>999.7</v>
      </c>
      <c r="R44">
        <f>'14_15'!P151</f>
        <v>1000</v>
      </c>
      <c r="S44" s="19">
        <f t="shared" si="22"/>
        <v>17</v>
      </c>
      <c r="T44" s="19">
        <f t="shared" si="23"/>
        <v>7</v>
      </c>
      <c r="U44" s="19">
        <f t="shared" si="24"/>
        <v>2</v>
      </c>
      <c r="V44" s="19">
        <f t="shared" si="25"/>
        <v>26</v>
      </c>
      <c r="W44" s="19">
        <f t="shared" si="26"/>
        <v>29</v>
      </c>
      <c r="X44" s="19">
        <f t="shared" si="27"/>
        <v>3</v>
      </c>
      <c r="Y44" s="19">
        <f t="shared" si="28"/>
        <v>2</v>
      </c>
      <c r="Z44" s="19">
        <f t="shared" si="29"/>
        <v>18</v>
      </c>
      <c r="AA44" s="19">
        <f t="shared" si="30"/>
        <v>1</v>
      </c>
      <c r="AB44" s="19">
        <f t="shared" si="31"/>
        <v>17</v>
      </c>
      <c r="AC44" s="19">
        <f t="shared" si="32"/>
        <v>24</v>
      </c>
      <c r="AD44" s="19">
        <f t="shared" si="33"/>
        <v>7</v>
      </c>
      <c r="AE44" s="19">
        <f t="shared" si="34"/>
        <v>24</v>
      </c>
      <c r="AF44" s="19">
        <f t="shared" si="35"/>
        <v>1</v>
      </c>
      <c r="AG44" s="19">
        <f t="shared" si="36"/>
        <v>20</v>
      </c>
      <c r="AH44" s="19">
        <f t="shared" si="37"/>
        <v>15</v>
      </c>
      <c r="AI44" s="3" t="s">
        <v>1475</v>
      </c>
      <c r="AJ44" s="14">
        <f>CORREL(W41:W73,$S$41:$S$73)</f>
        <v>-7.8089023384808387E-2</v>
      </c>
      <c r="AK44" s="14">
        <f>CORREL(E41:E73,$A$41:$A$73)</f>
        <v>-6.6083001368565264E-2</v>
      </c>
      <c r="AL44" s="15">
        <f>STDEV(E41:E73)</f>
        <v>6.4630813436429557</v>
      </c>
      <c r="AM44" s="15">
        <f>STDEV(W41:W73)</f>
        <v>8.912559235214772</v>
      </c>
      <c r="AO44" s="3" t="str">
        <f t="shared" si="38"/>
        <v>14_4</v>
      </c>
      <c r="AP44" s="16">
        <f t="shared" si="39"/>
        <v>1.0780890233848084</v>
      </c>
      <c r="AQ44" s="15">
        <f t="shared" si="40"/>
        <v>1.0660830013685652</v>
      </c>
      <c r="AR44" s="15">
        <f t="shared" si="41"/>
        <v>5.9555621247204034</v>
      </c>
      <c r="AS44" s="15">
        <f t="shared" si="42"/>
        <v>0.79225173245393599</v>
      </c>
    </row>
    <row r="45" spans="1:45" ht="15" thickBot="1" x14ac:dyDescent="0.35">
      <c r="A45">
        <f>'15'!Q117</f>
        <v>1000</v>
      </c>
      <c r="B45">
        <f>'14_1'!P153</f>
        <v>1001</v>
      </c>
      <c r="C45">
        <f>'14_2'!P153</f>
        <v>999.9</v>
      </c>
      <c r="D45">
        <f>'14_3'!P152</f>
        <v>1000</v>
      </c>
      <c r="E45">
        <f>'14_4'!P152</f>
        <v>999.5</v>
      </c>
      <c r="F45">
        <f>'14_5'!P152</f>
        <v>1000</v>
      </c>
      <c r="G45">
        <f>'14_6'!P152</f>
        <v>999</v>
      </c>
      <c r="H45">
        <f>'14_7'!P152</f>
        <v>999</v>
      </c>
      <c r="I45">
        <f>'14_8'!P152</f>
        <v>1000</v>
      </c>
      <c r="J45">
        <f>'14_9'!P152</f>
        <v>1001</v>
      </c>
      <c r="K45">
        <f>'14_10'!P152</f>
        <v>1000</v>
      </c>
      <c r="L45">
        <f>'14_11'!P152</f>
        <v>1001</v>
      </c>
      <c r="O45">
        <f>'14_12'!P152</f>
        <v>999</v>
      </c>
      <c r="P45">
        <f>'14_13'!Q152</f>
        <v>1000</v>
      </c>
      <c r="Q45">
        <f>'14_14'!P152</f>
        <v>1000.2</v>
      </c>
      <c r="R45">
        <f>'14_15'!P152</f>
        <v>1000</v>
      </c>
      <c r="S45" s="19">
        <f t="shared" si="22"/>
        <v>17</v>
      </c>
      <c r="T45" s="19">
        <f t="shared" si="23"/>
        <v>1</v>
      </c>
      <c r="U45" s="19">
        <f t="shared" si="24"/>
        <v>16</v>
      </c>
      <c r="V45" s="19">
        <f t="shared" si="25"/>
        <v>1</v>
      </c>
      <c r="W45" s="19">
        <f t="shared" si="26"/>
        <v>12</v>
      </c>
      <c r="X45" s="19">
        <f t="shared" si="27"/>
        <v>10</v>
      </c>
      <c r="Y45" s="19">
        <f t="shared" si="28"/>
        <v>24</v>
      </c>
      <c r="Z45" s="19">
        <f t="shared" si="29"/>
        <v>18</v>
      </c>
      <c r="AA45" s="19">
        <f t="shared" si="30"/>
        <v>7</v>
      </c>
      <c r="AB45" s="19">
        <f t="shared" si="31"/>
        <v>1</v>
      </c>
      <c r="AC45" s="19">
        <f t="shared" si="32"/>
        <v>5</v>
      </c>
      <c r="AD45" s="19">
        <f t="shared" si="33"/>
        <v>1</v>
      </c>
      <c r="AE45" s="19">
        <f t="shared" si="34"/>
        <v>24</v>
      </c>
      <c r="AF45" s="19">
        <f t="shared" si="35"/>
        <v>1</v>
      </c>
      <c r="AG45" s="19">
        <f t="shared" si="36"/>
        <v>6</v>
      </c>
      <c r="AH45" s="19">
        <f t="shared" si="37"/>
        <v>15</v>
      </c>
      <c r="AI45" s="3" t="s">
        <v>1476</v>
      </c>
      <c r="AJ45" s="14">
        <f>CORREL(X41:X73,$S$41:$S$73)</f>
        <v>-0.28719358499960712</v>
      </c>
      <c r="AK45" s="14">
        <f>CORREL(F41:F73,$A$41:$A$73)</f>
        <v>-0.23302069121418531</v>
      </c>
      <c r="AL45" s="15">
        <f>STDEV(F41:F73)</f>
        <v>0.76870611478580742</v>
      </c>
      <c r="AM45" s="15">
        <f>STDEV(X41:X73)</f>
        <v>8.452518900160813</v>
      </c>
      <c r="AO45" s="3" t="str">
        <f t="shared" si="38"/>
        <v>14_5</v>
      </c>
      <c r="AP45" s="16">
        <f t="shared" si="39"/>
        <v>1.2871935849996072</v>
      </c>
      <c r="AQ45" s="15">
        <f t="shared" si="40"/>
        <v>1.2330206912141852</v>
      </c>
      <c r="AR45" s="15">
        <f t="shared" si="41"/>
        <v>0.26118689586325505</v>
      </c>
      <c r="AS45" s="15">
        <f t="shared" si="42"/>
        <v>0.33221139739997696</v>
      </c>
    </row>
    <row r="46" spans="1:45" ht="15" thickBot="1" x14ac:dyDescent="0.35">
      <c r="A46">
        <f>'15'!Q118</f>
        <v>1001</v>
      </c>
      <c r="B46">
        <f>'14_1'!P154</f>
        <v>1001</v>
      </c>
      <c r="C46">
        <f>'14_2'!P154</f>
        <v>1000.4</v>
      </c>
      <c r="D46">
        <f>'14_3'!P153</f>
        <v>1000</v>
      </c>
      <c r="E46">
        <f>'14_4'!P153</f>
        <v>999.5</v>
      </c>
      <c r="F46">
        <f>'14_5'!P153</f>
        <v>999</v>
      </c>
      <c r="G46">
        <f>'14_6'!P153</f>
        <v>1000</v>
      </c>
      <c r="H46">
        <f>'14_7'!P153</f>
        <v>1000</v>
      </c>
      <c r="I46">
        <f>'14_8'!P153</f>
        <v>1000</v>
      </c>
      <c r="J46">
        <f>'14_9'!P153</f>
        <v>1000</v>
      </c>
      <c r="K46">
        <f>'14_10'!P153</f>
        <v>1001</v>
      </c>
      <c r="L46">
        <f>'14_11'!P153</f>
        <v>1000</v>
      </c>
      <c r="O46">
        <f>'14_12'!P153</f>
        <v>999</v>
      </c>
      <c r="P46">
        <f>'14_13'!Q153</f>
        <v>1000</v>
      </c>
      <c r="Q46">
        <f>'14_14'!P153</f>
        <v>1000.2</v>
      </c>
      <c r="R46">
        <f>'14_15'!P153</f>
        <v>1001</v>
      </c>
      <c r="S46" s="19">
        <f t="shared" si="22"/>
        <v>1</v>
      </c>
      <c r="T46" s="19">
        <f t="shared" si="23"/>
        <v>1</v>
      </c>
      <c r="U46" s="19">
        <f t="shared" si="24"/>
        <v>2</v>
      </c>
      <c r="V46" s="19">
        <f t="shared" si="25"/>
        <v>1</v>
      </c>
      <c r="W46" s="19">
        <f t="shared" si="26"/>
        <v>12</v>
      </c>
      <c r="X46" s="19">
        <f t="shared" si="27"/>
        <v>29</v>
      </c>
      <c r="Y46" s="19">
        <f t="shared" si="28"/>
        <v>2</v>
      </c>
      <c r="Z46" s="19">
        <f t="shared" si="29"/>
        <v>1</v>
      </c>
      <c r="AA46" s="19">
        <f t="shared" si="30"/>
        <v>7</v>
      </c>
      <c r="AB46" s="19">
        <f t="shared" si="31"/>
        <v>4</v>
      </c>
      <c r="AC46" s="19">
        <f t="shared" si="32"/>
        <v>1</v>
      </c>
      <c r="AD46" s="19">
        <f t="shared" si="33"/>
        <v>7</v>
      </c>
      <c r="AE46" s="19">
        <f t="shared" si="34"/>
        <v>24</v>
      </c>
      <c r="AF46" s="19">
        <f t="shared" si="35"/>
        <v>1</v>
      </c>
      <c r="AG46" s="19">
        <f t="shared" si="36"/>
        <v>6</v>
      </c>
      <c r="AH46" s="19">
        <f t="shared" si="37"/>
        <v>2</v>
      </c>
      <c r="AI46" s="3" t="s">
        <v>1477</v>
      </c>
      <c r="AJ46" s="14">
        <f>CORREL(Y41:Y73,$S$41:$S$73)</f>
        <v>-0.14852312786149435</v>
      </c>
      <c r="AK46" s="14">
        <f>CORREL(G41:G73,$A$41:$A$73)</f>
        <v>-7.5824628042425804E-2</v>
      </c>
      <c r="AL46" s="15">
        <f>STDEV(G41:G73)</f>
        <v>0.51676440913191246</v>
      </c>
      <c r="AM46" s="15">
        <f>STDEV(Y41:Y73)</f>
        <v>10.28900560616216</v>
      </c>
      <c r="AO46" s="3" t="str">
        <f t="shared" si="38"/>
        <v>14_6</v>
      </c>
      <c r="AP46" s="16">
        <f t="shared" si="39"/>
        <v>1.1485231278614942</v>
      </c>
      <c r="AQ46" s="15">
        <f t="shared" si="40"/>
        <v>1.0758246280424257</v>
      </c>
      <c r="AR46" s="15">
        <f t="shared" si="41"/>
        <v>9.2451902093600991E-3</v>
      </c>
      <c r="AS46" s="15">
        <f t="shared" si="42"/>
        <v>2.168698103401324</v>
      </c>
    </row>
    <row r="47" spans="1:45" ht="15" thickBot="1" x14ac:dyDescent="0.35">
      <c r="A47">
        <f>'15'!Q119</f>
        <v>1001</v>
      </c>
      <c r="B47">
        <f>'14_1'!P155</f>
        <v>1000</v>
      </c>
      <c r="C47">
        <f>'14_2'!P155</f>
        <v>999.9</v>
      </c>
      <c r="D47">
        <f>'14_3'!P154</f>
        <v>1000</v>
      </c>
      <c r="E47">
        <f>'14_4'!P154</f>
        <v>999</v>
      </c>
      <c r="F47">
        <f>'14_5'!P154</f>
        <v>999</v>
      </c>
      <c r="G47">
        <f>'14_6'!P154</f>
        <v>1001</v>
      </c>
      <c r="H47">
        <f>'14_7'!P154</f>
        <v>1000</v>
      </c>
      <c r="I47">
        <f>'14_8'!P154</f>
        <v>1001</v>
      </c>
      <c r="J47">
        <f>'14_9'!P154</f>
        <v>999</v>
      </c>
      <c r="K47">
        <f>'14_10'!P154</f>
        <v>1000</v>
      </c>
      <c r="L47">
        <f>'14_11'!P154</f>
        <v>1001</v>
      </c>
      <c r="O47">
        <f>'14_12'!P154</f>
        <v>1000</v>
      </c>
      <c r="P47">
        <f>'14_13'!Q154</f>
        <v>1000</v>
      </c>
      <c r="Q47">
        <f>'14_14'!P154</f>
        <v>1000.2</v>
      </c>
      <c r="R47">
        <f>'14_15'!P154</f>
        <v>1001</v>
      </c>
      <c r="S47" s="19">
        <f t="shared" si="22"/>
        <v>1</v>
      </c>
      <c r="T47" s="19">
        <f t="shared" si="23"/>
        <v>7</v>
      </c>
      <c r="U47" s="19">
        <f t="shared" si="24"/>
        <v>16</v>
      </c>
      <c r="V47" s="19">
        <f t="shared" si="25"/>
        <v>1</v>
      </c>
      <c r="W47" s="19">
        <f t="shared" si="26"/>
        <v>29</v>
      </c>
      <c r="X47" s="19">
        <f t="shared" si="27"/>
        <v>29</v>
      </c>
      <c r="Y47" s="19">
        <f t="shared" si="28"/>
        <v>1</v>
      </c>
      <c r="Z47" s="19">
        <f t="shared" si="29"/>
        <v>1</v>
      </c>
      <c r="AA47" s="19">
        <f t="shared" si="30"/>
        <v>1</v>
      </c>
      <c r="AB47" s="19">
        <f t="shared" si="31"/>
        <v>17</v>
      </c>
      <c r="AC47" s="19">
        <f t="shared" si="32"/>
        <v>5</v>
      </c>
      <c r="AD47" s="19">
        <f t="shared" si="33"/>
        <v>1</v>
      </c>
      <c r="AE47" s="19">
        <f t="shared" si="34"/>
        <v>4</v>
      </c>
      <c r="AF47" s="19">
        <f t="shared" si="35"/>
        <v>1</v>
      </c>
      <c r="AG47" s="19">
        <f t="shared" si="36"/>
        <v>6</v>
      </c>
      <c r="AH47" s="19">
        <f t="shared" si="37"/>
        <v>2</v>
      </c>
      <c r="AI47" s="3" t="s">
        <v>1478</v>
      </c>
      <c r="AJ47" s="14">
        <f>CORREL(Z41:Z73,$S$41:$S$73)</f>
        <v>0.33455882352941163</v>
      </c>
      <c r="AK47" s="14">
        <f>CORREL(H41:H73,$A$41:$A$73)</f>
        <v>0.33455882352941169</v>
      </c>
      <c r="AL47" s="15">
        <f>STDEV(H41:H73)</f>
        <v>0.50751921892255236</v>
      </c>
      <c r="AM47" s="15">
        <f>STDEVA(Z41:Z73)</f>
        <v>8.6278267216833893</v>
      </c>
      <c r="AO47" s="3" t="str">
        <f t="shared" si="38"/>
        <v>14_7</v>
      </c>
      <c r="AP47" s="16">
        <f t="shared" si="39"/>
        <v>0.66544117647058831</v>
      </c>
      <c r="AQ47" s="15">
        <f t="shared" si="40"/>
        <v>0.66544117647058831</v>
      </c>
      <c r="AR47" s="15">
        <f t="shared" si="41"/>
        <v>0</v>
      </c>
      <c r="AS47" s="15">
        <f t="shared" si="42"/>
        <v>0.50751921892255325</v>
      </c>
    </row>
    <row r="48" spans="1:45" ht="15" thickBot="1" x14ac:dyDescent="0.35">
      <c r="A48">
        <f>'15'!Q120</f>
        <v>1001</v>
      </c>
      <c r="B48">
        <f>'14_1'!P156</f>
        <v>1000</v>
      </c>
      <c r="C48">
        <f>'14_2'!P156</f>
        <v>1000.4</v>
      </c>
      <c r="D48">
        <f>'14_3'!P155</f>
        <v>1000</v>
      </c>
      <c r="E48">
        <f>'14_4'!P155</f>
        <v>999.5</v>
      </c>
      <c r="F48">
        <f>'14_5'!P155</f>
        <v>1000</v>
      </c>
      <c r="G48">
        <f>'14_6'!P155</f>
        <v>1000</v>
      </c>
      <c r="H48">
        <f>'14_7'!P155</f>
        <v>999</v>
      </c>
      <c r="I48">
        <f>'14_8'!P155</f>
        <v>1000</v>
      </c>
      <c r="J48">
        <f>'14_9'!P155</f>
        <v>1000</v>
      </c>
      <c r="K48">
        <f>'14_10'!P155</f>
        <v>1001</v>
      </c>
      <c r="L48">
        <f>'14_11'!P155</f>
        <v>1001</v>
      </c>
      <c r="O48">
        <f>'14_12'!P155</f>
        <v>1000</v>
      </c>
      <c r="P48">
        <f>'14_13'!Q155</f>
        <v>1000</v>
      </c>
      <c r="Q48">
        <f>'14_14'!P155</f>
        <v>1000.2</v>
      </c>
      <c r="R48">
        <f>'14_15'!P155</f>
        <v>1001</v>
      </c>
      <c r="S48" s="19">
        <f t="shared" si="22"/>
        <v>1</v>
      </c>
      <c r="T48" s="19">
        <f t="shared" si="23"/>
        <v>7</v>
      </c>
      <c r="U48" s="19">
        <f t="shared" si="24"/>
        <v>2</v>
      </c>
      <c r="V48" s="19">
        <f t="shared" si="25"/>
        <v>1</v>
      </c>
      <c r="W48" s="19">
        <f t="shared" si="26"/>
        <v>12</v>
      </c>
      <c r="X48" s="19">
        <f t="shared" si="27"/>
        <v>10</v>
      </c>
      <c r="Y48" s="19">
        <f t="shared" si="28"/>
        <v>2</v>
      </c>
      <c r="Z48" s="19">
        <f t="shared" si="29"/>
        <v>18</v>
      </c>
      <c r="AA48" s="19">
        <f t="shared" si="30"/>
        <v>7</v>
      </c>
      <c r="AB48" s="19">
        <f t="shared" si="31"/>
        <v>4</v>
      </c>
      <c r="AC48" s="19">
        <f t="shared" si="32"/>
        <v>1</v>
      </c>
      <c r="AD48" s="19">
        <f t="shared" si="33"/>
        <v>1</v>
      </c>
      <c r="AE48" s="19">
        <f t="shared" si="34"/>
        <v>4</v>
      </c>
      <c r="AF48" s="19">
        <f t="shared" si="35"/>
        <v>1</v>
      </c>
      <c r="AG48" s="19">
        <f t="shared" si="36"/>
        <v>6</v>
      </c>
      <c r="AH48" s="19">
        <f t="shared" si="37"/>
        <v>2</v>
      </c>
      <c r="AI48" s="3" t="s">
        <v>1479</v>
      </c>
      <c r="AJ48" s="14">
        <f>CORREL(AA41:AA73,$S$41:$S$73)</f>
        <v>0.28296194996921764</v>
      </c>
      <c r="AK48" s="14">
        <f>CORREL(I41:I73,$A$41:$A$73)</f>
        <v>0.18221724671391556</v>
      </c>
      <c r="AL48" s="15">
        <f>STDEV(I41:I73)</f>
        <v>0.52223296786709361</v>
      </c>
      <c r="AM48" s="15">
        <f>STDEV(AA41:AA73)</f>
        <v>7.7150973598994375</v>
      </c>
      <c r="AO48" s="3" t="str">
        <f t="shared" si="38"/>
        <v>14_8</v>
      </c>
      <c r="AP48" s="16">
        <f t="shared" si="39"/>
        <v>0.71703805003078236</v>
      </c>
      <c r="AQ48" s="15">
        <f t="shared" si="40"/>
        <v>0.81778275328608441</v>
      </c>
      <c r="AR48" s="15">
        <f t="shared" si="41"/>
        <v>1.4713748944541249E-2</v>
      </c>
      <c r="AS48" s="15">
        <f t="shared" si="42"/>
        <v>0.40521014286139856</v>
      </c>
    </row>
    <row r="49" spans="1:48" ht="15" thickBot="1" x14ac:dyDescent="0.35">
      <c r="A49">
        <f>'15'!Q121</f>
        <v>1001</v>
      </c>
      <c r="B49">
        <f>'14_1'!P157</f>
        <v>1000</v>
      </c>
      <c r="C49">
        <f>'14_2'!P157</f>
        <v>1000.4</v>
      </c>
      <c r="D49">
        <f>'14_3'!P156</f>
        <v>1000</v>
      </c>
      <c r="E49">
        <f>'14_4'!P156</f>
        <v>999</v>
      </c>
      <c r="F49">
        <f>'14_5'!P156</f>
        <v>1001</v>
      </c>
      <c r="G49">
        <f>'14_6'!P156</f>
        <v>1000</v>
      </c>
      <c r="H49">
        <f>'14_7'!P156</f>
        <v>1000</v>
      </c>
      <c r="I49">
        <f>'14_8'!P156</f>
        <v>1000</v>
      </c>
      <c r="J49">
        <f>'14_9'!P156</f>
        <v>999</v>
      </c>
      <c r="K49">
        <f>'14_10'!P156</f>
        <v>1000</v>
      </c>
      <c r="L49">
        <f>'14_11'!P156</f>
        <v>1000</v>
      </c>
      <c r="O49">
        <f>'14_12'!P156</f>
        <v>999</v>
      </c>
      <c r="P49">
        <f>'14_13'!Q156</f>
        <v>1000</v>
      </c>
      <c r="Q49">
        <f>'14_14'!P156</f>
        <v>1000.7</v>
      </c>
      <c r="R49">
        <f>'14_15'!P156</f>
        <v>1001</v>
      </c>
      <c r="S49" s="19">
        <f t="shared" si="22"/>
        <v>1</v>
      </c>
      <c r="T49" s="19">
        <f t="shared" si="23"/>
        <v>7</v>
      </c>
      <c r="U49" s="19">
        <f t="shared" si="24"/>
        <v>2</v>
      </c>
      <c r="V49" s="19">
        <f t="shared" si="25"/>
        <v>1</v>
      </c>
      <c r="W49" s="19">
        <f t="shared" si="26"/>
        <v>29</v>
      </c>
      <c r="X49" s="19">
        <f t="shared" si="27"/>
        <v>3</v>
      </c>
      <c r="Y49" s="19">
        <f t="shared" si="28"/>
        <v>2</v>
      </c>
      <c r="Z49" s="19">
        <f t="shared" si="29"/>
        <v>1</v>
      </c>
      <c r="AA49" s="19">
        <f t="shared" si="30"/>
        <v>7</v>
      </c>
      <c r="AB49" s="19">
        <f t="shared" si="31"/>
        <v>17</v>
      </c>
      <c r="AC49" s="19">
        <f t="shared" si="32"/>
        <v>5</v>
      </c>
      <c r="AD49" s="19">
        <f t="shared" si="33"/>
        <v>7</v>
      </c>
      <c r="AE49" s="19">
        <f t="shared" si="34"/>
        <v>24</v>
      </c>
      <c r="AF49" s="19">
        <f t="shared" si="35"/>
        <v>1</v>
      </c>
      <c r="AG49" s="19">
        <f t="shared" si="36"/>
        <v>2</v>
      </c>
      <c r="AH49" s="19">
        <f t="shared" si="37"/>
        <v>2</v>
      </c>
      <c r="AI49" s="3" t="s">
        <v>1480</v>
      </c>
      <c r="AJ49" s="14">
        <f>CORREL(AB41:AB73,$S$41:$S$73)</f>
        <v>-9.9580333792716316E-2</v>
      </c>
      <c r="AK49" s="14">
        <f>CORREL(J41:J73,$A$41:$A$73)</f>
        <v>-0.11259433727776122</v>
      </c>
      <c r="AL49" s="15">
        <f>STDEV(J41:J73)</f>
        <v>0.66286796527961689</v>
      </c>
      <c r="AM49" s="15">
        <f>STDEV(AB41:AB73)</f>
        <v>6.9328489049880453</v>
      </c>
      <c r="AO49" s="3" t="str">
        <f t="shared" si="38"/>
        <v>14_9</v>
      </c>
      <c r="AP49" s="16">
        <f t="shared" si="39"/>
        <v>1.0995803337927164</v>
      </c>
      <c r="AQ49" s="15">
        <f t="shared" si="40"/>
        <v>1.1125943372777611</v>
      </c>
      <c r="AR49" s="15">
        <f t="shared" si="41"/>
        <v>0.15534874635706453</v>
      </c>
      <c r="AS49" s="15">
        <f t="shared" si="42"/>
        <v>1.1874585977727907</v>
      </c>
    </row>
    <row r="50" spans="1:48" ht="15" thickBot="1" x14ac:dyDescent="0.35">
      <c r="A50">
        <f>'15'!Q122</f>
        <v>1000</v>
      </c>
      <c r="B50">
        <f>'14_1'!P158</f>
        <v>1000</v>
      </c>
      <c r="C50">
        <f>'14_2'!P158</f>
        <v>999.9</v>
      </c>
      <c r="D50">
        <f>'14_3'!P157</f>
        <v>1000</v>
      </c>
      <c r="E50">
        <f>'14_4'!P157</f>
        <v>999.5</v>
      </c>
      <c r="F50">
        <f>'14_5'!P157</f>
        <v>1001</v>
      </c>
      <c r="G50">
        <f>'14_6'!P157</f>
        <v>1000</v>
      </c>
      <c r="H50">
        <f>'14_7'!P157</f>
        <v>999</v>
      </c>
      <c r="I50">
        <f>'14_8'!P157</f>
        <v>1000</v>
      </c>
      <c r="J50">
        <f>'14_9'!P157</f>
        <v>999</v>
      </c>
      <c r="K50">
        <f>'14_10'!P157</f>
        <v>999</v>
      </c>
      <c r="L50">
        <f>'14_11'!P157</f>
        <v>1000</v>
      </c>
      <c r="O50">
        <f>'14_12'!P157</f>
        <v>1000</v>
      </c>
      <c r="P50">
        <f>'14_13'!Q157</f>
        <v>1000</v>
      </c>
      <c r="Q50">
        <f>'14_14'!P157</f>
        <v>1000.2</v>
      </c>
      <c r="R50">
        <f>'14_15'!P157</f>
        <v>1000</v>
      </c>
      <c r="S50" s="19">
        <f t="shared" si="22"/>
        <v>17</v>
      </c>
      <c r="T50" s="19">
        <f t="shared" si="23"/>
        <v>7</v>
      </c>
      <c r="U50" s="19">
        <f t="shared" si="24"/>
        <v>16</v>
      </c>
      <c r="V50" s="19">
        <f t="shared" si="25"/>
        <v>1</v>
      </c>
      <c r="W50" s="19">
        <f t="shared" si="26"/>
        <v>12</v>
      </c>
      <c r="X50" s="19">
        <f t="shared" si="27"/>
        <v>3</v>
      </c>
      <c r="Y50" s="19">
        <f t="shared" si="28"/>
        <v>2</v>
      </c>
      <c r="Z50" s="19">
        <f t="shared" si="29"/>
        <v>18</v>
      </c>
      <c r="AA50" s="19">
        <f t="shared" si="30"/>
        <v>7</v>
      </c>
      <c r="AB50" s="19">
        <f t="shared" si="31"/>
        <v>17</v>
      </c>
      <c r="AC50" s="19">
        <f t="shared" si="32"/>
        <v>24</v>
      </c>
      <c r="AD50" s="19">
        <f t="shared" si="33"/>
        <v>7</v>
      </c>
      <c r="AE50" s="19">
        <f t="shared" si="34"/>
        <v>4</v>
      </c>
      <c r="AF50" s="19">
        <f t="shared" si="35"/>
        <v>1</v>
      </c>
      <c r="AG50" s="19">
        <f t="shared" si="36"/>
        <v>6</v>
      </c>
      <c r="AH50" s="19">
        <f t="shared" si="37"/>
        <v>15</v>
      </c>
      <c r="AI50" s="3" t="s">
        <v>1481</v>
      </c>
      <c r="AJ50" s="14">
        <f>CORREL(AC41:AC73,$S$41:$S$73)</f>
        <v>0.1085599810249106</v>
      </c>
      <c r="AK50" s="14">
        <f>CORREL(K41:K73,$A$41:$A$73)</f>
        <v>8.8131670718282165E-2</v>
      </c>
      <c r="AL50" s="15">
        <f>STDEV(K41:K73)</f>
        <v>0.63514493693100549</v>
      </c>
      <c r="AM50" s="15">
        <f>STDEV(AC41:AC73)</f>
        <v>9.2812739133453785</v>
      </c>
      <c r="AO50" s="3" t="str">
        <f t="shared" si="38"/>
        <v>14_10</v>
      </c>
      <c r="AP50" s="16">
        <f t="shared" si="39"/>
        <v>0.8914400189750894</v>
      </c>
      <c r="AQ50" s="15">
        <f t="shared" si="40"/>
        <v>0.91186832928171779</v>
      </c>
      <c r="AR50" s="15">
        <f t="shared" si="41"/>
        <v>0.12762571800845313</v>
      </c>
      <c r="AS50" s="15">
        <f t="shared" si="42"/>
        <v>1.1609664105845425</v>
      </c>
    </row>
    <row r="51" spans="1:48" ht="15" thickBot="1" x14ac:dyDescent="0.35">
      <c r="A51">
        <f>'15'!Q123</f>
        <v>1000</v>
      </c>
      <c r="B51">
        <f>'14_1'!P159</f>
        <v>1000</v>
      </c>
      <c r="C51">
        <f>'14_2'!P159</f>
        <v>999.9</v>
      </c>
      <c r="D51">
        <f>'14_3'!P158</f>
        <v>1000</v>
      </c>
      <c r="E51">
        <f>'14_4'!P158</f>
        <v>999.5</v>
      </c>
      <c r="F51">
        <f>'14_5'!P158</f>
        <v>1001</v>
      </c>
      <c r="G51">
        <f>'14_6'!P158</f>
        <v>999</v>
      </c>
      <c r="H51">
        <f>'14_7'!P158</f>
        <v>1000</v>
      </c>
      <c r="I51">
        <f>'14_8'!P158</f>
        <v>1000</v>
      </c>
      <c r="J51">
        <f>'14_9'!P158</f>
        <v>999</v>
      </c>
      <c r="K51">
        <f>'14_10'!P158</f>
        <v>1000</v>
      </c>
      <c r="L51">
        <f>'14_11'!P158</f>
        <v>1000</v>
      </c>
      <c r="O51">
        <f>'14_12'!P158</f>
        <v>1000</v>
      </c>
      <c r="P51">
        <f>'14_13'!Q158</f>
        <v>1000</v>
      </c>
      <c r="Q51">
        <f>'14_14'!P158</f>
        <v>1000.7</v>
      </c>
      <c r="R51">
        <f>'14_15'!P158</f>
        <v>1000</v>
      </c>
      <c r="S51" s="19">
        <f t="shared" si="22"/>
        <v>17</v>
      </c>
      <c r="T51" s="19">
        <f t="shared" si="23"/>
        <v>7</v>
      </c>
      <c r="U51" s="19">
        <f t="shared" si="24"/>
        <v>16</v>
      </c>
      <c r="V51" s="19">
        <f t="shared" si="25"/>
        <v>1</v>
      </c>
      <c r="W51" s="19">
        <f t="shared" si="26"/>
        <v>12</v>
      </c>
      <c r="X51" s="19">
        <f t="shared" si="27"/>
        <v>3</v>
      </c>
      <c r="Y51" s="19">
        <f t="shared" si="28"/>
        <v>24</v>
      </c>
      <c r="Z51" s="19">
        <f t="shared" si="29"/>
        <v>1</v>
      </c>
      <c r="AA51" s="19">
        <f t="shared" si="30"/>
        <v>7</v>
      </c>
      <c r="AB51" s="19">
        <f t="shared" si="31"/>
        <v>17</v>
      </c>
      <c r="AC51" s="19">
        <f t="shared" si="32"/>
        <v>5</v>
      </c>
      <c r="AD51" s="19">
        <f t="shared" si="33"/>
        <v>7</v>
      </c>
      <c r="AE51" s="19">
        <f t="shared" si="34"/>
        <v>4</v>
      </c>
      <c r="AF51" s="19">
        <f t="shared" si="35"/>
        <v>1</v>
      </c>
      <c r="AG51" s="19">
        <f t="shared" si="36"/>
        <v>2</v>
      </c>
      <c r="AH51" s="19">
        <f t="shared" si="37"/>
        <v>15</v>
      </c>
      <c r="AI51" s="3" t="s">
        <v>1482</v>
      </c>
      <c r="AJ51" s="14">
        <f>CORREL(AD41:AD73,$S$41:$S$73)</f>
        <v>-0.22019400170359535</v>
      </c>
      <c r="AK51" s="14">
        <f>CORREL(L41:L73,$A$41:$A$73)</f>
        <v>-0.19855452809798244</v>
      </c>
      <c r="AL51" s="15">
        <f>STDEV(L41:L73)</f>
        <v>0.44167381354995161</v>
      </c>
      <c r="AM51" s="15">
        <f>STDEV(AD41:AD73)</f>
        <v>5.27070232799226</v>
      </c>
      <c r="AO51" s="3" t="str">
        <f t="shared" si="38"/>
        <v>14_11</v>
      </c>
      <c r="AP51" s="16">
        <f t="shared" si="39"/>
        <v>1.2201940017035953</v>
      </c>
      <c r="AQ51" s="15">
        <f t="shared" si="40"/>
        <v>1.1985545280979824</v>
      </c>
      <c r="AR51" s="15">
        <f t="shared" si="41"/>
        <v>6.5845405372600752E-2</v>
      </c>
      <c r="AS51" s="15">
        <f t="shared" si="42"/>
        <v>2.849605174768576</v>
      </c>
    </row>
    <row r="52" spans="1:48" ht="15" thickBot="1" x14ac:dyDescent="0.35">
      <c r="A52">
        <f>'15'!Q124</f>
        <v>1000</v>
      </c>
      <c r="B52">
        <f>'14_1'!P160</f>
        <v>1000</v>
      </c>
      <c r="C52">
        <f>'14_2'!P160</f>
        <v>999.9</v>
      </c>
      <c r="D52">
        <f>'14_3'!P159</f>
        <v>1000</v>
      </c>
      <c r="E52">
        <f>'14_4'!P159</f>
        <v>1000</v>
      </c>
      <c r="F52">
        <f>'14_5'!P159</f>
        <v>1002</v>
      </c>
      <c r="G52">
        <f>'14_6'!P159</f>
        <v>999</v>
      </c>
      <c r="H52">
        <f>'14_7'!P159</f>
        <v>1000</v>
      </c>
      <c r="I52">
        <f>'14_8'!P159</f>
        <v>1001</v>
      </c>
      <c r="J52">
        <f>'14_9'!P159</f>
        <v>999</v>
      </c>
      <c r="K52">
        <f>'14_10'!P159</f>
        <v>1000</v>
      </c>
      <c r="L52">
        <f>'14_11'!P159</f>
        <v>1001</v>
      </c>
      <c r="O52">
        <f>'14_12'!P159</f>
        <v>1000</v>
      </c>
      <c r="P52">
        <f>'14_13'!Q159</f>
        <v>1000</v>
      </c>
      <c r="Q52">
        <f>'14_14'!P159</f>
        <v>1000.2</v>
      </c>
      <c r="R52">
        <f>'14_15'!P159</f>
        <v>1000</v>
      </c>
      <c r="S52" s="19">
        <f t="shared" si="22"/>
        <v>17</v>
      </c>
      <c r="T52" s="19">
        <f t="shared" si="23"/>
        <v>7</v>
      </c>
      <c r="U52" s="19">
        <f t="shared" si="24"/>
        <v>16</v>
      </c>
      <c r="V52" s="19">
        <f t="shared" si="25"/>
        <v>1</v>
      </c>
      <c r="W52" s="19">
        <f t="shared" si="26"/>
        <v>3</v>
      </c>
      <c r="X52" s="19">
        <f t="shared" si="27"/>
        <v>1</v>
      </c>
      <c r="Y52" s="19">
        <f t="shared" si="28"/>
        <v>24</v>
      </c>
      <c r="Z52" s="19">
        <f t="shared" si="29"/>
        <v>1</v>
      </c>
      <c r="AA52" s="19">
        <f t="shared" si="30"/>
        <v>1</v>
      </c>
      <c r="AB52" s="19">
        <f t="shared" si="31"/>
        <v>17</v>
      </c>
      <c r="AC52" s="19">
        <f t="shared" si="32"/>
        <v>5</v>
      </c>
      <c r="AD52" s="19">
        <f t="shared" si="33"/>
        <v>1</v>
      </c>
      <c r="AE52" s="19">
        <f t="shared" si="34"/>
        <v>4</v>
      </c>
      <c r="AF52" s="19">
        <f t="shared" si="35"/>
        <v>1</v>
      </c>
      <c r="AG52" s="19">
        <f t="shared" si="36"/>
        <v>6</v>
      </c>
      <c r="AH52" s="19">
        <f t="shared" si="37"/>
        <v>15</v>
      </c>
      <c r="AI52" s="3" t="s">
        <v>1483</v>
      </c>
      <c r="AJ52" s="14">
        <f>CORREL(AE41:AE73,$S$41:$S$73)</f>
        <v>-0.26675047773735355</v>
      </c>
      <c r="AK52" s="14">
        <f>CORREL(O41:O73,$A$41:$A$73)</f>
        <v>-0.1648540493440768</v>
      </c>
      <c r="AL52" s="15">
        <f>STDEV(O41:O73)</f>
        <v>0.59987372408573181</v>
      </c>
      <c r="AM52" s="15">
        <f>STDEV(AE41:AE73)</f>
        <v>9.5549645988275902</v>
      </c>
      <c r="AO52" s="3" t="str">
        <f t="shared" si="38"/>
        <v>14_12</v>
      </c>
      <c r="AP52" s="16">
        <f t="shared" si="39"/>
        <v>1.2667504777373535</v>
      </c>
      <c r="AQ52" s="15">
        <f t="shared" si="40"/>
        <v>1.1648540493440769</v>
      </c>
      <c r="AR52" s="15">
        <f t="shared" si="41"/>
        <v>9.2354505163179446E-2</v>
      </c>
      <c r="AS52" s="15">
        <f t="shared" si="42"/>
        <v>1.4346570960667542</v>
      </c>
    </row>
    <row r="53" spans="1:48" ht="15" thickBot="1" x14ac:dyDescent="0.35">
      <c r="A53">
        <f>'15'!Q125</f>
        <v>1001</v>
      </c>
      <c r="B53">
        <f>'14_1'!P161</f>
        <v>1000</v>
      </c>
      <c r="C53">
        <f>'14_2'!P161</f>
        <v>999.9</v>
      </c>
      <c r="D53">
        <f>'14_3'!P160</f>
        <v>999</v>
      </c>
      <c r="E53">
        <f>'14_4'!P160</f>
        <v>999.5</v>
      </c>
      <c r="F53">
        <f>'14_5'!P160</f>
        <v>1000</v>
      </c>
      <c r="G53">
        <f>'14_6'!P160</f>
        <v>1000</v>
      </c>
      <c r="H53">
        <f>'14_7'!P160</f>
        <v>1000</v>
      </c>
      <c r="I53">
        <f>'14_8'!P160</f>
        <v>1000</v>
      </c>
      <c r="J53">
        <f>'14_9'!P160</f>
        <v>999</v>
      </c>
      <c r="K53">
        <f>'14_10'!P160</f>
        <v>999</v>
      </c>
      <c r="L53">
        <f>'14_11'!P160</f>
        <v>1000</v>
      </c>
      <c r="O53">
        <f>'14_12'!P160</f>
        <v>999</v>
      </c>
      <c r="P53">
        <f>'14_13'!Q160</f>
        <v>1000</v>
      </c>
      <c r="Q53">
        <f>'14_14'!P160</f>
        <v>1000.2</v>
      </c>
      <c r="R53">
        <f>'14_15'!P160</f>
        <v>1001</v>
      </c>
      <c r="S53" s="19">
        <f t="shared" si="22"/>
        <v>1</v>
      </c>
      <c r="T53" s="19">
        <f t="shared" si="23"/>
        <v>7</v>
      </c>
      <c r="U53" s="19">
        <f t="shared" si="24"/>
        <v>16</v>
      </c>
      <c r="V53" s="19">
        <f t="shared" si="25"/>
        <v>26</v>
      </c>
      <c r="W53" s="19">
        <f t="shared" si="26"/>
        <v>12</v>
      </c>
      <c r="X53" s="19">
        <f t="shared" si="27"/>
        <v>10</v>
      </c>
      <c r="Y53" s="19">
        <f t="shared" si="28"/>
        <v>2</v>
      </c>
      <c r="Z53" s="19">
        <f t="shared" si="29"/>
        <v>1</v>
      </c>
      <c r="AA53" s="19">
        <f t="shared" si="30"/>
        <v>7</v>
      </c>
      <c r="AB53" s="19">
        <f t="shared" si="31"/>
        <v>17</v>
      </c>
      <c r="AC53" s="19">
        <f t="shared" si="32"/>
        <v>24</v>
      </c>
      <c r="AD53" s="19">
        <f t="shared" si="33"/>
        <v>7</v>
      </c>
      <c r="AE53" s="19">
        <f t="shared" si="34"/>
        <v>24</v>
      </c>
      <c r="AF53" s="19">
        <f t="shared" si="35"/>
        <v>1</v>
      </c>
      <c r="AG53" s="19">
        <f t="shared" si="36"/>
        <v>6</v>
      </c>
      <c r="AH53" s="19">
        <f t="shared" si="37"/>
        <v>2</v>
      </c>
      <c r="AI53" s="3" t="s">
        <v>1484</v>
      </c>
      <c r="AJ53" s="14">
        <f>IFERROR(CORREL(AF41:AF73,$S$41:$S$73),0)</f>
        <v>0</v>
      </c>
      <c r="AK53" s="14">
        <f>IFERROR(CORREL(P41:P73,$A$41:$A$73),0)</f>
        <v>0</v>
      </c>
      <c r="AL53" s="15">
        <f>STDEV(P41:P73)</f>
        <v>0</v>
      </c>
      <c r="AM53" s="15">
        <f>STDEV(AF41:AF73)</f>
        <v>0</v>
      </c>
      <c r="AO53" s="3" t="str">
        <f t="shared" si="38"/>
        <v>14_13</v>
      </c>
      <c r="AP53" s="16">
        <f t="shared" si="39"/>
        <v>1</v>
      </c>
      <c r="AQ53" s="15">
        <f t="shared" si="40"/>
        <v>1</v>
      </c>
      <c r="AR53" s="15">
        <f t="shared" si="41"/>
        <v>0.50751921892255236</v>
      </c>
      <c r="AS53" s="15">
        <f t="shared" si="42"/>
        <v>8.120307502760836</v>
      </c>
    </row>
    <row r="54" spans="1:48" ht="15" thickBot="1" x14ac:dyDescent="0.35">
      <c r="A54">
        <f>'15'!Q126</f>
        <v>1000</v>
      </c>
      <c r="B54">
        <f>'14_1'!P162</f>
        <v>1000</v>
      </c>
      <c r="C54">
        <f>'14_2'!P162</f>
        <v>999.9</v>
      </c>
      <c r="D54">
        <f>'14_3'!P161</f>
        <v>1000</v>
      </c>
      <c r="E54">
        <f>'14_4'!P161</f>
        <v>999.5</v>
      </c>
      <c r="F54">
        <f>'14_5'!P161</f>
        <v>1000</v>
      </c>
      <c r="G54">
        <f>'14_6'!P161</f>
        <v>1000</v>
      </c>
      <c r="H54">
        <f>'14_7'!P161</f>
        <v>1000</v>
      </c>
      <c r="I54">
        <f>'14_8'!P161</f>
        <v>1000</v>
      </c>
      <c r="J54">
        <f>'14_9'!P161</f>
        <v>999</v>
      </c>
      <c r="K54">
        <f>'14_10'!P161</f>
        <v>1001</v>
      </c>
      <c r="L54">
        <f>'14_11'!P161</f>
        <v>1000</v>
      </c>
      <c r="O54">
        <f>'14_12'!P161</f>
        <v>1000</v>
      </c>
      <c r="P54">
        <f>'14_13'!Q161</f>
        <v>1000</v>
      </c>
      <c r="Q54">
        <f>'14_14'!P161</f>
        <v>1000.2</v>
      </c>
      <c r="R54">
        <f>'14_15'!P161</f>
        <v>1000</v>
      </c>
      <c r="S54" s="19">
        <f t="shared" si="22"/>
        <v>17</v>
      </c>
      <c r="T54" s="19">
        <f t="shared" si="23"/>
        <v>7</v>
      </c>
      <c r="U54" s="19">
        <f t="shared" si="24"/>
        <v>16</v>
      </c>
      <c r="V54" s="19">
        <f t="shared" si="25"/>
        <v>1</v>
      </c>
      <c r="W54" s="19">
        <f t="shared" si="26"/>
        <v>12</v>
      </c>
      <c r="X54" s="19">
        <f t="shared" si="27"/>
        <v>10</v>
      </c>
      <c r="Y54" s="19">
        <f t="shared" si="28"/>
        <v>2</v>
      </c>
      <c r="Z54" s="19">
        <f t="shared" si="29"/>
        <v>1</v>
      </c>
      <c r="AA54" s="19">
        <f t="shared" si="30"/>
        <v>7</v>
      </c>
      <c r="AB54" s="19">
        <f t="shared" si="31"/>
        <v>17</v>
      </c>
      <c r="AC54" s="19">
        <f t="shared" si="32"/>
        <v>1</v>
      </c>
      <c r="AD54" s="19">
        <f t="shared" si="33"/>
        <v>7</v>
      </c>
      <c r="AE54" s="19">
        <f t="shared" si="34"/>
        <v>4</v>
      </c>
      <c r="AF54" s="19">
        <f t="shared" si="35"/>
        <v>1</v>
      </c>
      <c r="AG54" s="19">
        <f t="shared" si="36"/>
        <v>6</v>
      </c>
      <c r="AH54" s="19">
        <f t="shared" si="37"/>
        <v>15</v>
      </c>
      <c r="AI54" s="3" t="s">
        <v>1485</v>
      </c>
      <c r="AJ54" s="14">
        <f>CORREL(AG41:AG73,$S$41:$S$73)</f>
        <v>-0.15903328197610056</v>
      </c>
      <c r="AK54" s="14">
        <f>CORREL(Q41:Q73,$A$41:$A$73)</f>
        <v>-3.2231135401392982E-2</v>
      </c>
      <c r="AL54" s="20">
        <f>STDEV(Q41:Q73)</f>
        <v>14.380022837888029</v>
      </c>
      <c r="AM54" s="15">
        <f>STDEV(AG41:AG73)</f>
        <v>9.5620976841492329</v>
      </c>
      <c r="AO54" s="3" t="str">
        <f t="shared" si="38"/>
        <v>14_14</v>
      </c>
      <c r="AP54" s="16">
        <f>ABS(AJ$40-AJ54)</f>
        <v>1.1590332819761007</v>
      </c>
      <c r="AQ54" s="15">
        <f t="shared" si="40"/>
        <v>1.0322311354013929</v>
      </c>
      <c r="AR54" s="15">
        <f t="shared" si="41"/>
        <v>13.872503618965478</v>
      </c>
      <c r="AS54" s="15">
        <f t="shared" si="42"/>
        <v>1.4417901813883969</v>
      </c>
    </row>
    <row r="55" spans="1:48" ht="15" thickBot="1" x14ac:dyDescent="0.35">
      <c r="A55">
        <f>'15'!Q127</f>
        <v>1001</v>
      </c>
      <c r="B55">
        <f>'14_1'!P163</f>
        <v>1000</v>
      </c>
      <c r="C55">
        <f>'14_2'!P163</f>
        <v>999.9</v>
      </c>
      <c r="D55">
        <f>'14_3'!P162</f>
        <v>1000</v>
      </c>
      <c r="E55">
        <f>'14_4'!P162</f>
        <v>999.5</v>
      </c>
      <c r="F55">
        <f>'14_5'!P162</f>
        <v>999</v>
      </c>
      <c r="G55">
        <f>'14_6'!P162</f>
        <v>1000</v>
      </c>
      <c r="H55">
        <f>'14_7'!P162</f>
        <v>1000</v>
      </c>
      <c r="I55">
        <f>'14_8'!P162</f>
        <v>1000</v>
      </c>
      <c r="J55">
        <f>'14_9'!P162</f>
        <v>999</v>
      </c>
      <c r="K55">
        <f>'14_10'!P162</f>
        <v>1000</v>
      </c>
      <c r="L55">
        <f>'14_11'!P162</f>
        <v>999</v>
      </c>
      <c r="O55">
        <f>'14_12'!P162</f>
        <v>999</v>
      </c>
      <c r="P55">
        <f>'14_13'!Q162</f>
        <v>1000</v>
      </c>
      <c r="Q55">
        <f>'14_14'!P162</f>
        <v>1000.2</v>
      </c>
      <c r="R55">
        <f>'14_15'!P162</f>
        <v>1002</v>
      </c>
      <c r="S55" s="19">
        <f t="shared" si="22"/>
        <v>1</v>
      </c>
      <c r="T55" s="19">
        <f t="shared" si="23"/>
        <v>7</v>
      </c>
      <c r="U55" s="19">
        <f t="shared" si="24"/>
        <v>16</v>
      </c>
      <c r="V55" s="19">
        <f t="shared" si="25"/>
        <v>1</v>
      </c>
      <c r="W55" s="19">
        <f t="shared" si="26"/>
        <v>12</v>
      </c>
      <c r="X55" s="19">
        <f t="shared" si="27"/>
        <v>29</v>
      </c>
      <c r="Y55" s="19">
        <f t="shared" si="28"/>
        <v>2</v>
      </c>
      <c r="Z55" s="19">
        <f t="shared" si="29"/>
        <v>1</v>
      </c>
      <c r="AA55" s="19">
        <f t="shared" si="30"/>
        <v>7</v>
      </c>
      <c r="AB55" s="19">
        <f t="shared" si="31"/>
        <v>17</v>
      </c>
      <c r="AC55" s="19">
        <f t="shared" si="32"/>
        <v>5</v>
      </c>
      <c r="AD55" s="19">
        <f t="shared" si="33"/>
        <v>33</v>
      </c>
      <c r="AE55" s="19">
        <f t="shared" si="34"/>
        <v>24</v>
      </c>
      <c r="AF55" s="19">
        <f t="shared" si="35"/>
        <v>1</v>
      </c>
      <c r="AG55" s="19">
        <f t="shared" si="36"/>
        <v>6</v>
      </c>
      <c r="AH55" s="19">
        <f t="shared" si="37"/>
        <v>1</v>
      </c>
      <c r="AI55" s="3" t="s">
        <v>1497</v>
      </c>
      <c r="AJ55" s="14">
        <f>CORREL(S41:S73,$AH$41:$AH$73)</f>
        <v>0.42691210422451203</v>
      </c>
      <c r="AK55" s="14">
        <f>CORREL(R41:R73,$A$41:$A$73)</f>
        <v>0.43915163817886571</v>
      </c>
      <c r="AL55" s="15">
        <f>STDEV(R41:R73)</f>
        <v>0.65856823580561563</v>
      </c>
      <c r="AM55" s="15">
        <f>STDEV(AH41:AH73)</f>
        <v>8.4746726047426613</v>
      </c>
      <c r="AO55" s="3" t="str">
        <f t="shared" si="38"/>
        <v>14_15</v>
      </c>
      <c r="AP55" s="16">
        <f>ABS(AJ$40-AJ55)</f>
        <v>0.57308789577548791</v>
      </c>
      <c r="AQ55" s="15">
        <f>ABS(AK$40-AK55)</f>
        <v>0.56084836182113429</v>
      </c>
      <c r="AR55" s="15">
        <f>ABS($AL$40-AL55)</f>
        <v>0.15104901688306327</v>
      </c>
      <c r="AS55" s="15">
        <f>ABS(AM$40-AM55)</f>
        <v>0.35436510198182525</v>
      </c>
    </row>
    <row r="56" spans="1:48" ht="15" thickBot="1" x14ac:dyDescent="0.35">
      <c r="A56">
        <f>'15'!Q128</f>
        <v>1001</v>
      </c>
      <c r="B56">
        <f>'14_1'!P164</f>
        <v>999</v>
      </c>
      <c r="C56">
        <f>'14_2'!P164</f>
        <v>1000.4</v>
      </c>
      <c r="D56">
        <f>'14_3'!P163</f>
        <v>999</v>
      </c>
      <c r="E56">
        <f>'14_4'!P163</f>
        <v>1000</v>
      </c>
      <c r="F56">
        <f>'14_5'!P163</f>
        <v>1000</v>
      </c>
      <c r="G56">
        <f>'14_6'!P163</f>
        <v>999</v>
      </c>
      <c r="H56">
        <f>'14_7'!P163</f>
        <v>999</v>
      </c>
      <c r="I56">
        <f>'14_8'!P163</f>
        <v>1000</v>
      </c>
      <c r="J56">
        <f>'14_9'!P163</f>
        <v>1000</v>
      </c>
      <c r="K56">
        <f>'14_10'!P163</f>
        <v>1000</v>
      </c>
      <c r="L56">
        <f>'14_11'!P163</f>
        <v>1000</v>
      </c>
      <c r="O56">
        <f>'14_12'!P163</f>
        <v>1000</v>
      </c>
      <c r="P56">
        <f>'14_13'!Q163</f>
        <v>1000</v>
      </c>
      <c r="Q56">
        <f>'14_14'!P163</f>
        <v>999.2</v>
      </c>
      <c r="R56">
        <f>'14_15'!P163</f>
        <v>1001</v>
      </c>
      <c r="S56" s="19">
        <f t="shared" si="22"/>
        <v>1</v>
      </c>
      <c r="T56" s="19">
        <f t="shared" si="23"/>
        <v>30</v>
      </c>
      <c r="U56" s="19">
        <f t="shared" si="24"/>
        <v>2</v>
      </c>
      <c r="V56" s="19">
        <f t="shared" si="25"/>
        <v>26</v>
      </c>
      <c r="W56" s="19">
        <f t="shared" si="26"/>
        <v>3</v>
      </c>
      <c r="X56" s="19">
        <f t="shared" si="27"/>
        <v>10</v>
      </c>
      <c r="Y56" s="19">
        <f t="shared" si="28"/>
        <v>24</v>
      </c>
      <c r="Z56" s="19">
        <f t="shared" si="29"/>
        <v>18</v>
      </c>
      <c r="AA56" s="19">
        <f t="shared" si="30"/>
        <v>7</v>
      </c>
      <c r="AB56" s="19">
        <f t="shared" si="31"/>
        <v>4</v>
      </c>
      <c r="AC56" s="19">
        <f t="shared" si="32"/>
        <v>5</v>
      </c>
      <c r="AD56" s="19">
        <f t="shared" si="33"/>
        <v>7</v>
      </c>
      <c r="AE56" s="19">
        <f t="shared" si="34"/>
        <v>4</v>
      </c>
      <c r="AF56" s="19">
        <f t="shared" si="35"/>
        <v>1</v>
      </c>
      <c r="AG56" s="19">
        <f t="shared" si="36"/>
        <v>31</v>
      </c>
      <c r="AH56" s="19">
        <f t="shared" si="37"/>
        <v>2</v>
      </c>
      <c r="AI56" s="3"/>
    </row>
    <row r="57" spans="1:48" ht="15" thickBot="1" x14ac:dyDescent="0.35">
      <c r="A57">
        <f>'15'!Q129</f>
        <v>1001</v>
      </c>
      <c r="B57">
        <f>'14_1'!P165</f>
        <v>1000</v>
      </c>
      <c r="C57">
        <f>'14_2'!P165</f>
        <v>1000.4</v>
      </c>
      <c r="D57">
        <f>'14_3'!P164</f>
        <v>999</v>
      </c>
      <c r="E57">
        <f>'14_4'!P164</f>
        <v>999.5</v>
      </c>
      <c r="F57">
        <f>'14_5'!P164</f>
        <v>999</v>
      </c>
      <c r="G57">
        <f>'14_6'!P164</f>
        <v>1000</v>
      </c>
      <c r="H57">
        <f>'14_7'!P164</f>
        <v>1000</v>
      </c>
      <c r="I57">
        <f>'14_8'!P164</f>
        <v>1000</v>
      </c>
      <c r="J57">
        <f>'14_9'!P164</f>
        <v>1001</v>
      </c>
      <c r="K57">
        <f>'14_10'!P164</f>
        <v>1000</v>
      </c>
      <c r="L57">
        <f>'14_11'!P164</f>
        <v>1000</v>
      </c>
      <c r="O57">
        <f>'14_12'!P164</f>
        <v>1000</v>
      </c>
      <c r="P57">
        <f>'14_13'!Q164</f>
        <v>1000</v>
      </c>
      <c r="Q57">
        <f>'14_14'!P164</f>
        <v>1000.2</v>
      </c>
      <c r="R57">
        <f>'14_15'!P164</f>
        <v>1000</v>
      </c>
      <c r="S57" s="19">
        <f t="shared" si="22"/>
        <v>1</v>
      </c>
      <c r="T57" s="19">
        <f t="shared" si="23"/>
        <v>7</v>
      </c>
      <c r="U57" s="19">
        <f t="shared" si="24"/>
        <v>2</v>
      </c>
      <c r="V57" s="19">
        <f t="shared" si="25"/>
        <v>26</v>
      </c>
      <c r="W57" s="19">
        <f t="shared" si="26"/>
        <v>12</v>
      </c>
      <c r="X57" s="19">
        <f t="shared" si="27"/>
        <v>29</v>
      </c>
      <c r="Y57" s="19">
        <f t="shared" si="28"/>
        <v>2</v>
      </c>
      <c r="Z57" s="19">
        <f t="shared" si="29"/>
        <v>1</v>
      </c>
      <c r="AA57" s="19">
        <f t="shared" si="30"/>
        <v>7</v>
      </c>
      <c r="AB57" s="19">
        <f t="shared" si="31"/>
        <v>1</v>
      </c>
      <c r="AC57" s="19">
        <f t="shared" si="32"/>
        <v>5</v>
      </c>
      <c r="AD57" s="19">
        <f t="shared" si="33"/>
        <v>7</v>
      </c>
      <c r="AE57" s="19">
        <f t="shared" si="34"/>
        <v>4</v>
      </c>
      <c r="AF57" s="19">
        <f t="shared" si="35"/>
        <v>1</v>
      </c>
      <c r="AG57" s="19">
        <f t="shared" si="36"/>
        <v>6</v>
      </c>
      <c r="AH57" s="19">
        <f t="shared" si="37"/>
        <v>15</v>
      </c>
      <c r="AI57" s="3">
        <f>RANK(AP41,AP$41:AP$55,0)</f>
        <v>8</v>
      </c>
      <c r="AJ57" s="3">
        <f>RANK(AQ41,AQ$41:AQ$55,0)</f>
        <v>5</v>
      </c>
      <c r="AK57" s="3">
        <f>RANK(AR41,AR$41:AR$55,0)</f>
        <v>12</v>
      </c>
      <c r="AL57" s="3">
        <f>RANK(AS41,AS$41:AS$55,0)</f>
        <v>15</v>
      </c>
      <c r="AM57">
        <v>1000</v>
      </c>
      <c r="AO57" s="23">
        <f>RANK(AP41,AP$41:AP$55,0)</f>
        <v>8</v>
      </c>
      <c r="AP57" s="23">
        <f t="shared" ref="AP57:AR57" si="43">RANK(AQ41,AQ$41:AQ$55,0)</f>
        <v>5</v>
      </c>
      <c r="AQ57" s="23">
        <f t="shared" si="43"/>
        <v>12</v>
      </c>
      <c r="AR57" s="23">
        <f t="shared" si="43"/>
        <v>15</v>
      </c>
      <c r="AS57" s="23">
        <f>1000</f>
        <v>1000</v>
      </c>
    </row>
    <row r="58" spans="1:48" ht="15" thickBot="1" x14ac:dyDescent="0.35">
      <c r="A58">
        <f>'15'!Q130</f>
        <v>1000</v>
      </c>
      <c r="B58">
        <f>'14_1'!P166</f>
        <v>1001</v>
      </c>
      <c r="C58">
        <f>'14_2'!P166</f>
        <v>1000.4</v>
      </c>
      <c r="D58">
        <f>'14_3'!P165</f>
        <v>1000</v>
      </c>
      <c r="E58">
        <f>'14_4'!P165</f>
        <v>999.5</v>
      </c>
      <c r="F58">
        <f>'14_5'!P165</f>
        <v>1000</v>
      </c>
      <c r="G58">
        <f>'14_6'!P165</f>
        <v>1000</v>
      </c>
      <c r="H58">
        <f>'14_7'!P165</f>
        <v>999</v>
      </c>
      <c r="I58">
        <f>'14_8'!P165</f>
        <v>1000</v>
      </c>
      <c r="J58">
        <f>'14_9'!P165</f>
        <v>1000</v>
      </c>
      <c r="K58">
        <f>'14_10'!P165</f>
        <v>999</v>
      </c>
      <c r="L58">
        <f>'14_11'!P165</f>
        <v>1000</v>
      </c>
      <c r="O58">
        <f>'14_12'!P165</f>
        <v>999</v>
      </c>
      <c r="P58">
        <f>'14_13'!Q165</f>
        <v>1000</v>
      </c>
      <c r="Q58">
        <f>'14_14'!P165</f>
        <v>999.7</v>
      </c>
      <c r="R58">
        <f>'14_15'!P165</f>
        <v>1000</v>
      </c>
      <c r="S58" s="19">
        <f t="shared" si="22"/>
        <v>17</v>
      </c>
      <c r="T58" s="19">
        <f t="shared" si="23"/>
        <v>1</v>
      </c>
      <c r="U58" s="19">
        <f t="shared" si="24"/>
        <v>2</v>
      </c>
      <c r="V58" s="19">
        <f t="shared" si="25"/>
        <v>1</v>
      </c>
      <c r="W58" s="19">
        <f t="shared" si="26"/>
        <v>12</v>
      </c>
      <c r="X58" s="19">
        <f t="shared" si="27"/>
        <v>10</v>
      </c>
      <c r="Y58" s="19">
        <f t="shared" si="28"/>
        <v>2</v>
      </c>
      <c r="Z58" s="19">
        <f t="shared" si="29"/>
        <v>18</v>
      </c>
      <c r="AA58" s="19">
        <f t="shared" si="30"/>
        <v>7</v>
      </c>
      <c r="AB58" s="19">
        <f t="shared" si="31"/>
        <v>4</v>
      </c>
      <c r="AC58" s="19">
        <f t="shared" si="32"/>
        <v>24</v>
      </c>
      <c r="AD58" s="19">
        <f t="shared" si="33"/>
        <v>7</v>
      </c>
      <c r="AE58" s="19">
        <f t="shared" si="34"/>
        <v>24</v>
      </c>
      <c r="AF58" s="19">
        <f t="shared" si="35"/>
        <v>1</v>
      </c>
      <c r="AG58" s="19">
        <f t="shared" si="36"/>
        <v>20</v>
      </c>
      <c r="AH58" s="19">
        <f t="shared" si="37"/>
        <v>15</v>
      </c>
      <c r="AI58" s="3">
        <f>RANK(AP42,AP$41:AP$55,0)</f>
        <v>12</v>
      </c>
      <c r="AJ58" s="3">
        <f t="shared" ref="AJ58:AJ70" si="44">RANK(AQ42,AQ$41:AQ$55,0)</f>
        <v>11</v>
      </c>
      <c r="AK58" s="3">
        <f t="shared" ref="AK58:AK70" si="45">RANK(AR42,AR$41:AR$55,0)</f>
        <v>1</v>
      </c>
      <c r="AL58" s="3">
        <f t="shared" ref="AL58:AL69" si="46">RANK(AS42,AS$41:AS$55,0)</f>
        <v>7</v>
      </c>
      <c r="AM58">
        <v>1000</v>
      </c>
      <c r="AO58" s="42">
        <f t="shared" ref="AO58:AR70" si="47">RANK(AP42,AP$41:AP$55,0)</f>
        <v>12</v>
      </c>
      <c r="AP58" s="42">
        <f t="shared" si="47"/>
        <v>11</v>
      </c>
      <c r="AQ58" s="47">
        <f t="shared" si="47"/>
        <v>1</v>
      </c>
      <c r="AR58" s="42">
        <f t="shared" si="47"/>
        <v>7</v>
      </c>
      <c r="AS58" s="42">
        <f>1000</f>
        <v>1000</v>
      </c>
      <c r="AU58" t="str">
        <f>C40</f>
        <v>14_2</v>
      </c>
      <c r="AV58" t="str">
        <f>C39</f>
        <v>x3</v>
      </c>
    </row>
    <row r="59" spans="1:48" ht="15" thickBot="1" x14ac:dyDescent="0.35">
      <c r="A59">
        <f>'15'!Q131</f>
        <v>1000</v>
      </c>
      <c r="B59">
        <f>'14_1'!P167</f>
        <v>1001</v>
      </c>
      <c r="C59">
        <f>'14_2'!P167</f>
        <v>1000.4</v>
      </c>
      <c r="D59">
        <f>'14_3'!P166</f>
        <v>1000</v>
      </c>
      <c r="E59">
        <f>'14_4'!P166</f>
        <v>1000</v>
      </c>
      <c r="F59">
        <f>'14_5'!P166</f>
        <v>1000</v>
      </c>
      <c r="G59">
        <f>'14_6'!P166</f>
        <v>1000</v>
      </c>
      <c r="H59">
        <f>'14_7'!P166</f>
        <v>999</v>
      </c>
      <c r="I59">
        <f>'14_8'!P166</f>
        <v>999</v>
      </c>
      <c r="J59">
        <f>'14_9'!P166</f>
        <v>1001</v>
      </c>
      <c r="K59">
        <f>'14_10'!P166</f>
        <v>1000</v>
      </c>
      <c r="L59">
        <f>'14_11'!P166</f>
        <v>1000</v>
      </c>
      <c r="O59">
        <f>'14_12'!P166</f>
        <v>1000</v>
      </c>
      <c r="P59">
        <f>'14_13'!Q166</f>
        <v>1000</v>
      </c>
      <c r="Q59">
        <f>'14_14'!P166</f>
        <v>1000.2</v>
      </c>
      <c r="R59">
        <f>'14_15'!P166</f>
        <v>1001</v>
      </c>
      <c r="S59" s="19">
        <f t="shared" si="22"/>
        <v>17</v>
      </c>
      <c r="T59" s="19">
        <f t="shared" si="23"/>
        <v>1</v>
      </c>
      <c r="U59" s="19">
        <f t="shared" si="24"/>
        <v>2</v>
      </c>
      <c r="V59" s="19">
        <f t="shared" si="25"/>
        <v>1</v>
      </c>
      <c r="W59" s="19">
        <f t="shared" si="26"/>
        <v>3</v>
      </c>
      <c r="X59" s="19">
        <f t="shared" si="27"/>
        <v>10</v>
      </c>
      <c r="Y59" s="19">
        <f t="shared" si="28"/>
        <v>2</v>
      </c>
      <c r="Z59" s="19">
        <f t="shared" si="29"/>
        <v>18</v>
      </c>
      <c r="AA59" s="19">
        <f t="shared" si="30"/>
        <v>31</v>
      </c>
      <c r="AB59" s="19">
        <f t="shared" si="31"/>
        <v>1</v>
      </c>
      <c r="AC59" s="19">
        <f t="shared" si="32"/>
        <v>5</v>
      </c>
      <c r="AD59" s="19">
        <f t="shared" si="33"/>
        <v>7</v>
      </c>
      <c r="AE59" s="19">
        <f t="shared" si="34"/>
        <v>4</v>
      </c>
      <c r="AF59" s="19">
        <f t="shared" si="35"/>
        <v>1</v>
      </c>
      <c r="AG59" s="19">
        <f t="shared" si="36"/>
        <v>6</v>
      </c>
      <c r="AH59" s="19">
        <f t="shared" si="37"/>
        <v>2</v>
      </c>
      <c r="AI59" s="3">
        <f>RANK(AP43,AP$41:AP$55,0)</f>
        <v>9</v>
      </c>
      <c r="AJ59" s="3">
        <f t="shared" si="44"/>
        <v>9</v>
      </c>
      <c r="AK59" s="3">
        <f t="shared" si="45"/>
        <v>10</v>
      </c>
      <c r="AL59" s="3">
        <f t="shared" si="46"/>
        <v>3</v>
      </c>
      <c r="AM59">
        <v>1000</v>
      </c>
      <c r="AO59" s="23">
        <f t="shared" si="47"/>
        <v>9</v>
      </c>
      <c r="AP59" s="23">
        <f t="shared" si="47"/>
        <v>9</v>
      </c>
      <c r="AQ59" s="23">
        <f t="shared" si="47"/>
        <v>10</v>
      </c>
      <c r="AR59" s="23">
        <f t="shared" si="47"/>
        <v>3</v>
      </c>
      <c r="AS59" s="23">
        <f>1000</f>
        <v>1000</v>
      </c>
    </row>
    <row r="60" spans="1:48" ht="15" thickBot="1" x14ac:dyDescent="0.35">
      <c r="A60">
        <f>'15'!Q132</f>
        <v>1001</v>
      </c>
      <c r="B60">
        <f>'14_1'!P168</f>
        <v>1001</v>
      </c>
      <c r="C60">
        <f>'14_2'!P168</f>
        <v>999.9</v>
      </c>
      <c r="D60">
        <f>'14_3'!P167</f>
        <v>1000</v>
      </c>
      <c r="E60">
        <f>'14_4'!P167</f>
        <v>999.5</v>
      </c>
      <c r="F60">
        <f>'14_5'!P167</f>
        <v>1000</v>
      </c>
      <c r="G60">
        <f>'14_6'!P167</f>
        <v>1000</v>
      </c>
      <c r="H60">
        <f>'14_7'!P167</f>
        <v>999</v>
      </c>
      <c r="I60">
        <f>'14_8'!P167</f>
        <v>1000</v>
      </c>
      <c r="J60">
        <f>'14_9'!P167</f>
        <v>999</v>
      </c>
      <c r="K60">
        <f>'14_10'!P167</f>
        <v>1000</v>
      </c>
      <c r="L60">
        <f>'14_11'!P167</f>
        <v>1000</v>
      </c>
      <c r="O60">
        <f>'14_12'!P167</f>
        <v>999</v>
      </c>
      <c r="P60">
        <f>'14_13'!Q167</f>
        <v>1000</v>
      </c>
      <c r="Q60">
        <f>'14_14'!P167</f>
        <v>999.7</v>
      </c>
      <c r="R60">
        <f>'14_15'!P167</f>
        <v>1001</v>
      </c>
      <c r="S60" s="19">
        <f t="shared" si="22"/>
        <v>1</v>
      </c>
      <c r="T60" s="19">
        <f t="shared" si="23"/>
        <v>1</v>
      </c>
      <c r="U60" s="19">
        <f t="shared" si="24"/>
        <v>16</v>
      </c>
      <c r="V60" s="19">
        <f t="shared" si="25"/>
        <v>1</v>
      </c>
      <c r="W60" s="19">
        <f t="shared" si="26"/>
        <v>12</v>
      </c>
      <c r="X60" s="19">
        <f t="shared" si="27"/>
        <v>10</v>
      </c>
      <c r="Y60" s="19">
        <f t="shared" si="28"/>
        <v>2</v>
      </c>
      <c r="Z60" s="19">
        <f t="shared" si="29"/>
        <v>18</v>
      </c>
      <c r="AA60" s="19">
        <f t="shared" si="30"/>
        <v>7</v>
      </c>
      <c r="AB60" s="19">
        <f t="shared" si="31"/>
        <v>17</v>
      </c>
      <c r="AC60" s="19">
        <f t="shared" si="32"/>
        <v>5</v>
      </c>
      <c r="AD60" s="19">
        <f t="shared" si="33"/>
        <v>7</v>
      </c>
      <c r="AE60" s="19">
        <f t="shared" si="34"/>
        <v>24</v>
      </c>
      <c r="AF60" s="19">
        <f t="shared" si="35"/>
        <v>1</v>
      </c>
      <c r="AG60" s="19">
        <f t="shared" si="36"/>
        <v>20</v>
      </c>
      <c r="AH60" s="19">
        <f t="shared" si="37"/>
        <v>2</v>
      </c>
      <c r="AI60" s="3">
        <f t="shared" ref="AI60:AI70" si="48">RANK(AP44,AP$41:AP$55,0)</f>
        <v>7</v>
      </c>
      <c r="AJ60" s="3">
        <f t="shared" si="44"/>
        <v>7</v>
      </c>
      <c r="AK60" s="3">
        <f t="shared" si="45"/>
        <v>3</v>
      </c>
      <c r="AL60" s="3">
        <f t="shared" si="46"/>
        <v>10</v>
      </c>
      <c r="AM60">
        <v>1000</v>
      </c>
      <c r="AO60" s="23">
        <f t="shared" si="47"/>
        <v>7</v>
      </c>
      <c r="AP60" s="23">
        <f t="shared" si="47"/>
        <v>7</v>
      </c>
      <c r="AQ60" s="23">
        <f t="shared" si="47"/>
        <v>3</v>
      </c>
      <c r="AR60" s="23">
        <f t="shared" si="47"/>
        <v>10</v>
      </c>
      <c r="AS60" s="23">
        <f>1000</f>
        <v>1000</v>
      </c>
    </row>
    <row r="61" spans="1:48" ht="15" thickBot="1" x14ac:dyDescent="0.35">
      <c r="A61">
        <f>'15'!Q133</f>
        <v>1000</v>
      </c>
      <c r="B61">
        <f>'14_1'!P169</f>
        <v>1000</v>
      </c>
      <c r="C61">
        <f>'14_2'!P169</f>
        <v>1098.5</v>
      </c>
      <c r="D61">
        <f>'14_3'!P168</f>
        <v>1000</v>
      </c>
      <c r="E61">
        <f>'14_4'!P168</f>
        <v>1031.4000000000001</v>
      </c>
      <c r="F61">
        <f>'14_5'!P168</f>
        <v>1001</v>
      </c>
      <c r="G61">
        <f>'14_6'!P168</f>
        <v>1000</v>
      </c>
      <c r="H61">
        <f>'14_7'!P168</f>
        <v>1000</v>
      </c>
      <c r="I61">
        <f>'14_8'!P168</f>
        <v>999</v>
      </c>
      <c r="J61">
        <f>'14_9'!P168</f>
        <v>999</v>
      </c>
      <c r="K61">
        <f>'14_10'!P168</f>
        <v>999</v>
      </c>
      <c r="L61">
        <f>'14_11'!P168</f>
        <v>1000</v>
      </c>
      <c r="O61">
        <f>'14_12'!P168</f>
        <v>1000</v>
      </c>
      <c r="P61">
        <f>'14_13'!Q168</f>
        <v>1000</v>
      </c>
      <c r="Q61">
        <f>'14_14'!P168</f>
        <v>1060.5999999999999</v>
      </c>
      <c r="R61">
        <f>'14_15'!P168</f>
        <v>1000</v>
      </c>
      <c r="S61" s="19">
        <f t="shared" si="22"/>
        <v>17</v>
      </c>
      <c r="T61" s="19">
        <f t="shared" si="23"/>
        <v>7</v>
      </c>
      <c r="U61" s="19">
        <f t="shared" si="24"/>
        <v>1</v>
      </c>
      <c r="V61" s="19">
        <f t="shared" si="25"/>
        <v>1</v>
      </c>
      <c r="W61" s="19">
        <f t="shared" si="26"/>
        <v>1</v>
      </c>
      <c r="X61" s="19">
        <f t="shared" si="27"/>
        <v>3</v>
      </c>
      <c r="Y61" s="19">
        <f t="shared" si="28"/>
        <v>2</v>
      </c>
      <c r="Z61" s="19">
        <f t="shared" si="29"/>
        <v>1</v>
      </c>
      <c r="AA61" s="19">
        <f t="shared" si="30"/>
        <v>31</v>
      </c>
      <c r="AB61" s="19">
        <f t="shared" si="31"/>
        <v>17</v>
      </c>
      <c r="AC61" s="19">
        <f t="shared" si="32"/>
        <v>24</v>
      </c>
      <c r="AD61" s="19">
        <f t="shared" si="33"/>
        <v>7</v>
      </c>
      <c r="AE61" s="19">
        <f t="shared" si="34"/>
        <v>4</v>
      </c>
      <c r="AF61" s="19">
        <f t="shared" si="35"/>
        <v>1</v>
      </c>
      <c r="AG61" s="19">
        <f t="shared" si="36"/>
        <v>1</v>
      </c>
      <c r="AH61" s="19">
        <f t="shared" si="37"/>
        <v>15</v>
      </c>
      <c r="AI61" s="3">
        <f t="shared" si="48"/>
        <v>1</v>
      </c>
      <c r="AJ61" s="3">
        <f t="shared" si="44"/>
        <v>1</v>
      </c>
      <c r="AK61" s="3">
        <f t="shared" si="45"/>
        <v>5</v>
      </c>
      <c r="AL61" s="3">
        <f t="shared" si="46"/>
        <v>14</v>
      </c>
      <c r="AM61">
        <v>1000</v>
      </c>
      <c r="AO61" s="47">
        <f t="shared" si="47"/>
        <v>1</v>
      </c>
      <c r="AP61" s="47">
        <f t="shared" si="47"/>
        <v>1</v>
      </c>
      <c r="AQ61" s="42">
        <f t="shared" si="47"/>
        <v>5</v>
      </c>
      <c r="AR61" s="42">
        <f t="shared" si="47"/>
        <v>14</v>
      </c>
      <c r="AS61" s="42">
        <f>1000</f>
        <v>1000</v>
      </c>
      <c r="AU61" t="str">
        <f>E40</f>
        <v>14_4</v>
      </c>
      <c r="AV61" t="str">
        <f>E39</f>
        <v>x5</v>
      </c>
    </row>
    <row r="62" spans="1:48" ht="15" thickBot="1" x14ac:dyDescent="0.35">
      <c r="A62">
        <f>'15'!Q134</f>
        <v>1001</v>
      </c>
      <c r="B62">
        <f>'14_1'!P170</f>
        <v>1000</v>
      </c>
      <c r="C62">
        <f>'14_2'!P170</f>
        <v>999.9</v>
      </c>
      <c r="D62">
        <f>'14_3'!P169</f>
        <v>1000</v>
      </c>
      <c r="E62">
        <f>'14_4'!P169</f>
        <v>1000</v>
      </c>
      <c r="F62">
        <f>'14_5'!P169</f>
        <v>1001</v>
      </c>
      <c r="G62">
        <f>'14_6'!P169</f>
        <v>1000</v>
      </c>
      <c r="H62">
        <f>'14_7'!P169</f>
        <v>1000</v>
      </c>
      <c r="I62">
        <f>'14_8'!P169</f>
        <v>1000</v>
      </c>
      <c r="J62">
        <f>'14_9'!P169</f>
        <v>999</v>
      </c>
      <c r="K62">
        <f>'14_10'!P169</f>
        <v>1000</v>
      </c>
      <c r="L62">
        <f>'14_11'!P169</f>
        <v>1000</v>
      </c>
      <c r="O62">
        <f>'14_12'!P169</f>
        <v>1001</v>
      </c>
      <c r="P62">
        <f>'14_13'!Q169</f>
        <v>1000</v>
      </c>
      <c r="Q62">
        <f>'14_14'!P169</f>
        <v>999.7</v>
      </c>
      <c r="R62">
        <f>'14_15'!P169</f>
        <v>1000</v>
      </c>
      <c r="S62" s="19">
        <f t="shared" si="22"/>
        <v>1</v>
      </c>
      <c r="T62" s="19">
        <f t="shared" si="23"/>
        <v>7</v>
      </c>
      <c r="U62" s="19">
        <f t="shared" si="24"/>
        <v>16</v>
      </c>
      <c r="V62" s="19">
        <f t="shared" si="25"/>
        <v>1</v>
      </c>
      <c r="W62" s="19">
        <f t="shared" si="26"/>
        <v>3</v>
      </c>
      <c r="X62" s="19">
        <f t="shared" si="27"/>
        <v>3</v>
      </c>
      <c r="Y62" s="19">
        <f t="shared" si="28"/>
        <v>2</v>
      </c>
      <c r="Z62" s="19">
        <f t="shared" si="29"/>
        <v>1</v>
      </c>
      <c r="AA62" s="19">
        <f t="shared" si="30"/>
        <v>7</v>
      </c>
      <c r="AB62" s="19">
        <f t="shared" si="31"/>
        <v>17</v>
      </c>
      <c r="AC62" s="19">
        <f t="shared" si="32"/>
        <v>5</v>
      </c>
      <c r="AD62" s="19">
        <f t="shared" si="33"/>
        <v>7</v>
      </c>
      <c r="AE62" s="19">
        <f t="shared" si="34"/>
        <v>1</v>
      </c>
      <c r="AF62" s="19">
        <f t="shared" si="35"/>
        <v>1</v>
      </c>
      <c r="AG62" s="19">
        <f t="shared" si="36"/>
        <v>20</v>
      </c>
      <c r="AH62" s="19">
        <f t="shared" si="37"/>
        <v>15</v>
      </c>
      <c r="AI62" s="3">
        <f t="shared" si="48"/>
        <v>5</v>
      </c>
      <c r="AJ62" s="3">
        <f t="shared" si="44"/>
        <v>6</v>
      </c>
      <c r="AK62" s="3">
        <f t="shared" si="45"/>
        <v>14</v>
      </c>
      <c r="AL62" s="3">
        <f t="shared" si="46"/>
        <v>4</v>
      </c>
      <c r="AM62">
        <v>1000</v>
      </c>
      <c r="AO62" s="23">
        <f t="shared" si="47"/>
        <v>5</v>
      </c>
      <c r="AP62" s="23">
        <f t="shared" si="47"/>
        <v>6</v>
      </c>
      <c r="AQ62" s="23">
        <f t="shared" si="47"/>
        <v>14</v>
      </c>
      <c r="AR62" s="23">
        <f t="shared" si="47"/>
        <v>4</v>
      </c>
      <c r="AS62" s="23">
        <f>1000</f>
        <v>1000</v>
      </c>
    </row>
    <row r="63" spans="1:48" ht="15" thickBot="1" x14ac:dyDescent="0.35">
      <c r="A63">
        <f>'15'!Q135</f>
        <v>1001</v>
      </c>
      <c r="B63">
        <f>'14_1'!P171</f>
        <v>999</v>
      </c>
      <c r="C63">
        <f>'14_2'!P171</f>
        <v>1000.4</v>
      </c>
      <c r="D63">
        <f>'14_3'!P170</f>
        <v>999</v>
      </c>
      <c r="E63">
        <f>'14_4'!P170</f>
        <v>1000.5</v>
      </c>
      <c r="F63">
        <f>'14_5'!P170</f>
        <v>1000</v>
      </c>
      <c r="G63">
        <f>'14_6'!P170</f>
        <v>999</v>
      </c>
      <c r="H63">
        <f>'14_7'!P170</f>
        <v>999</v>
      </c>
      <c r="I63">
        <f>'14_8'!P170</f>
        <v>1000</v>
      </c>
      <c r="J63">
        <f>'14_9'!P170</f>
        <v>999</v>
      </c>
      <c r="K63">
        <f>'14_10'!P170</f>
        <v>1000</v>
      </c>
      <c r="L63">
        <f>'14_11'!P170</f>
        <v>1000</v>
      </c>
      <c r="O63">
        <f>'14_12'!P170</f>
        <v>1001</v>
      </c>
      <c r="P63">
        <f>'14_13'!Q170</f>
        <v>1000</v>
      </c>
      <c r="Q63">
        <f>'14_14'!P170</f>
        <v>999.7</v>
      </c>
      <c r="R63">
        <f>'14_15'!P170</f>
        <v>1001</v>
      </c>
      <c r="S63" s="19">
        <f t="shared" si="22"/>
        <v>1</v>
      </c>
      <c r="T63" s="19">
        <f t="shared" si="23"/>
        <v>30</v>
      </c>
      <c r="U63" s="19">
        <f t="shared" si="24"/>
        <v>2</v>
      </c>
      <c r="V63" s="19">
        <f t="shared" si="25"/>
        <v>26</v>
      </c>
      <c r="W63" s="19">
        <f t="shared" si="26"/>
        <v>2</v>
      </c>
      <c r="X63" s="19">
        <f t="shared" si="27"/>
        <v>10</v>
      </c>
      <c r="Y63" s="19">
        <f t="shared" si="28"/>
        <v>24</v>
      </c>
      <c r="Z63" s="19">
        <f t="shared" si="29"/>
        <v>18</v>
      </c>
      <c r="AA63" s="19">
        <f t="shared" si="30"/>
        <v>7</v>
      </c>
      <c r="AB63" s="19">
        <f t="shared" si="31"/>
        <v>17</v>
      </c>
      <c r="AC63" s="19">
        <f t="shared" si="32"/>
        <v>5</v>
      </c>
      <c r="AD63" s="19">
        <f t="shared" si="33"/>
        <v>7</v>
      </c>
      <c r="AE63" s="19">
        <f t="shared" si="34"/>
        <v>1</v>
      </c>
      <c r="AF63" s="19">
        <f t="shared" si="35"/>
        <v>1</v>
      </c>
      <c r="AG63" s="19">
        <f t="shared" si="36"/>
        <v>20</v>
      </c>
      <c r="AH63" s="19">
        <f t="shared" si="37"/>
        <v>2</v>
      </c>
      <c r="AI63" s="3">
        <f t="shared" si="48"/>
        <v>14</v>
      </c>
      <c r="AJ63" s="3">
        <f t="shared" si="44"/>
        <v>14</v>
      </c>
      <c r="AK63" s="3">
        <f t="shared" si="45"/>
        <v>15</v>
      </c>
      <c r="AL63" s="3">
        <f t="shared" si="46"/>
        <v>11</v>
      </c>
      <c r="AM63">
        <v>1000</v>
      </c>
      <c r="AO63" s="23">
        <f t="shared" si="47"/>
        <v>14</v>
      </c>
      <c r="AP63" s="23">
        <f t="shared" si="47"/>
        <v>14</v>
      </c>
      <c r="AQ63" s="23">
        <f t="shared" si="47"/>
        <v>15</v>
      </c>
      <c r="AR63" s="23">
        <f t="shared" si="47"/>
        <v>11</v>
      </c>
      <c r="AS63" s="23">
        <f>1000</f>
        <v>1000</v>
      </c>
    </row>
    <row r="64" spans="1:48" ht="15" thickBot="1" x14ac:dyDescent="0.35">
      <c r="A64">
        <f>'15'!Q136</f>
        <v>1000</v>
      </c>
      <c r="B64">
        <f>'14_1'!P172</f>
        <v>999</v>
      </c>
      <c r="C64">
        <f>'14_2'!P172</f>
        <v>999.4</v>
      </c>
      <c r="D64">
        <f>'14_3'!P171</f>
        <v>999</v>
      </c>
      <c r="E64">
        <f>'14_4'!P171</f>
        <v>999.5</v>
      </c>
      <c r="F64">
        <f>'14_5'!P171</f>
        <v>1000</v>
      </c>
      <c r="G64">
        <f>'14_6'!P171</f>
        <v>999</v>
      </c>
      <c r="H64">
        <f>'14_7'!P171</f>
        <v>999</v>
      </c>
      <c r="I64">
        <f>'14_8'!P171</f>
        <v>1000</v>
      </c>
      <c r="J64">
        <f>'14_9'!P171</f>
        <v>1000</v>
      </c>
      <c r="K64">
        <f>'14_10'!P171</f>
        <v>1001</v>
      </c>
      <c r="L64">
        <f>'14_11'!P171</f>
        <v>1000</v>
      </c>
      <c r="O64">
        <f>'14_12'!P171</f>
        <v>1000</v>
      </c>
      <c r="P64">
        <f>'14_13'!Q171</f>
        <v>1000</v>
      </c>
      <c r="Q64">
        <f>'14_14'!P171</f>
        <v>1000.7</v>
      </c>
      <c r="R64">
        <f>'14_15'!P171</f>
        <v>1001</v>
      </c>
      <c r="S64" s="19">
        <f t="shared" si="22"/>
        <v>17</v>
      </c>
      <c r="T64" s="19">
        <f t="shared" si="23"/>
        <v>30</v>
      </c>
      <c r="U64" s="19">
        <f t="shared" si="24"/>
        <v>31</v>
      </c>
      <c r="V64" s="19">
        <f t="shared" si="25"/>
        <v>26</v>
      </c>
      <c r="W64" s="19">
        <f t="shared" si="26"/>
        <v>12</v>
      </c>
      <c r="X64" s="19">
        <f t="shared" si="27"/>
        <v>10</v>
      </c>
      <c r="Y64" s="19">
        <f t="shared" si="28"/>
        <v>24</v>
      </c>
      <c r="Z64" s="19">
        <f t="shared" si="29"/>
        <v>18</v>
      </c>
      <c r="AA64" s="19">
        <f t="shared" si="30"/>
        <v>7</v>
      </c>
      <c r="AB64" s="19">
        <f t="shared" si="31"/>
        <v>4</v>
      </c>
      <c r="AC64" s="19">
        <f t="shared" si="32"/>
        <v>1</v>
      </c>
      <c r="AD64" s="19">
        <f t="shared" si="33"/>
        <v>7</v>
      </c>
      <c r="AE64" s="19">
        <f t="shared" si="34"/>
        <v>4</v>
      </c>
      <c r="AF64" s="19">
        <f t="shared" si="35"/>
        <v>1</v>
      </c>
      <c r="AG64" s="19">
        <f t="shared" si="36"/>
        <v>2</v>
      </c>
      <c r="AH64" s="19">
        <f t="shared" si="37"/>
        <v>2</v>
      </c>
      <c r="AI64" s="3">
        <f t="shared" si="48"/>
        <v>13</v>
      </c>
      <c r="AJ64" s="3">
        <f t="shared" si="44"/>
        <v>13</v>
      </c>
      <c r="AK64" s="3">
        <f t="shared" si="45"/>
        <v>13</v>
      </c>
      <c r="AL64" s="3">
        <f t="shared" si="46"/>
        <v>12</v>
      </c>
      <c r="AM64">
        <v>1000</v>
      </c>
      <c r="AO64" s="23">
        <f t="shared" si="47"/>
        <v>13</v>
      </c>
      <c r="AP64" s="23">
        <f t="shared" si="47"/>
        <v>13</v>
      </c>
      <c r="AQ64" s="23">
        <f t="shared" si="47"/>
        <v>13</v>
      </c>
      <c r="AR64" s="23">
        <f t="shared" si="47"/>
        <v>12</v>
      </c>
      <c r="AS64" s="23">
        <f>1000</f>
        <v>1000</v>
      </c>
    </row>
    <row r="65" spans="1:48" ht="15" thickBot="1" x14ac:dyDescent="0.35">
      <c r="A65">
        <f>'15'!Q137</f>
        <v>1001</v>
      </c>
      <c r="B65">
        <f>'14_1'!P173</f>
        <v>1000</v>
      </c>
      <c r="C65">
        <f>'14_2'!P173</f>
        <v>999.9</v>
      </c>
      <c r="D65">
        <f>'14_3'!P172</f>
        <v>1000</v>
      </c>
      <c r="E65">
        <f>'14_4'!P172</f>
        <v>1000</v>
      </c>
      <c r="F65">
        <f>'14_5'!P172</f>
        <v>1000</v>
      </c>
      <c r="G65">
        <f>'14_6'!P172</f>
        <v>999</v>
      </c>
      <c r="H65">
        <f>'14_7'!P172</f>
        <v>1000</v>
      </c>
      <c r="I65">
        <f>'14_8'!P172</f>
        <v>1001</v>
      </c>
      <c r="J65">
        <f>'14_9'!P172</f>
        <v>1000</v>
      </c>
      <c r="K65">
        <f>'14_10'!P172</f>
        <v>1000</v>
      </c>
      <c r="L65">
        <f>'14_11'!P172</f>
        <v>1000</v>
      </c>
      <c r="O65">
        <f>'14_12'!P172</f>
        <v>1000</v>
      </c>
      <c r="P65">
        <f>'14_13'!Q172</f>
        <v>1000</v>
      </c>
      <c r="Q65">
        <f>'14_14'!P172</f>
        <v>999.7</v>
      </c>
      <c r="R65">
        <f>'14_15'!P172</f>
        <v>1001</v>
      </c>
      <c r="S65" s="19">
        <f t="shared" si="22"/>
        <v>1</v>
      </c>
      <c r="T65" s="19">
        <f t="shared" si="23"/>
        <v>7</v>
      </c>
      <c r="U65" s="19">
        <f t="shared" si="24"/>
        <v>16</v>
      </c>
      <c r="V65" s="19">
        <f t="shared" si="25"/>
        <v>1</v>
      </c>
      <c r="W65" s="19">
        <f t="shared" si="26"/>
        <v>3</v>
      </c>
      <c r="X65" s="19">
        <f t="shared" si="27"/>
        <v>10</v>
      </c>
      <c r="Y65" s="19">
        <f t="shared" si="28"/>
        <v>24</v>
      </c>
      <c r="Z65" s="19">
        <f t="shared" si="29"/>
        <v>1</v>
      </c>
      <c r="AA65" s="19">
        <f t="shared" si="30"/>
        <v>1</v>
      </c>
      <c r="AB65" s="19">
        <f t="shared" si="31"/>
        <v>4</v>
      </c>
      <c r="AC65" s="19">
        <f t="shared" si="32"/>
        <v>5</v>
      </c>
      <c r="AD65" s="19">
        <f t="shared" si="33"/>
        <v>7</v>
      </c>
      <c r="AE65" s="19">
        <f t="shared" si="34"/>
        <v>4</v>
      </c>
      <c r="AF65" s="19">
        <f t="shared" si="35"/>
        <v>1</v>
      </c>
      <c r="AG65" s="19">
        <f t="shared" si="36"/>
        <v>20</v>
      </c>
      <c r="AH65" s="19">
        <f t="shared" si="37"/>
        <v>2</v>
      </c>
      <c r="AI65" s="3">
        <f t="shared" si="48"/>
        <v>6</v>
      </c>
      <c r="AJ65" s="3">
        <f t="shared" si="44"/>
        <v>4</v>
      </c>
      <c r="AK65" s="3">
        <f t="shared" si="45"/>
        <v>6</v>
      </c>
      <c r="AL65" s="3">
        <f t="shared" si="46"/>
        <v>8</v>
      </c>
      <c r="AM65">
        <v>1000</v>
      </c>
      <c r="AO65" s="23">
        <f t="shared" si="47"/>
        <v>6</v>
      </c>
      <c r="AP65" s="23">
        <f t="shared" si="47"/>
        <v>4</v>
      </c>
      <c r="AQ65" s="23">
        <f t="shared" si="47"/>
        <v>6</v>
      </c>
      <c r="AR65" s="23">
        <f t="shared" si="47"/>
        <v>8</v>
      </c>
      <c r="AS65" s="23">
        <f>1000</f>
        <v>1000</v>
      </c>
    </row>
    <row r="66" spans="1:48" ht="15" thickBot="1" x14ac:dyDescent="0.35">
      <c r="A66">
        <f>'15'!Q138</f>
        <v>1000</v>
      </c>
      <c r="B66">
        <f>'14_1'!P174</f>
        <v>1000</v>
      </c>
      <c r="C66">
        <f>'14_2'!P174</f>
        <v>1000.4</v>
      </c>
      <c r="D66">
        <f>'14_3'!P173</f>
        <v>1000</v>
      </c>
      <c r="E66">
        <f>'14_4'!P173</f>
        <v>999.5</v>
      </c>
      <c r="F66">
        <f>'14_5'!P173</f>
        <v>1000</v>
      </c>
      <c r="G66">
        <f>'14_6'!P173</f>
        <v>1000</v>
      </c>
      <c r="H66">
        <f>'14_7'!P173</f>
        <v>999</v>
      </c>
      <c r="I66">
        <f>'14_8'!P173</f>
        <v>1000</v>
      </c>
      <c r="J66">
        <f>'14_9'!P173</f>
        <v>1000</v>
      </c>
      <c r="K66">
        <f>'14_10'!P173</f>
        <v>1000</v>
      </c>
      <c r="L66">
        <f>'14_11'!P173</f>
        <v>1000</v>
      </c>
      <c r="O66">
        <f>'14_12'!P173</f>
        <v>1000</v>
      </c>
      <c r="P66">
        <f>'14_13'!Q173</f>
        <v>1000</v>
      </c>
      <c r="Q66">
        <f>'14_14'!P173</f>
        <v>1000.2</v>
      </c>
      <c r="R66">
        <f>'14_15'!P173</f>
        <v>1001</v>
      </c>
      <c r="S66" s="19">
        <f t="shared" si="22"/>
        <v>17</v>
      </c>
      <c r="T66" s="19">
        <f t="shared" si="23"/>
        <v>7</v>
      </c>
      <c r="U66" s="19">
        <f t="shared" si="24"/>
        <v>2</v>
      </c>
      <c r="V66" s="19">
        <f t="shared" si="25"/>
        <v>1</v>
      </c>
      <c r="W66" s="19">
        <f t="shared" si="26"/>
        <v>12</v>
      </c>
      <c r="X66" s="19">
        <f t="shared" si="27"/>
        <v>10</v>
      </c>
      <c r="Y66" s="19">
        <f t="shared" si="28"/>
        <v>2</v>
      </c>
      <c r="Z66" s="19">
        <f t="shared" si="29"/>
        <v>18</v>
      </c>
      <c r="AA66" s="19">
        <f t="shared" si="30"/>
        <v>7</v>
      </c>
      <c r="AB66" s="19">
        <f t="shared" si="31"/>
        <v>4</v>
      </c>
      <c r="AC66" s="19">
        <f t="shared" si="32"/>
        <v>5</v>
      </c>
      <c r="AD66" s="19">
        <f t="shared" si="33"/>
        <v>7</v>
      </c>
      <c r="AE66" s="19">
        <f t="shared" si="34"/>
        <v>4</v>
      </c>
      <c r="AF66" s="19">
        <f t="shared" si="35"/>
        <v>1</v>
      </c>
      <c r="AG66" s="19">
        <f t="shared" si="36"/>
        <v>6</v>
      </c>
      <c r="AH66" s="19">
        <f t="shared" si="37"/>
        <v>2</v>
      </c>
      <c r="AI66" s="3">
        <f t="shared" si="48"/>
        <v>11</v>
      </c>
      <c r="AJ66" s="3">
        <f t="shared" si="44"/>
        <v>12</v>
      </c>
      <c r="AK66" s="3">
        <f t="shared" si="45"/>
        <v>8</v>
      </c>
      <c r="AL66" s="3">
        <f t="shared" si="46"/>
        <v>9</v>
      </c>
      <c r="AM66">
        <v>1000</v>
      </c>
      <c r="AO66" s="23">
        <f t="shared" si="47"/>
        <v>11</v>
      </c>
      <c r="AP66" s="23">
        <f t="shared" si="47"/>
        <v>12</v>
      </c>
      <c r="AQ66" s="23">
        <f t="shared" si="47"/>
        <v>8</v>
      </c>
      <c r="AR66" s="23">
        <f t="shared" si="47"/>
        <v>9</v>
      </c>
      <c r="AS66" s="23">
        <f>1000</f>
        <v>1000</v>
      </c>
    </row>
    <row r="67" spans="1:48" ht="15" thickBot="1" x14ac:dyDescent="0.35">
      <c r="A67">
        <f>'15'!Q139</f>
        <v>1000</v>
      </c>
      <c r="B67">
        <f>'14_1'!P175</f>
        <v>1000</v>
      </c>
      <c r="C67">
        <f>'14_2'!P175</f>
        <v>1000.4</v>
      </c>
      <c r="D67">
        <f>'14_3'!P174</f>
        <v>999</v>
      </c>
      <c r="E67">
        <f>'14_4'!P174</f>
        <v>999.5</v>
      </c>
      <c r="F67">
        <f>'14_5'!P174</f>
        <v>1000</v>
      </c>
      <c r="G67">
        <f>'14_6'!P174</f>
        <v>1000</v>
      </c>
      <c r="H67">
        <f>'14_7'!P174</f>
        <v>999</v>
      </c>
      <c r="I67">
        <f>'14_8'!P174</f>
        <v>1000</v>
      </c>
      <c r="J67">
        <f>'14_9'!P174</f>
        <v>999</v>
      </c>
      <c r="K67">
        <f>'14_10'!P174</f>
        <v>999</v>
      </c>
      <c r="L67">
        <f>'14_11'!P174</f>
        <v>1001</v>
      </c>
      <c r="O67">
        <f>'14_12'!P174</f>
        <v>1000</v>
      </c>
      <c r="P67">
        <f>'14_13'!Q174</f>
        <v>1000</v>
      </c>
      <c r="Q67">
        <f>'14_14'!P174</f>
        <v>1000.2</v>
      </c>
      <c r="R67">
        <f>'14_15'!P174</f>
        <v>999</v>
      </c>
      <c r="S67" s="19">
        <f t="shared" si="22"/>
        <v>17</v>
      </c>
      <c r="T67" s="19">
        <f t="shared" si="23"/>
        <v>7</v>
      </c>
      <c r="U67" s="19">
        <f t="shared" si="24"/>
        <v>2</v>
      </c>
      <c r="V67" s="19">
        <f t="shared" si="25"/>
        <v>26</v>
      </c>
      <c r="W67" s="19">
        <f t="shared" si="26"/>
        <v>12</v>
      </c>
      <c r="X67" s="19">
        <f t="shared" si="27"/>
        <v>10</v>
      </c>
      <c r="Y67" s="19">
        <f t="shared" si="28"/>
        <v>2</v>
      </c>
      <c r="Z67" s="19">
        <f t="shared" si="29"/>
        <v>18</v>
      </c>
      <c r="AA67" s="19">
        <f t="shared" si="30"/>
        <v>7</v>
      </c>
      <c r="AB67" s="19">
        <f t="shared" si="31"/>
        <v>17</v>
      </c>
      <c r="AC67" s="19">
        <f t="shared" si="32"/>
        <v>24</v>
      </c>
      <c r="AD67" s="19">
        <f t="shared" si="33"/>
        <v>1</v>
      </c>
      <c r="AE67" s="19">
        <f t="shared" si="34"/>
        <v>4</v>
      </c>
      <c r="AF67" s="19">
        <f t="shared" si="35"/>
        <v>1</v>
      </c>
      <c r="AG67" s="19">
        <f t="shared" si="36"/>
        <v>6</v>
      </c>
      <c r="AH67" s="19">
        <f t="shared" si="37"/>
        <v>32</v>
      </c>
      <c r="AI67" s="3">
        <f t="shared" si="48"/>
        <v>3</v>
      </c>
      <c r="AJ67" s="3">
        <f t="shared" si="44"/>
        <v>2</v>
      </c>
      <c r="AK67" s="3">
        <f t="shared" si="45"/>
        <v>11</v>
      </c>
      <c r="AL67" s="3">
        <f t="shared" si="46"/>
        <v>2</v>
      </c>
      <c r="AM67">
        <v>1000</v>
      </c>
      <c r="AO67" s="23">
        <f t="shared" si="47"/>
        <v>3</v>
      </c>
      <c r="AP67" s="23">
        <f t="shared" si="47"/>
        <v>2</v>
      </c>
      <c r="AQ67" s="23">
        <f t="shared" si="47"/>
        <v>11</v>
      </c>
      <c r="AR67" s="23">
        <f t="shared" si="47"/>
        <v>2</v>
      </c>
      <c r="AS67" s="23">
        <f>1000</f>
        <v>1000</v>
      </c>
    </row>
    <row r="68" spans="1:48" ht="15" thickBot="1" x14ac:dyDescent="0.35">
      <c r="A68">
        <f>'15'!Q140</f>
        <v>1001</v>
      </c>
      <c r="B68">
        <f>'14_1'!P176</f>
        <v>1000</v>
      </c>
      <c r="C68">
        <f>'14_2'!P176</f>
        <v>1000.4</v>
      </c>
      <c r="D68">
        <f>'14_3'!P175</f>
        <v>1000</v>
      </c>
      <c r="E68">
        <f>'14_4'!P175</f>
        <v>999.5</v>
      </c>
      <c r="F68">
        <f>'14_5'!P175</f>
        <v>1000</v>
      </c>
      <c r="G68">
        <f>'14_6'!P175</f>
        <v>999</v>
      </c>
      <c r="H68">
        <f>'14_7'!P175</f>
        <v>1000</v>
      </c>
      <c r="I68">
        <f>'14_8'!P175</f>
        <v>1000</v>
      </c>
      <c r="J68">
        <f>'14_9'!P175</f>
        <v>1000</v>
      </c>
      <c r="K68">
        <f>'14_10'!P175</f>
        <v>1000</v>
      </c>
      <c r="L68">
        <f>'14_11'!P175</f>
        <v>1000</v>
      </c>
      <c r="O68">
        <f>'14_12'!P175</f>
        <v>1000</v>
      </c>
      <c r="P68">
        <f>'14_13'!Q175</f>
        <v>1000</v>
      </c>
      <c r="Q68">
        <f>'14_14'!P175</f>
        <v>993.2</v>
      </c>
      <c r="R68">
        <f>'14_15'!P175</f>
        <v>1000</v>
      </c>
      <c r="S68" s="19">
        <f t="shared" si="22"/>
        <v>1</v>
      </c>
      <c r="T68" s="19">
        <f t="shared" si="23"/>
        <v>7</v>
      </c>
      <c r="U68" s="19">
        <f t="shared" si="24"/>
        <v>2</v>
      </c>
      <c r="V68" s="19">
        <f t="shared" si="25"/>
        <v>1</v>
      </c>
      <c r="W68" s="19">
        <f t="shared" si="26"/>
        <v>12</v>
      </c>
      <c r="X68" s="19">
        <f t="shared" si="27"/>
        <v>10</v>
      </c>
      <c r="Y68" s="19">
        <f t="shared" si="28"/>
        <v>24</v>
      </c>
      <c r="Z68" s="19">
        <f t="shared" si="29"/>
        <v>1</v>
      </c>
      <c r="AA68" s="19">
        <f t="shared" si="30"/>
        <v>7</v>
      </c>
      <c r="AB68" s="19">
        <f t="shared" si="31"/>
        <v>4</v>
      </c>
      <c r="AC68" s="19">
        <f t="shared" si="32"/>
        <v>5</v>
      </c>
      <c r="AD68" s="19">
        <f t="shared" si="33"/>
        <v>7</v>
      </c>
      <c r="AE68" s="19">
        <f t="shared" si="34"/>
        <v>4</v>
      </c>
      <c r="AF68" s="19">
        <f t="shared" si="35"/>
        <v>1</v>
      </c>
      <c r="AG68" s="19">
        <f t="shared" si="36"/>
        <v>32</v>
      </c>
      <c r="AH68" s="19">
        <f t="shared" si="37"/>
        <v>15</v>
      </c>
      <c r="AI68" s="3">
        <f t="shared" si="48"/>
        <v>2</v>
      </c>
      <c r="AJ68" s="3">
        <f t="shared" si="44"/>
        <v>3</v>
      </c>
      <c r="AK68" s="3">
        <f t="shared" si="45"/>
        <v>9</v>
      </c>
      <c r="AL68" s="3">
        <f t="shared" si="46"/>
        <v>6</v>
      </c>
      <c r="AM68">
        <v>1000</v>
      </c>
      <c r="AO68" s="23">
        <f t="shared" si="47"/>
        <v>2</v>
      </c>
      <c r="AP68" s="23">
        <f t="shared" si="47"/>
        <v>3</v>
      </c>
      <c r="AQ68" s="23">
        <f t="shared" si="47"/>
        <v>9</v>
      </c>
      <c r="AR68" s="23">
        <f t="shared" si="47"/>
        <v>6</v>
      </c>
      <c r="AS68" s="23">
        <f>1000</f>
        <v>1000</v>
      </c>
    </row>
    <row r="69" spans="1:48" ht="15" thickBot="1" x14ac:dyDescent="0.35">
      <c r="A69">
        <f>'15'!Q141</f>
        <v>1001</v>
      </c>
      <c r="B69">
        <f>'14_1'!P177</f>
        <v>1000</v>
      </c>
      <c r="C69">
        <f>'14_2'!P177</f>
        <v>999.9</v>
      </c>
      <c r="D69">
        <f>'14_3'!P176</f>
        <v>1000</v>
      </c>
      <c r="E69">
        <f>'14_4'!P176</f>
        <v>999.5</v>
      </c>
      <c r="F69">
        <f>'14_5'!P176</f>
        <v>1002</v>
      </c>
      <c r="G69">
        <f>'14_6'!P176</f>
        <v>999</v>
      </c>
      <c r="H69">
        <f>'14_7'!P176</f>
        <v>1000</v>
      </c>
      <c r="I69">
        <f>'14_8'!P176</f>
        <v>1000</v>
      </c>
      <c r="J69">
        <f>'14_9'!P176</f>
        <v>999</v>
      </c>
      <c r="K69">
        <f>'14_10'!P176</f>
        <v>999</v>
      </c>
      <c r="L69">
        <f>'14_11'!P176</f>
        <v>1000</v>
      </c>
      <c r="O69">
        <f>'14_12'!P176</f>
        <v>999</v>
      </c>
      <c r="P69">
        <f>'14_13'!Q176</f>
        <v>1000</v>
      </c>
      <c r="Q69">
        <f>'14_14'!P176</f>
        <v>1000.7</v>
      </c>
      <c r="R69">
        <f>'14_15'!P176</f>
        <v>1000</v>
      </c>
      <c r="S69" s="19">
        <f t="shared" si="22"/>
        <v>1</v>
      </c>
      <c r="T69" s="19">
        <f t="shared" si="23"/>
        <v>7</v>
      </c>
      <c r="U69" s="19">
        <f t="shared" si="24"/>
        <v>16</v>
      </c>
      <c r="V69" s="19">
        <f t="shared" si="25"/>
        <v>1</v>
      </c>
      <c r="W69" s="19">
        <f t="shared" si="26"/>
        <v>12</v>
      </c>
      <c r="X69" s="19">
        <f t="shared" si="27"/>
        <v>1</v>
      </c>
      <c r="Y69" s="19">
        <f t="shared" si="28"/>
        <v>24</v>
      </c>
      <c r="Z69" s="19">
        <f t="shared" si="29"/>
        <v>1</v>
      </c>
      <c r="AA69" s="19">
        <f t="shared" si="30"/>
        <v>7</v>
      </c>
      <c r="AB69" s="19">
        <f t="shared" si="31"/>
        <v>17</v>
      </c>
      <c r="AC69" s="19">
        <f t="shared" si="32"/>
        <v>24</v>
      </c>
      <c r="AD69" s="19">
        <f t="shared" si="33"/>
        <v>7</v>
      </c>
      <c r="AE69" s="19">
        <f t="shared" si="34"/>
        <v>24</v>
      </c>
      <c r="AF69" s="19">
        <f t="shared" si="35"/>
        <v>1</v>
      </c>
      <c r="AG69" s="19">
        <f t="shared" si="36"/>
        <v>2</v>
      </c>
      <c r="AH69" s="19">
        <f t="shared" si="37"/>
        <v>15</v>
      </c>
      <c r="AI69" s="3">
        <f t="shared" si="48"/>
        <v>10</v>
      </c>
      <c r="AJ69" s="3">
        <f t="shared" si="44"/>
        <v>10</v>
      </c>
      <c r="AK69" s="3">
        <f t="shared" si="45"/>
        <v>4</v>
      </c>
      <c r="AL69" s="3">
        <f t="shared" si="46"/>
        <v>1</v>
      </c>
      <c r="AM69">
        <v>1000</v>
      </c>
      <c r="AO69" s="23">
        <f t="shared" si="47"/>
        <v>10</v>
      </c>
      <c r="AP69" s="23">
        <f t="shared" si="47"/>
        <v>10</v>
      </c>
      <c r="AQ69" s="23">
        <f t="shared" si="47"/>
        <v>4</v>
      </c>
      <c r="AR69" s="43">
        <f t="shared" si="47"/>
        <v>1</v>
      </c>
      <c r="AS69" s="23">
        <f>1000</f>
        <v>1000</v>
      </c>
      <c r="AU69" s="44" t="s">
        <v>1776</v>
      </c>
    </row>
    <row r="70" spans="1:48" ht="15" thickBot="1" x14ac:dyDescent="0.35">
      <c r="A70">
        <f>'15'!Q142</f>
        <v>1001</v>
      </c>
      <c r="B70">
        <f>'14_1'!P178</f>
        <v>1000</v>
      </c>
      <c r="C70">
        <f>'14_2'!P178</f>
        <v>999.4</v>
      </c>
      <c r="D70">
        <f>'14_3'!P177</f>
        <v>1000</v>
      </c>
      <c r="E70">
        <f>'14_4'!P177</f>
        <v>999</v>
      </c>
      <c r="F70">
        <f>'14_5'!P177</f>
        <v>1000</v>
      </c>
      <c r="G70">
        <f>'14_6'!P177</f>
        <v>999</v>
      </c>
      <c r="H70">
        <f>'14_7'!P177</f>
        <v>1000</v>
      </c>
      <c r="I70">
        <f>'14_8'!P177</f>
        <v>1000</v>
      </c>
      <c r="J70">
        <f>'14_9'!P177</f>
        <v>999</v>
      </c>
      <c r="K70">
        <f>'14_10'!P177</f>
        <v>999</v>
      </c>
      <c r="L70">
        <f>'14_11'!P177</f>
        <v>1000</v>
      </c>
      <c r="O70">
        <f>'14_12'!P177</f>
        <v>1000</v>
      </c>
      <c r="P70">
        <f>'14_13'!Q177</f>
        <v>1000</v>
      </c>
      <c r="Q70">
        <f>'14_14'!P177</f>
        <v>999.7</v>
      </c>
      <c r="R70">
        <f>'14_15'!P177</f>
        <v>1000</v>
      </c>
      <c r="S70" s="19">
        <f t="shared" si="22"/>
        <v>1</v>
      </c>
      <c r="T70" s="19">
        <f t="shared" si="23"/>
        <v>7</v>
      </c>
      <c r="U70" s="19">
        <f t="shared" si="24"/>
        <v>31</v>
      </c>
      <c r="V70" s="19">
        <f t="shared" si="25"/>
        <v>1</v>
      </c>
      <c r="W70" s="19">
        <f t="shared" si="26"/>
        <v>29</v>
      </c>
      <c r="X70" s="19">
        <f t="shared" si="27"/>
        <v>10</v>
      </c>
      <c r="Y70" s="19">
        <f t="shared" si="28"/>
        <v>24</v>
      </c>
      <c r="Z70" s="19">
        <f t="shared" si="29"/>
        <v>1</v>
      </c>
      <c r="AA70" s="19">
        <f t="shared" si="30"/>
        <v>7</v>
      </c>
      <c r="AB70" s="19">
        <f t="shared" si="31"/>
        <v>17</v>
      </c>
      <c r="AC70" s="19">
        <f t="shared" si="32"/>
        <v>24</v>
      </c>
      <c r="AD70" s="19">
        <f t="shared" si="33"/>
        <v>7</v>
      </c>
      <c r="AE70" s="19">
        <f t="shared" si="34"/>
        <v>4</v>
      </c>
      <c r="AF70" s="19">
        <f t="shared" si="35"/>
        <v>1</v>
      </c>
      <c r="AG70" s="19">
        <f t="shared" si="36"/>
        <v>20</v>
      </c>
      <c r="AH70" s="19">
        <f t="shared" si="37"/>
        <v>15</v>
      </c>
      <c r="AI70" s="3">
        <f t="shared" si="48"/>
        <v>4</v>
      </c>
      <c r="AJ70" s="3">
        <f t="shared" si="44"/>
        <v>8</v>
      </c>
      <c r="AK70" s="3">
        <f t="shared" si="45"/>
        <v>2</v>
      </c>
      <c r="AL70" s="3">
        <f>RANK(AS54,AS$41:AS$55,0)</f>
        <v>5</v>
      </c>
      <c r="AM70">
        <v>1000</v>
      </c>
      <c r="AO70" s="42">
        <f t="shared" si="47"/>
        <v>4</v>
      </c>
      <c r="AP70" s="42">
        <f t="shared" si="47"/>
        <v>8</v>
      </c>
      <c r="AQ70" s="42">
        <f t="shared" si="47"/>
        <v>2</v>
      </c>
      <c r="AR70" s="42">
        <f t="shared" si="47"/>
        <v>5</v>
      </c>
      <c r="AS70" s="42">
        <f>1000</f>
        <v>1000</v>
      </c>
      <c r="AU70" t="str">
        <f>Q40</f>
        <v>14_14</v>
      </c>
      <c r="AV70" t="str">
        <f>Q39</f>
        <v>x15</v>
      </c>
    </row>
    <row r="71" spans="1:48" ht="15" thickBot="1" x14ac:dyDescent="0.35">
      <c r="A71">
        <f>'15'!Q143</f>
        <v>1000</v>
      </c>
      <c r="B71">
        <f>'14_1'!P179</f>
        <v>999</v>
      </c>
      <c r="C71">
        <f>'14_2'!P179</f>
        <v>999.9</v>
      </c>
      <c r="D71">
        <f>'14_3'!P178</f>
        <v>1000</v>
      </c>
      <c r="E71">
        <f>'14_4'!P178</f>
        <v>1000</v>
      </c>
      <c r="F71">
        <f>'14_5'!P178</f>
        <v>1001</v>
      </c>
      <c r="G71">
        <f>'14_6'!P178</f>
        <v>1000</v>
      </c>
      <c r="H71">
        <f>'14_7'!P178</f>
        <v>1000</v>
      </c>
      <c r="I71">
        <f>'14_8'!P178</f>
        <v>1001</v>
      </c>
      <c r="J71">
        <f>'14_9'!P178</f>
        <v>1000</v>
      </c>
      <c r="K71">
        <f>'14_10'!P178</f>
        <v>1000</v>
      </c>
      <c r="L71">
        <f>'14_11'!P178</f>
        <v>1000</v>
      </c>
      <c r="O71">
        <f>'14_12'!P178</f>
        <v>1000</v>
      </c>
      <c r="P71">
        <f>'14_13'!Q178</f>
        <v>1000</v>
      </c>
      <c r="Q71">
        <f>'14_14'!P178</f>
        <v>999.7</v>
      </c>
      <c r="R71">
        <f>'14_15'!P178</f>
        <v>1001</v>
      </c>
      <c r="S71" s="19">
        <f t="shared" si="22"/>
        <v>17</v>
      </c>
      <c r="T71" s="19">
        <f t="shared" si="23"/>
        <v>30</v>
      </c>
      <c r="U71" s="19">
        <f t="shared" si="24"/>
        <v>16</v>
      </c>
      <c r="V71" s="19">
        <f t="shared" si="25"/>
        <v>1</v>
      </c>
      <c r="W71" s="19">
        <f t="shared" si="26"/>
        <v>3</v>
      </c>
      <c r="X71" s="19">
        <f t="shared" si="27"/>
        <v>3</v>
      </c>
      <c r="Y71" s="19">
        <f t="shared" si="28"/>
        <v>2</v>
      </c>
      <c r="Z71" s="19">
        <f t="shared" si="29"/>
        <v>1</v>
      </c>
      <c r="AA71" s="19">
        <f t="shared" si="30"/>
        <v>1</v>
      </c>
      <c r="AB71" s="19">
        <f t="shared" si="31"/>
        <v>4</v>
      </c>
      <c r="AC71" s="19">
        <f t="shared" si="32"/>
        <v>5</v>
      </c>
      <c r="AD71" s="19">
        <f t="shared" si="33"/>
        <v>7</v>
      </c>
      <c r="AE71" s="19">
        <f t="shared" si="34"/>
        <v>4</v>
      </c>
      <c r="AF71" s="19">
        <f t="shared" si="35"/>
        <v>1</v>
      </c>
      <c r="AG71" s="19">
        <f t="shared" si="36"/>
        <v>20</v>
      </c>
      <c r="AH71" s="19">
        <f t="shared" si="37"/>
        <v>2</v>
      </c>
      <c r="AI71" s="3">
        <f t="shared" ref="AI71" si="49">RANK(AP55,AP$41:AP$55,0)</f>
        <v>15</v>
      </c>
      <c r="AJ71" s="3">
        <f t="shared" ref="AJ71" si="50">RANK(AQ55,AQ$41:AQ$55,0)</f>
        <v>15</v>
      </c>
      <c r="AK71" s="3">
        <f t="shared" ref="AK71" si="51">RANK(AR55,AR$41:AR$55,0)</f>
        <v>7</v>
      </c>
      <c r="AL71" s="3">
        <f>RANK(AS55,AS$41:AS$55,0)</f>
        <v>13</v>
      </c>
      <c r="AM71">
        <v>1000</v>
      </c>
      <c r="AO71" s="23">
        <f t="shared" ref="AO71" si="52">RANK(AP55,AP$41:AP$55,0)</f>
        <v>15</v>
      </c>
      <c r="AP71" s="23">
        <f t="shared" ref="AP71" si="53">RANK(AQ55,AQ$41:AQ$55,0)</f>
        <v>15</v>
      </c>
      <c r="AQ71" s="23">
        <f t="shared" ref="AQ71" si="54">RANK(AR55,AR$41:AR$55,0)</f>
        <v>7</v>
      </c>
      <c r="AR71" s="23">
        <f t="shared" ref="AR71" si="55">RANK(AS55,AS$41:AS$55,0)</f>
        <v>13</v>
      </c>
      <c r="AS71" s="23">
        <f>1000</f>
        <v>1000</v>
      </c>
    </row>
    <row r="72" spans="1:48" ht="15" thickBot="1" x14ac:dyDescent="0.35">
      <c r="A72">
        <f>'15'!Q144</f>
        <v>1000</v>
      </c>
      <c r="B72">
        <f>'14_1'!P180</f>
        <v>1000</v>
      </c>
      <c r="C72">
        <f>'14_2'!P180</f>
        <v>999.9</v>
      </c>
      <c r="D72">
        <f>'14_3'!P179</f>
        <v>1000</v>
      </c>
      <c r="E72">
        <f>'14_4'!P179</f>
        <v>1000</v>
      </c>
      <c r="F72">
        <f>'14_5'!P179</f>
        <v>1000</v>
      </c>
      <c r="G72">
        <f>'14_6'!P179</f>
        <v>1000</v>
      </c>
      <c r="H72">
        <f>'14_7'!P179</f>
        <v>999</v>
      </c>
      <c r="I72">
        <f>'14_8'!P179</f>
        <v>1000</v>
      </c>
      <c r="J72">
        <f>'14_9'!P179</f>
        <v>1000</v>
      </c>
      <c r="K72">
        <f>'14_10'!P179</f>
        <v>1000</v>
      </c>
      <c r="L72">
        <f>'14_11'!P179</f>
        <v>1000</v>
      </c>
      <c r="O72">
        <f>'14_12'!P179</f>
        <v>1001</v>
      </c>
      <c r="P72">
        <f>'14_13'!Q179</f>
        <v>1000</v>
      </c>
      <c r="Q72">
        <f>'14_14'!P179</f>
        <v>1000.2</v>
      </c>
      <c r="R72">
        <f>'14_15'!P179</f>
        <v>1000</v>
      </c>
      <c r="S72" s="19">
        <f t="shared" si="22"/>
        <v>17</v>
      </c>
      <c r="T72" s="19">
        <f t="shared" si="23"/>
        <v>7</v>
      </c>
      <c r="U72" s="19">
        <f t="shared" si="24"/>
        <v>16</v>
      </c>
      <c r="V72" s="19">
        <f t="shared" si="25"/>
        <v>1</v>
      </c>
      <c r="W72" s="19">
        <f t="shared" si="26"/>
        <v>3</v>
      </c>
      <c r="X72" s="19">
        <f t="shared" si="27"/>
        <v>10</v>
      </c>
      <c r="Y72" s="19">
        <f t="shared" si="28"/>
        <v>2</v>
      </c>
      <c r="Z72" s="19">
        <f t="shared" si="29"/>
        <v>18</v>
      </c>
      <c r="AA72" s="19">
        <f t="shared" si="30"/>
        <v>7</v>
      </c>
      <c r="AB72" s="19">
        <f t="shared" si="31"/>
        <v>4</v>
      </c>
      <c r="AC72" s="19">
        <f t="shared" si="32"/>
        <v>5</v>
      </c>
      <c r="AD72" s="19">
        <f t="shared" si="33"/>
        <v>7</v>
      </c>
      <c r="AE72" s="19">
        <f t="shared" si="34"/>
        <v>1</v>
      </c>
      <c r="AF72" s="19">
        <f t="shared" si="35"/>
        <v>1</v>
      </c>
      <c r="AG72" s="19">
        <f t="shared" si="36"/>
        <v>6</v>
      </c>
      <c r="AH72" s="19">
        <f t="shared" si="37"/>
        <v>15</v>
      </c>
      <c r="AI72" s="3"/>
      <c r="AL72" s="3"/>
    </row>
    <row r="73" spans="1:48" ht="15" thickBot="1" x14ac:dyDescent="0.35">
      <c r="A73">
        <f>'15'!Q145</f>
        <v>1000</v>
      </c>
      <c r="B73">
        <f>'14_1'!P181</f>
        <v>1001</v>
      </c>
      <c r="C73">
        <f>'14_2'!P181</f>
        <v>897.9</v>
      </c>
      <c r="D73">
        <f>'14_3'!P180</f>
        <v>1000</v>
      </c>
      <c r="E73">
        <f>'14_4'!P180</f>
        <v>981.5</v>
      </c>
      <c r="F73">
        <f>'14_5'!P180</f>
        <v>1000</v>
      </c>
      <c r="G73">
        <f>'14_6'!P180</f>
        <v>1000</v>
      </c>
      <c r="H73">
        <f>'14_7'!P180</f>
        <v>999</v>
      </c>
      <c r="I73">
        <f>'14_8'!P180</f>
        <v>999</v>
      </c>
      <c r="J73">
        <f>'14_9'!P180</f>
        <v>1000</v>
      </c>
      <c r="K73">
        <f>'14_10'!P180</f>
        <v>1000</v>
      </c>
      <c r="L73">
        <f>'14_11'!P180</f>
        <v>1000</v>
      </c>
      <c r="O73">
        <f>'14_12'!P180</f>
        <v>1000</v>
      </c>
      <c r="P73">
        <f>'14_13'!Q180</f>
        <v>1000</v>
      </c>
      <c r="Q73">
        <f>'14_14'!P180</f>
        <v>946.2</v>
      </c>
      <c r="R73">
        <f>'14_15'!P180</f>
        <v>1000</v>
      </c>
      <c r="S73" s="19">
        <f t="shared" si="22"/>
        <v>17</v>
      </c>
      <c r="T73" s="19">
        <f t="shared" si="23"/>
        <v>1</v>
      </c>
      <c r="U73" s="19">
        <f t="shared" si="24"/>
        <v>33</v>
      </c>
      <c r="V73" s="19">
        <f t="shared" si="25"/>
        <v>1</v>
      </c>
      <c r="W73" s="19">
        <f t="shared" si="26"/>
        <v>33</v>
      </c>
      <c r="X73" s="19">
        <f t="shared" si="27"/>
        <v>10</v>
      </c>
      <c r="Y73" s="19">
        <f t="shared" si="28"/>
        <v>2</v>
      </c>
      <c r="Z73" s="19">
        <f t="shared" si="29"/>
        <v>18</v>
      </c>
      <c r="AA73" s="19">
        <f t="shared" si="30"/>
        <v>31</v>
      </c>
      <c r="AB73" s="19">
        <f t="shared" si="31"/>
        <v>4</v>
      </c>
      <c r="AC73" s="19">
        <f t="shared" si="32"/>
        <v>5</v>
      </c>
      <c r="AD73" s="19">
        <f t="shared" si="33"/>
        <v>7</v>
      </c>
      <c r="AE73" s="19">
        <f t="shared" si="34"/>
        <v>4</v>
      </c>
      <c r="AF73" s="19">
        <f t="shared" si="35"/>
        <v>1</v>
      </c>
      <c r="AG73" s="19">
        <f t="shared" si="36"/>
        <v>33</v>
      </c>
      <c r="AH73" s="19">
        <f t="shared" si="37"/>
        <v>15</v>
      </c>
      <c r="AI73" s="3"/>
      <c r="AL73" s="3"/>
    </row>
    <row r="79" spans="1:48" ht="18" x14ac:dyDescent="0.3">
      <c r="A79" s="4"/>
      <c r="Q79" s="4"/>
    </row>
    <row r="80" spans="1:48" x14ac:dyDescent="0.3">
      <c r="A80" s="5"/>
      <c r="Q80" s="5"/>
    </row>
    <row r="83" spans="1:28" ht="18" x14ac:dyDescent="0.3">
      <c r="A83" s="24" t="s">
        <v>36</v>
      </c>
      <c r="B83" s="25">
        <v>3419325</v>
      </c>
      <c r="C83" s="24" t="s">
        <v>37</v>
      </c>
      <c r="D83" s="25">
        <v>15</v>
      </c>
      <c r="E83" s="24" t="s">
        <v>38</v>
      </c>
      <c r="F83" s="25">
        <v>4</v>
      </c>
      <c r="G83" s="24" t="s">
        <v>39</v>
      </c>
      <c r="H83" s="25">
        <v>15</v>
      </c>
      <c r="I83" s="24" t="s">
        <v>40</v>
      </c>
      <c r="J83" s="25">
        <v>0</v>
      </c>
      <c r="K83" s="24" t="s">
        <v>41</v>
      </c>
      <c r="L83" s="25" t="s">
        <v>1516</v>
      </c>
      <c r="M83" s="25"/>
      <c r="N83" s="25"/>
      <c r="Q83" s="24" t="s">
        <v>36</v>
      </c>
      <c r="R83" s="25">
        <v>6750876</v>
      </c>
      <c r="S83" s="24" t="s">
        <v>37</v>
      </c>
      <c r="T83" s="25">
        <v>15</v>
      </c>
      <c r="U83" s="24" t="s">
        <v>38</v>
      </c>
      <c r="V83" s="25">
        <v>4</v>
      </c>
      <c r="W83" s="24" t="s">
        <v>39</v>
      </c>
      <c r="X83" s="25">
        <v>15</v>
      </c>
      <c r="Y83" s="24" t="s">
        <v>40</v>
      </c>
      <c r="Z83" s="25">
        <v>0</v>
      </c>
      <c r="AA83" s="24" t="s">
        <v>41</v>
      </c>
      <c r="AB83" s="25" t="s">
        <v>1559</v>
      </c>
    </row>
    <row r="84" spans="1:28" ht="18.600000000000001" thickBot="1" x14ac:dyDescent="0.35">
      <c r="A84" s="4"/>
      <c r="Q84" s="4"/>
    </row>
    <row r="85" spans="1:28" ht="15" thickBot="1" x14ac:dyDescent="0.35">
      <c r="A85" s="8" t="s">
        <v>43</v>
      </c>
      <c r="B85" s="8" t="s">
        <v>44</v>
      </c>
      <c r="C85" s="8" t="s">
        <v>45</v>
      </c>
      <c r="D85" s="8" t="s">
        <v>46</v>
      </c>
      <c r="E85" s="8" t="s">
        <v>47</v>
      </c>
      <c r="F85" s="8" t="s">
        <v>1486</v>
      </c>
      <c r="Q85" s="8" t="s">
        <v>43</v>
      </c>
      <c r="R85" s="8" t="s">
        <v>44</v>
      </c>
      <c r="S85" s="8" t="s">
        <v>45</v>
      </c>
      <c r="T85" s="8" t="s">
        <v>46</v>
      </c>
      <c r="U85" s="8" t="s">
        <v>47</v>
      </c>
      <c r="V85" s="8" t="s">
        <v>1486</v>
      </c>
    </row>
    <row r="86" spans="1:28" ht="15" thickBot="1" x14ac:dyDescent="0.35">
      <c r="A86" s="8" t="str">
        <f>AO41</f>
        <v>14_1</v>
      </c>
      <c r="B86" s="9">
        <v>8</v>
      </c>
      <c r="C86" s="9">
        <v>5</v>
      </c>
      <c r="D86" s="9">
        <v>12</v>
      </c>
      <c r="E86" s="9">
        <v>15</v>
      </c>
      <c r="F86" s="9">
        <v>1000</v>
      </c>
      <c r="H86">
        <f>16-B86</f>
        <v>8</v>
      </c>
      <c r="I86">
        <f t="shared" ref="I86:I100" si="56">16-C86</f>
        <v>11</v>
      </c>
      <c r="J86">
        <f t="shared" ref="J86:J100" si="57">16-D86</f>
        <v>4</v>
      </c>
      <c r="K86">
        <f t="shared" ref="K86:K100" si="58">16-E86</f>
        <v>1</v>
      </c>
      <c r="L86">
        <v>1000</v>
      </c>
      <c r="Q86" s="8" t="s">
        <v>60</v>
      </c>
      <c r="R86" s="9">
        <v>8</v>
      </c>
      <c r="S86" s="9">
        <v>11</v>
      </c>
      <c r="T86" s="9">
        <v>4</v>
      </c>
      <c r="U86" s="9">
        <v>1</v>
      </c>
      <c r="V86" s="9">
        <v>1000</v>
      </c>
    </row>
    <row r="87" spans="1:28" ht="15" thickBot="1" x14ac:dyDescent="0.35">
      <c r="A87" s="8" t="str">
        <f t="shared" ref="A87:A100" si="59">AO42</f>
        <v>14_2</v>
      </c>
      <c r="B87" s="9">
        <v>12</v>
      </c>
      <c r="C87" s="9">
        <v>11</v>
      </c>
      <c r="D87" s="9">
        <v>1</v>
      </c>
      <c r="E87" s="9">
        <v>7</v>
      </c>
      <c r="F87" s="9">
        <v>1000</v>
      </c>
      <c r="H87">
        <f t="shared" ref="H87:H100" si="60">16-B87</f>
        <v>4</v>
      </c>
      <c r="I87">
        <f t="shared" si="56"/>
        <v>5</v>
      </c>
      <c r="J87">
        <f t="shared" si="57"/>
        <v>15</v>
      </c>
      <c r="K87">
        <f t="shared" si="58"/>
        <v>9</v>
      </c>
      <c r="L87">
        <v>1000</v>
      </c>
      <c r="Q87" s="8" t="s">
        <v>61</v>
      </c>
      <c r="R87" s="9">
        <v>4</v>
      </c>
      <c r="S87" s="9">
        <v>5</v>
      </c>
      <c r="T87" s="9">
        <v>15</v>
      </c>
      <c r="U87" s="9">
        <v>9</v>
      </c>
      <c r="V87" s="9">
        <v>1000</v>
      </c>
    </row>
    <row r="88" spans="1:28" ht="15" thickBot="1" x14ac:dyDescent="0.35">
      <c r="A88" s="8" t="str">
        <f t="shared" si="59"/>
        <v>14_3</v>
      </c>
      <c r="B88" s="9">
        <v>9</v>
      </c>
      <c r="C88" s="9">
        <v>9</v>
      </c>
      <c r="D88" s="9">
        <v>10</v>
      </c>
      <c r="E88" s="9">
        <v>3</v>
      </c>
      <c r="F88" s="9">
        <v>1000</v>
      </c>
      <c r="H88">
        <f t="shared" si="60"/>
        <v>7</v>
      </c>
      <c r="I88">
        <f t="shared" si="56"/>
        <v>7</v>
      </c>
      <c r="J88">
        <f t="shared" si="57"/>
        <v>6</v>
      </c>
      <c r="K88">
        <f t="shared" si="58"/>
        <v>13</v>
      </c>
      <c r="L88">
        <v>1000</v>
      </c>
      <c r="Q88" s="8" t="s">
        <v>62</v>
      </c>
      <c r="R88" s="9">
        <v>7</v>
      </c>
      <c r="S88" s="9">
        <v>7</v>
      </c>
      <c r="T88" s="9">
        <v>6</v>
      </c>
      <c r="U88" s="9">
        <v>13</v>
      </c>
      <c r="V88" s="9">
        <v>1000</v>
      </c>
    </row>
    <row r="89" spans="1:28" ht="15" thickBot="1" x14ac:dyDescent="0.35">
      <c r="A89" s="8" t="str">
        <f t="shared" si="59"/>
        <v>14_4</v>
      </c>
      <c r="B89" s="9">
        <v>7</v>
      </c>
      <c r="C89" s="9">
        <v>7</v>
      </c>
      <c r="D89" s="9">
        <v>3</v>
      </c>
      <c r="E89" s="9">
        <v>10</v>
      </c>
      <c r="F89" s="9">
        <v>1000</v>
      </c>
      <c r="H89">
        <f t="shared" si="60"/>
        <v>9</v>
      </c>
      <c r="I89">
        <f t="shared" si="56"/>
        <v>9</v>
      </c>
      <c r="J89">
        <f t="shared" si="57"/>
        <v>13</v>
      </c>
      <c r="K89">
        <f t="shared" si="58"/>
        <v>6</v>
      </c>
      <c r="L89">
        <v>1000</v>
      </c>
      <c r="Q89" s="8" t="s">
        <v>63</v>
      </c>
      <c r="R89" s="9">
        <v>9</v>
      </c>
      <c r="S89" s="9">
        <v>9</v>
      </c>
      <c r="T89" s="9">
        <v>13</v>
      </c>
      <c r="U89" s="9">
        <v>6</v>
      </c>
      <c r="V89" s="9">
        <v>1000</v>
      </c>
    </row>
    <row r="90" spans="1:28" ht="15" thickBot="1" x14ac:dyDescent="0.35">
      <c r="A90" s="8" t="str">
        <f t="shared" si="59"/>
        <v>14_5</v>
      </c>
      <c r="B90" s="9">
        <v>1</v>
      </c>
      <c r="C90" s="9">
        <v>1</v>
      </c>
      <c r="D90" s="9">
        <v>5</v>
      </c>
      <c r="E90" s="9">
        <v>14</v>
      </c>
      <c r="F90" s="9">
        <v>1000</v>
      </c>
      <c r="H90">
        <f t="shared" si="60"/>
        <v>15</v>
      </c>
      <c r="I90">
        <f t="shared" si="56"/>
        <v>15</v>
      </c>
      <c r="J90">
        <f t="shared" si="57"/>
        <v>11</v>
      </c>
      <c r="K90">
        <f t="shared" si="58"/>
        <v>2</v>
      </c>
      <c r="L90">
        <v>1000</v>
      </c>
      <c r="Q90" s="8" t="s">
        <v>64</v>
      </c>
      <c r="R90" s="9">
        <v>15</v>
      </c>
      <c r="S90" s="9">
        <v>15</v>
      </c>
      <c r="T90" s="9">
        <v>11</v>
      </c>
      <c r="U90" s="9">
        <v>2</v>
      </c>
      <c r="V90" s="9">
        <v>1000</v>
      </c>
    </row>
    <row r="91" spans="1:28" ht="15" thickBot="1" x14ac:dyDescent="0.35">
      <c r="A91" s="8" t="str">
        <f t="shared" si="59"/>
        <v>14_6</v>
      </c>
      <c r="B91" s="9">
        <v>5</v>
      </c>
      <c r="C91" s="9">
        <v>6</v>
      </c>
      <c r="D91" s="9">
        <v>14</v>
      </c>
      <c r="E91" s="9">
        <v>4</v>
      </c>
      <c r="F91" s="9">
        <v>1000</v>
      </c>
      <c r="H91">
        <f t="shared" si="60"/>
        <v>11</v>
      </c>
      <c r="I91">
        <f t="shared" si="56"/>
        <v>10</v>
      </c>
      <c r="J91">
        <f t="shared" si="57"/>
        <v>2</v>
      </c>
      <c r="K91">
        <f t="shared" si="58"/>
        <v>12</v>
      </c>
      <c r="L91">
        <v>1000</v>
      </c>
      <c r="Q91" s="8" t="s">
        <v>65</v>
      </c>
      <c r="R91" s="9">
        <v>11</v>
      </c>
      <c r="S91" s="9">
        <v>10</v>
      </c>
      <c r="T91" s="9">
        <v>2</v>
      </c>
      <c r="U91" s="9">
        <v>12</v>
      </c>
      <c r="V91" s="9">
        <v>1000</v>
      </c>
    </row>
    <row r="92" spans="1:28" ht="15" thickBot="1" x14ac:dyDescent="0.35">
      <c r="A92" s="8" t="str">
        <f t="shared" si="59"/>
        <v>14_7</v>
      </c>
      <c r="B92" s="9">
        <v>14</v>
      </c>
      <c r="C92" s="9">
        <v>14</v>
      </c>
      <c r="D92" s="9">
        <v>15</v>
      </c>
      <c r="E92" s="9">
        <v>11</v>
      </c>
      <c r="F92" s="9">
        <v>1000</v>
      </c>
      <c r="H92">
        <f t="shared" si="60"/>
        <v>2</v>
      </c>
      <c r="I92">
        <f t="shared" si="56"/>
        <v>2</v>
      </c>
      <c r="J92">
        <f t="shared" si="57"/>
        <v>1</v>
      </c>
      <c r="K92">
        <f t="shared" si="58"/>
        <v>5</v>
      </c>
      <c r="L92">
        <v>1000</v>
      </c>
      <c r="Q92" s="8" t="s">
        <v>66</v>
      </c>
      <c r="R92" s="9">
        <v>2</v>
      </c>
      <c r="S92" s="9">
        <v>2</v>
      </c>
      <c r="T92" s="9">
        <v>1</v>
      </c>
      <c r="U92" s="9">
        <v>5</v>
      </c>
      <c r="V92" s="9">
        <v>1000</v>
      </c>
    </row>
    <row r="93" spans="1:28" ht="15" thickBot="1" x14ac:dyDescent="0.35">
      <c r="A93" s="8" t="str">
        <f t="shared" si="59"/>
        <v>14_8</v>
      </c>
      <c r="B93" s="9">
        <v>13</v>
      </c>
      <c r="C93" s="9">
        <v>13</v>
      </c>
      <c r="D93" s="9">
        <v>13</v>
      </c>
      <c r="E93" s="9">
        <v>12</v>
      </c>
      <c r="F93" s="9">
        <v>1000</v>
      </c>
      <c r="H93">
        <f t="shared" si="60"/>
        <v>3</v>
      </c>
      <c r="I93">
        <f t="shared" si="56"/>
        <v>3</v>
      </c>
      <c r="J93">
        <f t="shared" si="57"/>
        <v>3</v>
      </c>
      <c r="K93">
        <f t="shared" si="58"/>
        <v>4</v>
      </c>
      <c r="L93">
        <v>1000</v>
      </c>
      <c r="Q93" s="8" t="s">
        <v>67</v>
      </c>
      <c r="R93" s="9">
        <v>3</v>
      </c>
      <c r="S93" s="9">
        <v>3</v>
      </c>
      <c r="T93" s="9">
        <v>3</v>
      </c>
      <c r="U93" s="9">
        <v>4</v>
      </c>
      <c r="V93" s="9">
        <v>1000</v>
      </c>
    </row>
    <row r="94" spans="1:28" ht="15" thickBot="1" x14ac:dyDescent="0.35">
      <c r="A94" s="8" t="str">
        <f t="shared" si="59"/>
        <v>14_9</v>
      </c>
      <c r="B94" s="9">
        <v>6</v>
      </c>
      <c r="C94" s="9">
        <v>4</v>
      </c>
      <c r="D94" s="9">
        <v>6</v>
      </c>
      <c r="E94" s="9">
        <v>8</v>
      </c>
      <c r="F94" s="9">
        <v>1000</v>
      </c>
      <c r="H94">
        <f t="shared" si="60"/>
        <v>10</v>
      </c>
      <c r="I94">
        <f t="shared" si="56"/>
        <v>12</v>
      </c>
      <c r="J94">
        <f t="shared" si="57"/>
        <v>10</v>
      </c>
      <c r="K94">
        <f t="shared" si="58"/>
        <v>8</v>
      </c>
      <c r="L94">
        <v>1000</v>
      </c>
      <c r="Q94" s="8" t="s">
        <v>68</v>
      </c>
      <c r="R94" s="9">
        <v>10</v>
      </c>
      <c r="S94" s="9">
        <v>12</v>
      </c>
      <c r="T94" s="9">
        <v>10</v>
      </c>
      <c r="U94" s="9">
        <v>8</v>
      </c>
      <c r="V94" s="9">
        <v>1000</v>
      </c>
    </row>
    <row r="95" spans="1:28" ht="15" thickBot="1" x14ac:dyDescent="0.35">
      <c r="A95" s="8" t="str">
        <f t="shared" si="59"/>
        <v>14_10</v>
      </c>
      <c r="B95" s="9">
        <v>11</v>
      </c>
      <c r="C95" s="9">
        <v>12</v>
      </c>
      <c r="D95" s="9">
        <v>8</v>
      </c>
      <c r="E95" s="9">
        <v>9</v>
      </c>
      <c r="F95" s="9">
        <v>1000</v>
      </c>
      <c r="H95">
        <f t="shared" si="60"/>
        <v>5</v>
      </c>
      <c r="I95">
        <f t="shared" si="56"/>
        <v>4</v>
      </c>
      <c r="J95">
        <f t="shared" si="57"/>
        <v>8</v>
      </c>
      <c r="K95">
        <f t="shared" si="58"/>
        <v>7</v>
      </c>
      <c r="L95">
        <v>1000</v>
      </c>
      <c r="Q95" s="8" t="s">
        <v>69</v>
      </c>
      <c r="R95" s="9">
        <v>5</v>
      </c>
      <c r="S95" s="9">
        <v>4</v>
      </c>
      <c r="T95" s="9">
        <v>8</v>
      </c>
      <c r="U95" s="9">
        <v>7</v>
      </c>
      <c r="V95" s="9">
        <v>1000</v>
      </c>
    </row>
    <row r="96" spans="1:28" ht="15" thickBot="1" x14ac:dyDescent="0.35">
      <c r="A96" s="8" t="str">
        <f t="shared" si="59"/>
        <v>14_11</v>
      </c>
      <c r="B96" s="9">
        <v>3</v>
      </c>
      <c r="C96" s="9">
        <v>2</v>
      </c>
      <c r="D96" s="9">
        <v>11</v>
      </c>
      <c r="E96" s="9">
        <v>2</v>
      </c>
      <c r="F96" s="9">
        <v>1000</v>
      </c>
      <c r="H96">
        <f t="shared" si="60"/>
        <v>13</v>
      </c>
      <c r="I96">
        <f t="shared" si="56"/>
        <v>14</v>
      </c>
      <c r="J96">
        <f t="shared" si="57"/>
        <v>5</v>
      </c>
      <c r="K96">
        <f t="shared" si="58"/>
        <v>14</v>
      </c>
      <c r="L96">
        <v>1000</v>
      </c>
      <c r="Q96" s="8" t="s">
        <v>70</v>
      </c>
      <c r="R96" s="9">
        <v>13</v>
      </c>
      <c r="S96" s="9">
        <v>14</v>
      </c>
      <c r="T96" s="9">
        <v>5</v>
      </c>
      <c r="U96" s="9">
        <v>14</v>
      </c>
      <c r="V96" s="9">
        <v>1000</v>
      </c>
    </row>
    <row r="97" spans="1:22" ht="15" thickBot="1" x14ac:dyDescent="0.35">
      <c r="A97" s="8" t="str">
        <f t="shared" si="59"/>
        <v>14_12</v>
      </c>
      <c r="B97" s="9">
        <v>2</v>
      </c>
      <c r="C97" s="9">
        <v>3</v>
      </c>
      <c r="D97" s="9">
        <v>9</v>
      </c>
      <c r="E97" s="9">
        <v>6</v>
      </c>
      <c r="F97" s="9">
        <v>1000</v>
      </c>
      <c r="H97">
        <f t="shared" si="60"/>
        <v>14</v>
      </c>
      <c r="I97">
        <f t="shared" si="56"/>
        <v>13</v>
      </c>
      <c r="J97">
        <f t="shared" si="57"/>
        <v>7</v>
      </c>
      <c r="K97">
        <f t="shared" si="58"/>
        <v>10</v>
      </c>
      <c r="L97">
        <v>1000</v>
      </c>
      <c r="Q97" s="8" t="s">
        <v>71</v>
      </c>
      <c r="R97" s="9">
        <v>14</v>
      </c>
      <c r="S97" s="9">
        <v>13</v>
      </c>
      <c r="T97" s="9">
        <v>7</v>
      </c>
      <c r="U97" s="9">
        <v>10</v>
      </c>
      <c r="V97" s="9">
        <v>1000</v>
      </c>
    </row>
    <row r="98" spans="1:22" ht="15" thickBot="1" x14ac:dyDescent="0.35">
      <c r="A98" s="8" t="str">
        <f t="shared" si="59"/>
        <v>14_13</v>
      </c>
      <c r="B98" s="9">
        <v>10</v>
      </c>
      <c r="C98" s="9">
        <v>10</v>
      </c>
      <c r="D98" s="9">
        <v>4</v>
      </c>
      <c r="E98" s="9">
        <v>1</v>
      </c>
      <c r="F98" s="9">
        <v>1000</v>
      </c>
      <c r="H98">
        <f t="shared" si="60"/>
        <v>6</v>
      </c>
      <c r="I98">
        <f t="shared" si="56"/>
        <v>6</v>
      </c>
      <c r="J98">
        <f t="shared" si="57"/>
        <v>12</v>
      </c>
      <c r="K98">
        <f t="shared" si="58"/>
        <v>15</v>
      </c>
      <c r="L98">
        <v>1000</v>
      </c>
      <c r="Q98" s="8" t="s">
        <v>72</v>
      </c>
      <c r="R98" s="9">
        <v>6</v>
      </c>
      <c r="S98" s="9">
        <v>6</v>
      </c>
      <c r="T98" s="9">
        <v>12</v>
      </c>
      <c r="U98" s="9">
        <v>15</v>
      </c>
      <c r="V98" s="9">
        <v>1000</v>
      </c>
    </row>
    <row r="99" spans="1:22" ht="15" thickBot="1" x14ac:dyDescent="0.35">
      <c r="A99" s="8" t="str">
        <f t="shared" si="59"/>
        <v>14_14</v>
      </c>
      <c r="B99" s="9">
        <v>4</v>
      </c>
      <c r="C99" s="9">
        <v>8</v>
      </c>
      <c r="D99" s="9">
        <v>2</v>
      </c>
      <c r="E99" s="9">
        <v>5</v>
      </c>
      <c r="F99" s="9">
        <v>1000</v>
      </c>
      <c r="H99">
        <f t="shared" si="60"/>
        <v>12</v>
      </c>
      <c r="I99">
        <f t="shared" si="56"/>
        <v>8</v>
      </c>
      <c r="J99">
        <f t="shared" si="57"/>
        <v>14</v>
      </c>
      <c r="K99">
        <f t="shared" si="58"/>
        <v>11</v>
      </c>
      <c r="L99">
        <v>1000</v>
      </c>
      <c r="Q99" s="8" t="s">
        <v>73</v>
      </c>
      <c r="R99" s="9">
        <v>12</v>
      </c>
      <c r="S99" s="9">
        <v>8</v>
      </c>
      <c r="T99" s="9">
        <v>14</v>
      </c>
      <c r="U99" s="9">
        <v>11</v>
      </c>
      <c r="V99" s="9">
        <v>1000</v>
      </c>
    </row>
    <row r="100" spans="1:22" ht="15" thickBot="1" x14ac:dyDescent="0.35">
      <c r="A100" s="8" t="str">
        <f t="shared" si="59"/>
        <v>14_15</v>
      </c>
      <c r="B100" s="9">
        <v>15</v>
      </c>
      <c r="C100" s="9">
        <v>15</v>
      </c>
      <c r="D100" s="9">
        <v>7</v>
      </c>
      <c r="E100" s="9">
        <v>13</v>
      </c>
      <c r="F100" s="9">
        <v>1000</v>
      </c>
      <c r="H100">
        <f t="shared" si="60"/>
        <v>1</v>
      </c>
      <c r="I100">
        <f t="shared" si="56"/>
        <v>1</v>
      </c>
      <c r="J100">
        <f t="shared" si="57"/>
        <v>9</v>
      </c>
      <c r="K100">
        <f t="shared" si="58"/>
        <v>3</v>
      </c>
      <c r="L100">
        <v>1000</v>
      </c>
      <c r="Q100" s="8" t="s">
        <v>74</v>
      </c>
      <c r="R100" s="9">
        <v>1</v>
      </c>
      <c r="S100" s="9">
        <v>1</v>
      </c>
      <c r="T100" s="9">
        <v>9</v>
      </c>
      <c r="U100" s="9">
        <v>3</v>
      </c>
      <c r="V100" s="9">
        <v>1000</v>
      </c>
    </row>
    <row r="101" spans="1:22" ht="18.600000000000001" thickBot="1" x14ac:dyDescent="0.35">
      <c r="A101" s="4"/>
      <c r="Q101" s="4"/>
    </row>
    <row r="102" spans="1:22" ht="15" thickBot="1" x14ac:dyDescent="0.35">
      <c r="A102" s="8" t="s">
        <v>93</v>
      </c>
      <c r="B102" s="8" t="s">
        <v>44</v>
      </c>
      <c r="C102" s="8" t="s">
        <v>45</v>
      </c>
      <c r="D102" s="8" t="s">
        <v>46</v>
      </c>
      <c r="E102" s="8" t="s">
        <v>47</v>
      </c>
      <c r="Q102" s="8" t="s">
        <v>93</v>
      </c>
      <c r="R102" s="8" t="s">
        <v>44</v>
      </c>
      <c r="S102" s="8" t="s">
        <v>45</v>
      </c>
      <c r="T102" s="8" t="s">
        <v>46</v>
      </c>
      <c r="U102" s="8" t="s">
        <v>47</v>
      </c>
    </row>
    <row r="103" spans="1:22" ht="15" thickBot="1" x14ac:dyDescent="0.35">
      <c r="A103" s="8" t="s">
        <v>94</v>
      </c>
      <c r="B103" s="9" t="s">
        <v>1517</v>
      </c>
      <c r="C103" s="9" t="s">
        <v>1518</v>
      </c>
      <c r="D103" s="9" t="s">
        <v>1519</v>
      </c>
      <c r="E103" s="9" t="s">
        <v>1520</v>
      </c>
      <c r="Q103" s="8" t="s">
        <v>94</v>
      </c>
      <c r="R103" s="9" t="s">
        <v>1560</v>
      </c>
      <c r="S103" s="9" t="s">
        <v>1561</v>
      </c>
      <c r="T103" s="9" t="s">
        <v>1562</v>
      </c>
      <c r="U103" s="9" t="s">
        <v>1563</v>
      </c>
    </row>
    <row r="104" spans="1:22" ht="15" thickBot="1" x14ac:dyDescent="0.35">
      <c r="A104" s="8" t="s">
        <v>110</v>
      </c>
      <c r="B104" s="9" t="s">
        <v>1521</v>
      </c>
      <c r="C104" s="9" t="s">
        <v>1522</v>
      </c>
      <c r="D104" s="9" t="s">
        <v>1523</v>
      </c>
      <c r="E104" s="9" t="s">
        <v>1524</v>
      </c>
      <c r="Q104" s="8" t="s">
        <v>110</v>
      </c>
      <c r="R104" s="9" t="s">
        <v>1564</v>
      </c>
      <c r="S104" s="9" t="s">
        <v>1565</v>
      </c>
      <c r="T104" s="9" t="s">
        <v>1566</v>
      </c>
      <c r="U104" s="9" t="s">
        <v>1567</v>
      </c>
    </row>
    <row r="105" spans="1:22" ht="15" thickBot="1" x14ac:dyDescent="0.35">
      <c r="A105" s="8" t="s">
        <v>125</v>
      </c>
      <c r="B105" s="9" t="s">
        <v>1525</v>
      </c>
      <c r="C105" s="9" t="s">
        <v>1526</v>
      </c>
      <c r="D105" s="9" t="s">
        <v>1527</v>
      </c>
      <c r="E105" s="9" t="s">
        <v>1528</v>
      </c>
      <c r="Q105" s="8" t="s">
        <v>125</v>
      </c>
      <c r="R105" s="9" t="s">
        <v>1568</v>
      </c>
      <c r="S105" s="9" t="s">
        <v>1569</v>
      </c>
      <c r="T105" s="9" t="s">
        <v>1570</v>
      </c>
      <c r="U105" s="9" t="s">
        <v>1571</v>
      </c>
    </row>
    <row r="106" spans="1:22" ht="15" thickBot="1" x14ac:dyDescent="0.35">
      <c r="A106" s="8" t="s">
        <v>140</v>
      </c>
      <c r="B106" s="9" t="s">
        <v>1529</v>
      </c>
      <c r="C106" s="9" t="s">
        <v>1530</v>
      </c>
      <c r="D106" s="9" t="s">
        <v>1531</v>
      </c>
      <c r="E106" s="9" t="s">
        <v>1532</v>
      </c>
      <c r="Q106" s="8" t="s">
        <v>140</v>
      </c>
      <c r="R106" s="9" t="s">
        <v>1572</v>
      </c>
      <c r="S106" s="9" t="s">
        <v>1573</v>
      </c>
      <c r="T106" s="9" t="s">
        <v>1574</v>
      </c>
      <c r="U106" s="9" t="s">
        <v>1575</v>
      </c>
    </row>
    <row r="107" spans="1:22" ht="15" thickBot="1" x14ac:dyDescent="0.35">
      <c r="A107" s="8" t="s">
        <v>152</v>
      </c>
      <c r="B107" s="9" t="s">
        <v>1533</v>
      </c>
      <c r="C107" s="9" t="s">
        <v>1534</v>
      </c>
      <c r="D107" s="9" t="s">
        <v>1535</v>
      </c>
      <c r="E107" s="9" t="s">
        <v>1536</v>
      </c>
      <c r="Q107" s="8" t="s">
        <v>152</v>
      </c>
      <c r="R107" s="9" t="s">
        <v>1576</v>
      </c>
      <c r="S107" s="9" t="s">
        <v>1577</v>
      </c>
      <c r="T107" s="9" t="s">
        <v>1578</v>
      </c>
      <c r="U107" s="9" t="s">
        <v>1579</v>
      </c>
    </row>
    <row r="108" spans="1:22" ht="15" thickBot="1" x14ac:dyDescent="0.35">
      <c r="A108" s="8" t="s">
        <v>163</v>
      </c>
      <c r="B108" s="9" t="s">
        <v>1537</v>
      </c>
      <c r="C108" s="9" t="s">
        <v>1487</v>
      </c>
      <c r="D108" s="9" t="s">
        <v>1538</v>
      </c>
      <c r="E108" s="9" t="s">
        <v>1539</v>
      </c>
      <c r="Q108" s="8" t="s">
        <v>163</v>
      </c>
      <c r="R108" s="9" t="s">
        <v>1580</v>
      </c>
      <c r="S108" s="9" t="s">
        <v>1581</v>
      </c>
      <c r="T108" s="9" t="s">
        <v>1582</v>
      </c>
      <c r="U108" s="9" t="s">
        <v>1583</v>
      </c>
    </row>
    <row r="109" spans="1:22" ht="15" thickBot="1" x14ac:dyDescent="0.35">
      <c r="A109" s="8" t="s">
        <v>175</v>
      </c>
      <c r="B109" s="9" t="s">
        <v>1540</v>
      </c>
      <c r="C109" s="9" t="s">
        <v>1488</v>
      </c>
      <c r="D109" s="9" t="s">
        <v>1541</v>
      </c>
      <c r="E109" s="9" t="s">
        <v>1542</v>
      </c>
      <c r="Q109" s="8" t="s">
        <v>175</v>
      </c>
      <c r="R109" s="9" t="s">
        <v>1584</v>
      </c>
      <c r="S109" s="9" t="s">
        <v>1585</v>
      </c>
      <c r="T109" s="9" t="s">
        <v>1586</v>
      </c>
      <c r="U109" s="9" t="s">
        <v>1587</v>
      </c>
    </row>
    <row r="110" spans="1:22" ht="15" thickBot="1" x14ac:dyDescent="0.35">
      <c r="A110" s="8" t="s">
        <v>186</v>
      </c>
      <c r="B110" s="9" t="s">
        <v>1543</v>
      </c>
      <c r="C110" s="9" t="s">
        <v>1489</v>
      </c>
      <c r="D110" s="9" t="s">
        <v>1544</v>
      </c>
      <c r="E110" s="9" t="s">
        <v>1490</v>
      </c>
      <c r="Q110" s="8" t="s">
        <v>186</v>
      </c>
      <c r="R110" s="9" t="s">
        <v>1588</v>
      </c>
      <c r="S110" s="9" t="s">
        <v>1589</v>
      </c>
      <c r="T110" s="9" t="s">
        <v>1590</v>
      </c>
      <c r="U110" s="9" t="s">
        <v>1591</v>
      </c>
    </row>
    <row r="111" spans="1:22" ht="15" thickBot="1" x14ac:dyDescent="0.35">
      <c r="A111" s="8" t="s">
        <v>196</v>
      </c>
      <c r="B111" s="9" t="s">
        <v>1545</v>
      </c>
      <c r="C111" s="9" t="s">
        <v>678</v>
      </c>
      <c r="D111" s="9" t="s">
        <v>1546</v>
      </c>
      <c r="E111" s="9" t="s">
        <v>1491</v>
      </c>
      <c r="Q111" s="8" t="s">
        <v>196</v>
      </c>
      <c r="R111" s="9" t="s">
        <v>1592</v>
      </c>
      <c r="S111" s="9" t="s">
        <v>678</v>
      </c>
      <c r="T111" s="9" t="s">
        <v>1593</v>
      </c>
      <c r="U111" s="9" t="s">
        <v>1594</v>
      </c>
    </row>
    <row r="112" spans="1:22" ht="15" thickBot="1" x14ac:dyDescent="0.35">
      <c r="A112" s="8" t="s">
        <v>205</v>
      </c>
      <c r="B112" s="9" t="s">
        <v>1547</v>
      </c>
      <c r="C112" s="9" t="s">
        <v>685</v>
      </c>
      <c r="D112" s="9" t="s">
        <v>1548</v>
      </c>
      <c r="E112" s="9" t="s">
        <v>1492</v>
      </c>
      <c r="Q112" s="8" t="s">
        <v>205</v>
      </c>
      <c r="R112" s="9" t="s">
        <v>1595</v>
      </c>
      <c r="S112" s="9" t="s">
        <v>685</v>
      </c>
      <c r="T112" s="9" t="s">
        <v>1596</v>
      </c>
      <c r="U112" s="9" t="s">
        <v>1597</v>
      </c>
    </row>
    <row r="113" spans="1:21" ht="15" thickBot="1" x14ac:dyDescent="0.35">
      <c r="A113" s="8" t="s">
        <v>211</v>
      </c>
      <c r="B113" s="9" t="s">
        <v>1549</v>
      </c>
      <c r="C113" s="9" t="s">
        <v>692</v>
      </c>
      <c r="D113" s="9" t="s">
        <v>692</v>
      </c>
      <c r="E113" s="9" t="s">
        <v>1493</v>
      </c>
      <c r="Q113" s="8" t="s">
        <v>211</v>
      </c>
      <c r="R113" s="9" t="s">
        <v>1598</v>
      </c>
      <c r="S113" s="9" t="s">
        <v>692</v>
      </c>
      <c r="T113" s="9" t="s">
        <v>1599</v>
      </c>
      <c r="U113" s="9" t="s">
        <v>1600</v>
      </c>
    </row>
    <row r="114" spans="1:21" ht="15" thickBot="1" x14ac:dyDescent="0.35">
      <c r="A114" s="8" t="s">
        <v>217</v>
      </c>
      <c r="B114" s="9" t="s">
        <v>1550</v>
      </c>
      <c r="C114" s="9" t="s">
        <v>699</v>
      </c>
      <c r="D114" s="9" t="s">
        <v>699</v>
      </c>
      <c r="E114" s="9" t="s">
        <v>1551</v>
      </c>
      <c r="Q114" s="8" t="s">
        <v>217</v>
      </c>
      <c r="R114" s="9" t="s">
        <v>1601</v>
      </c>
      <c r="S114" s="9" t="s">
        <v>699</v>
      </c>
      <c r="T114" s="9" t="s">
        <v>1602</v>
      </c>
      <c r="U114" s="9" t="s">
        <v>1603</v>
      </c>
    </row>
    <row r="115" spans="1:21" ht="15" thickBot="1" x14ac:dyDescent="0.35">
      <c r="A115" s="8" t="s">
        <v>221</v>
      </c>
      <c r="B115" s="9" t="s">
        <v>1552</v>
      </c>
      <c r="C115" s="9" t="s">
        <v>706</v>
      </c>
      <c r="D115" s="9" t="s">
        <v>706</v>
      </c>
      <c r="E115" s="9" t="s">
        <v>1553</v>
      </c>
      <c r="Q115" s="8" t="s">
        <v>221</v>
      </c>
      <c r="R115" s="9" t="s">
        <v>1604</v>
      </c>
      <c r="S115" s="9" t="s">
        <v>706</v>
      </c>
      <c r="T115" s="9" t="s">
        <v>1605</v>
      </c>
      <c r="U115" s="9" t="s">
        <v>1606</v>
      </c>
    </row>
    <row r="116" spans="1:21" ht="15" thickBot="1" x14ac:dyDescent="0.35">
      <c r="A116" s="8" t="s">
        <v>225</v>
      </c>
      <c r="B116" s="9" t="s">
        <v>1554</v>
      </c>
      <c r="C116" s="9" t="s">
        <v>712</v>
      </c>
      <c r="D116" s="9" t="s">
        <v>712</v>
      </c>
      <c r="E116" s="9" t="s">
        <v>712</v>
      </c>
      <c r="Q116" s="8" t="s">
        <v>225</v>
      </c>
      <c r="R116" s="9" t="s">
        <v>1607</v>
      </c>
      <c r="S116" s="9" t="s">
        <v>712</v>
      </c>
      <c r="T116" s="9" t="s">
        <v>1608</v>
      </c>
      <c r="U116" s="9" t="s">
        <v>1609</v>
      </c>
    </row>
    <row r="117" spans="1:21" ht="15" thickBot="1" x14ac:dyDescent="0.35">
      <c r="A117" s="8" t="s">
        <v>229</v>
      </c>
      <c r="B117" s="9" t="s">
        <v>1555</v>
      </c>
      <c r="C117" s="9" t="s">
        <v>715</v>
      </c>
      <c r="D117" s="9" t="s">
        <v>715</v>
      </c>
      <c r="E117" s="9" t="s">
        <v>715</v>
      </c>
      <c r="Q117" s="8" t="s">
        <v>229</v>
      </c>
      <c r="R117" s="9" t="s">
        <v>1610</v>
      </c>
      <c r="S117" s="9" t="s">
        <v>715</v>
      </c>
      <c r="T117" s="9" t="s">
        <v>715</v>
      </c>
      <c r="U117" s="9" t="s">
        <v>1611</v>
      </c>
    </row>
    <row r="118" spans="1:21" ht="18.600000000000001" thickBot="1" x14ac:dyDescent="0.35">
      <c r="A118" s="4"/>
      <c r="Q118" s="4"/>
    </row>
    <row r="119" spans="1:21" ht="15" thickBot="1" x14ac:dyDescent="0.35">
      <c r="A119" s="8" t="s">
        <v>315</v>
      </c>
      <c r="B119" s="8" t="s">
        <v>44</v>
      </c>
      <c r="C119" s="8" t="s">
        <v>45</v>
      </c>
      <c r="D119" s="8" t="s">
        <v>46</v>
      </c>
      <c r="E119" s="8" t="s">
        <v>47</v>
      </c>
      <c r="Q119" s="8" t="s">
        <v>315</v>
      </c>
      <c r="R119" s="8" t="s">
        <v>44</v>
      </c>
      <c r="S119" s="8" t="s">
        <v>45</v>
      </c>
      <c r="T119" s="8" t="s">
        <v>46</v>
      </c>
      <c r="U119" s="8" t="s">
        <v>47</v>
      </c>
    </row>
    <row r="120" spans="1:21" ht="15" thickBot="1" x14ac:dyDescent="0.35">
      <c r="A120" s="8" t="s">
        <v>94</v>
      </c>
      <c r="B120" s="9">
        <v>980.2</v>
      </c>
      <c r="C120" s="9">
        <v>13.9</v>
      </c>
      <c r="D120" s="9">
        <v>20.399999999999999</v>
      </c>
      <c r="E120" s="9">
        <v>23.9</v>
      </c>
      <c r="Q120" s="8" t="s">
        <v>94</v>
      </c>
      <c r="R120" s="9">
        <v>491.4</v>
      </c>
      <c r="S120" s="9">
        <v>14.6</v>
      </c>
      <c r="T120" s="9">
        <v>21.1</v>
      </c>
      <c r="U120" s="9">
        <v>508.5</v>
      </c>
    </row>
    <row r="121" spans="1:21" ht="15" thickBot="1" x14ac:dyDescent="0.35">
      <c r="A121" s="8" t="s">
        <v>110</v>
      </c>
      <c r="B121" s="9">
        <v>978.7</v>
      </c>
      <c r="C121" s="9">
        <v>13</v>
      </c>
      <c r="D121" s="9">
        <v>13.4</v>
      </c>
      <c r="E121" s="9">
        <v>19.899999999999999</v>
      </c>
      <c r="Q121" s="8" t="s">
        <v>110</v>
      </c>
      <c r="R121" s="9">
        <v>490.4</v>
      </c>
      <c r="S121" s="9">
        <v>13.6</v>
      </c>
      <c r="T121" s="9">
        <v>20.100000000000001</v>
      </c>
      <c r="U121" s="9">
        <v>507.5</v>
      </c>
    </row>
    <row r="122" spans="1:21" ht="15" thickBot="1" x14ac:dyDescent="0.35">
      <c r="A122" s="8" t="s">
        <v>125</v>
      </c>
      <c r="B122" s="9">
        <v>977.2</v>
      </c>
      <c r="C122" s="9">
        <v>12</v>
      </c>
      <c r="D122" s="9">
        <v>12.5</v>
      </c>
      <c r="E122" s="9">
        <v>18.899999999999999</v>
      </c>
      <c r="Q122" s="8" t="s">
        <v>125</v>
      </c>
      <c r="R122" s="9">
        <v>489.4</v>
      </c>
      <c r="S122" s="9">
        <v>12.5</v>
      </c>
      <c r="T122" s="9">
        <v>19.100000000000001</v>
      </c>
      <c r="U122" s="9">
        <v>501.4</v>
      </c>
    </row>
    <row r="123" spans="1:21" ht="15" thickBot="1" x14ac:dyDescent="0.35">
      <c r="A123" s="8" t="s">
        <v>140</v>
      </c>
      <c r="B123" s="9">
        <v>976.2</v>
      </c>
      <c r="C123" s="9">
        <v>11</v>
      </c>
      <c r="D123" s="9">
        <v>11.5</v>
      </c>
      <c r="E123" s="9">
        <v>17.899999999999999</v>
      </c>
      <c r="Q123" s="8" t="s">
        <v>140</v>
      </c>
      <c r="R123" s="9">
        <v>488.4</v>
      </c>
      <c r="S123" s="9">
        <v>11.5</v>
      </c>
      <c r="T123" s="9">
        <v>18.100000000000001</v>
      </c>
      <c r="U123" s="9">
        <v>499.9</v>
      </c>
    </row>
    <row r="124" spans="1:21" ht="15" thickBot="1" x14ac:dyDescent="0.35">
      <c r="A124" s="8" t="s">
        <v>152</v>
      </c>
      <c r="B124" s="9">
        <v>975.2</v>
      </c>
      <c r="C124" s="9">
        <v>10</v>
      </c>
      <c r="D124" s="9">
        <v>10.5</v>
      </c>
      <c r="E124" s="9">
        <v>16.899999999999999</v>
      </c>
      <c r="Q124" s="8" t="s">
        <v>152</v>
      </c>
      <c r="R124" s="9">
        <v>487.4</v>
      </c>
      <c r="S124" s="9">
        <v>10.5</v>
      </c>
      <c r="T124" s="9">
        <v>17.100000000000001</v>
      </c>
      <c r="U124" s="9">
        <v>497.4</v>
      </c>
    </row>
    <row r="125" spans="1:21" ht="15" thickBot="1" x14ac:dyDescent="0.35">
      <c r="A125" s="8" t="s">
        <v>163</v>
      </c>
      <c r="B125" s="9">
        <v>974.2</v>
      </c>
      <c r="C125" s="9">
        <v>9</v>
      </c>
      <c r="D125" s="9">
        <v>9.5</v>
      </c>
      <c r="E125" s="9">
        <v>15.9</v>
      </c>
      <c r="Q125" s="8" t="s">
        <v>163</v>
      </c>
      <c r="R125" s="9">
        <v>486.4</v>
      </c>
      <c r="S125" s="9">
        <v>9.5</v>
      </c>
      <c r="T125" s="9">
        <v>15.1</v>
      </c>
      <c r="U125" s="9">
        <v>496.4</v>
      </c>
    </row>
    <row r="126" spans="1:21" ht="15" thickBot="1" x14ac:dyDescent="0.35">
      <c r="A126" s="8" t="s">
        <v>175</v>
      </c>
      <c r="B126" s="9">
        <v>973.3</v>
      </c>
      <c r="C126" s="9">
        <v>8</v>
      </c>
      <c r="D126" s="9">
        <v>8.5</v>
      </c>
      <c r="E126" s="9">
        <v>14.9</v>
      </c>
      <c r="Q126" s="8" t="s">
        <v>175</v>
      </c>
      <c r="R126" s="9">
        <v>485.4</v>
      </c>
      <c r="S126" s="9">
        <v>8.5</v>
      </c>
      <c r="T126" s="9">
        <v>14.1</v>
      </c>
      <c r="U126" s="9">
        <v>495.4</v>
      </c>
    </row>
    <row r="127" spans="1:21" ht="15" thickBot="1" x14ac:dyDescent="0.35">
      <c r="A127" s="8" t="s">
        <v>186</v>
      </c>
      <c r="B127" s="9">
        <v>972.3</v>
      </c>
      <c r="C127" s="9">
        <v>7</v>
      </c>
      <c r="D127" s="9">
        <v>7.5</v>
      </c>
      <c r="E127" s="9">
        <v>13.9</v>
      </c>
      <c r="Q127" s="8" t="s">
        <v>186</v>
      </c>
      <c r="R127" s="9">
        <v>484.4</v>
      </c>
      <c r="S127" s="9">
        <v>7.5</v>
      </c>
      <c r="T127" s="9">
        <v>13.1</v>
      </c>
      <c r="U127" s="9">
        <v>494.4</v>
      </c>
    </row>
    <row r="128" spans="1:21" ht="15" thickBot="1" x14ac:dyDescent="0.35">
      <c r="A128" s="8" t="s">
        <v>196</v>
      </c>
      <c r="B128" s="9">
        <v>971.3</v>
      </c>
      <c r="C128" s="9">
        <v>6</v>
      </c>
      <c r="D128" s="9">
        <v>6.5</v>
      </c>
      <c r="E128" s="9">
        <v>13</v>
      </c>
      <c r="Q128" s="8" t="s">
        <v>196</v>
      </c>
      <c r="R128" s="9">
        <v>483.4</v>
      </c>
      <c r="S128" s="9">
        <v>6</v>
      </c>
      <c r="T128" s="9">
        <v>12</v>
      </c>
      <c r="U128" s="9">
        <v>493.4</v>
      </c>
    </row>
    <row r="129" spans="1:25" ht="15" thickBot="1" x14ac:dyDescent="0.35">
      <c r="A129" s="8" t="s">
        <v>205</v>
      </c>
      <c r="B129" s="9">
        <v>970.3</v>
      </c>
      <c r="C129" s="9">
        <v>5</v>
      </c>
      <c r="D129" s="9">
        <v>5.5</v>
      </c>
      <c r="E129" s="9">
        <v>12</v>
      </c>
      <c r="Q129" s="8" t="s">
        <v>205</v>
      </c>
      <c r="R129" s="9">
        <v>482.4</v>
      </c>
      <c r="S129" s="9">
        <v>5</v>
      </c>
      <c r="T129" s="9">
        <v>11</v>
      </c>
      <c r="U129" s="9">
        <v>492.4</v>
      </c>
    </row>
    <row r="130" spans="1:25" ht="15" thickBot="1" x14ac:dyDescent="0.35">
      <c r="A130" s="8" t="s">
        <v>211</v>
      </c>
      <c r="B130" s="9">
        <v>969.3</v>
      </c>
      <c r="C130" s="9">
        <v>4</v>
      </c>
      <c r="D130" s="9">
        <v>4</v>
      </c>
      <c r="E130" s="9">
        <v>11</v>
      </c>
      <c r="Q130" s="8" t="s">
        <v>211</v>
      </c>
      <c r="R130" s="9">
        <v>481.4</v>
      </c>
      <c r="S130" s="9">
        <v>4</v>
      </c>
      <c r="T130" s="9">
        <v>10</v>
      </c>
      <c r="U130" s="9">
        <v>491.4</v>
      </c>
    </row>
    <row r="131" spans="1:25" ht="15" thickBot="1" x14ac:dyDescent="0.35">
      <c r="A131" s="8" t="s">
        <v>217</v>
      </c>
      <c r="B131" s="9">
        <v>968.3</v>
      </c>
      <c r="C131" s="9">
        <v>3</v>
      </c>
      <c r="D131" s="9">
        <v>3</v>
      </c>
      <c r="E131" s="9">
        <v>8.5</v>
      </c>
      <c r="Q131" s="8" t="s">
        <v>217</v>
      </c>
      <c r="R131" s="9">
        <v>480.4</v>
      </c>
      <c r="S131" s="9">
        <v>3</v>
      </c>
      <c r="T131" s="9">
        <v>9</v>
      </c>
      <c r="U131" s="9">
        <v>490.4</v>
      </c>
    </row>
    <row r="132" spans="1:25" ht="15" thickBot="1" x14ac:dyDescent="0.35">
      <c r="A132" s="8" t="s">
        <v>221</v>
      </c>
      <c r="B132" s="9">
        <v>967.3</v>
      </c>
      <c r="C132" s="9">
        <v>2</v>
      </c>
      <c r="D132" s="9">
        <v>2</v>
      </c>
      <c r="E132" s="9">
        <v>7</v>
      </c>
      <c r="Q132" s="8" t="s">
        <v>221</v>
      </c>
      <c r="R132" s="9">
        <v>479.4</v>
      </c>
      <c r="S132" s="9">
        <v>2</v>
      </c>
      <c r="T132" s="9">
        <v>8</v>
      </c>
      <c r="U132" s="9">
        <v>489.4</v>
      </c>
    </row>
    <row r="133" spans="1:25" ht="15" thickBot="1" x14ac:dyDescent="0.35">
      <c r="A133" s="8" t="s">
        <v>225</v>
      </c>
      <c r="B133" s="9">
        <v>966.3</v>
      </c>
      <c r="C133" s="9">
        <v>1</v>
      </c>
      <c r="D133" s="9">
        <v>1</v>
      </c>
      <c r="E133" s="9">
        <v>1</v>
      </c>
      <c r="Q133" s="8" t="s">
        <v>225</v>
      </c>
      <c r="R133" s="9">
        <v>478.3</v>
      </c>
      <c r="S133" s="9">
        <v>1</v>
      </c>
      <c r="T133" s="9">
        <v>7</v>
      </c>
      <c r="U133" s="9">
        <v>488.4</v>
      </c>
    </row>
    <row r="134" spans="1:25" ht="15" thickBot="1" x14ac:dyDescent="0.35">
      <c r="A134" s="8" t="s">
        <v>229</v>
      </c>
      <c r="B134" s="9">
        <v>965.3</v>
      </c>
      <c r="C134" s="9">
        <v>0</v>
      </c>
      <c r="D134" s="9">
        <v>0</v>
      </c>
      <c r="E134" s="9">
        <v>0</v>
      </c>
      <c r="Q134" s="8" t="s">
        <v>229</v>
      </c>
      <c r="R134" s="9">
        <v>476.8</v>
      </c>
      <c r="S134" s="9">
        <v>0</v>
      </c>
      <c r="T134" s="9">
        <v>0</v>
      </c>
      <c r="U134" s="9">
        <v>484.4</v>
      </c>
    </row>
    <row r="135" spans="1:25" ht="18.600000000000001" thickBot="1" x14ac:dyDescent="0.35">
      <c r="A135" s="4"/>
      <c r="M135" t="s">
        <v>1770</v>
      </c>
      <c r="N135" s="15">
        <f>CORREL(N137:N151,M137:M151)</f>
        <v>9.4792866016146907E-2</v>
      </c>
      <c r="Q135" s="4"/>
    </row>
    <row r="136" spans="1:25" ht="15" thickBot="1" x14ac:dyDescent="0.35">
      <c r="A136" s="8" t="s">
        <v>316</v>
      </c>
      <c r="B136" s="8" t="str">
        <f>AP38&amp;AP39</f>
        <v>rankedcorrelation</v>
      </c>
      <c r="C136" s="8" t="str">
        <f t="shared" ref="C136:E136" si="61">AQ38&amp;AQ39</f>
        <v>rawcorrelation</v>
      </c>
      <c r="D136" s="8" t="str">
        <f t="shared" si="61"/>
        <v>rawstdev</v>
      </c>
      <c r="E136" s="8" t="str">
        <f t="shared" si="61"/>
        <v>rankedstddev</v>
      </c>
      <c r="F136" s="8" t="s">
        <v>1619</v>
      </c>
      <c r="G136" s="8" t="s">
        <v>1620</v>
      </c>
      <c r="H136" s="8" t="s">
        <v>319</v>
      </c>
      <c r="I136" s="8" t="s">
        <v>1621</v>
      </c>
      <c r="J136" s="28" t="s">
        <v>1613</v>
      </c>
      <c r="L136" t="str">
        <f>'15'!V110</f>
        <v>correlation</v>
      </c>
      <c r="M136" t="s">
        <v>1514</v>
      </c>
      <c r="N136" t="s">
        <v>1514</v>
      </c>
      <c r="Q136" s="8" t="s">
        <v>316</v>
      </c>
      <c r="R136" s="8" t="s">
        <v>44</v>
      </c>
      <c r="S136" s="8" t="s">
        <v>45</v>
      </c>
      <c r="T136" s="8" t="s">
        <v>46</v>
      </c>
      <c r="U136" s="8" t="s">
        <v>47</v>
      </c>
      <c r="V136" s="8" t="s">
        <v>317</v>
      </c>
      <c r="W136" s="8" t="s">
        <v>318</v>
      </c>
      <c r="X136" s="8" t="s">
        <v>319</v>
      </c>
      <c r="Y136" s="8" t="s">
        <v>320</v>
      </c>
    </row>
    <row r="137" spans="1:25" ht="15" thickBot="1" x14ac:dyDescent="0.35">
      <c r="A137" s="8" t="str">
        <f>A86</f>
        <v>14_1</v>
      </c>
      <c r="B137" s="9">
        <v>972.3</v>
      </c>
      <c r="C137" s="9">
        <v>10</v>
      </c>
      <c r="D137" s="9">
        <v>3</v>
      </c>
      <c r="E137" s="9">
        <v>0</v>
      </c>
      <c r="F137" s="9">
        <v>985.2</v>
      </c>
      <c r="G137" s="9">
        <v>1000</v>
      </c>
      <c r="H137" s="9">
        <v>14.8</v>
      </c>
      <c r="I137" s="9">
        <v>1.48</v>
      </c>
      <c r="J137" s="29">
        <f>IF(H137*X137&lt;=0,1,0)</f>
        <v>1</v>
      </c>
      <c r="K137" t="s">
        <v>1499</v>
      </c>
      <c r="L137" t="str">
        <f t="array" ref="L137:L151">TRANSPOSE('15'!W110:AK110)</f>
        <v>n/a</v>
      </c>
      <c r="M137">
        <f>RANK(F137,F$137:F$151,0)</f>
        <v>12</v>
      </c>
      <c r="N137" t="str">
        <f>IFERROR(RANK(L137,L$137:L$151,0),"")</f>
        <v/>
      </c>
      <c r="Q137" s="8" t="s">
        <v>60</v>
      </c>
      <c r="R137" s="9">
        <v>484.4</v>
      </c>
      <c r="S137" s="9">
        <v>4</v>
      </c>
      <c r="T137" s="9">
        <v>18.100000000000001</v>
      </c>
      <c r="U137" s="9">
        <v>508.5</v>
      </c>
      <c r="V137" s="9">
        <v>1014.9</v>
      </c>
      <c r="W137" s="9">
        <v>1000</v>
      </c>
      <c r="X137" s="9">
        <v>-14.9</v>
      </c>
      <c r="Y137" s="9">
        <v>-1.49</v>
      </c>
    </row>
    <row r="138" spans="1:25" ht="15" thickBot="1" x14ac:dyDescent="0.35">
      <c r="A138" s="8" t="str">
        <f t="shared" ref="A138:A151" si="62">A87</f>
        <v>14_2</v>
      </c>
      <c r="B138" s="9">
        <v>968.3</v>
      </c>
      <c r="C138" s="9">
        <v>4</v>
      </c>
      <c r="D138" s="9">
        <v>20.399999999999999</v>
      </c>
      <c r="E138" s="9">
        <v>14.9</v>
      </c>
      <c r="F138" s="9">
        <v>1007.6</v>
      </c>
      <c r="G138" s="31">
        <v>1000</v>
      </c>
      <c r="H138" s="9">
        <v>-7.6</v>
      </c>
      <c r="I138" s="9">
        <v>-0.76</v>
      </c>
      <c r="J138" s="29">
        <f t="shared" ref="J138:J151" si="63">IF(H138*X138&lt;=0,1,0)</f>
        <v>1</v>
      </c>
      <c r="K138" s="45" t="s">
        <v>1500</v>
      </c>
      <c r="L138" t="str">
        <v>n/a</v>
      </c>
      <c r="M138">
        <f t="shared" ref="M138:M151" si="64">RANK(F138,F$137:F$151,0)</f>
        <v>6</v>
      </c>
      <c r="N138" t="str">
        <f t="shared" ref="N138:N151" si="65">IFERROR(RANK(L138,L$137:L$151,0),"")</f>
        <v/>
      </c>
      <c r="Q138" s="8" t="s">
        <v>61</v>
      </c>
      <c r="R138" s="9">
        <v>488.4</v>
      </c>
      <c r="S138" s="9">
        <v>10.5</v>
      </c>
      <c r="T138" s="9">
        <v>0</v>
      </c>
      <c r="U138" s="9">
        <v>493.4</v>
      </c>
      <c r="V138" s="9">
        <v>992.3</v>
      </c>
      <c r="W138" s="9">
        <v>1000</v>
      </c>
      <c r="X138" s="9">
        <v>7.7</v>
      </c>
      <c r="Y138" s="9">
        <v>0.77</v>
      </c>
    </row>
    <row r="139" spans="1:25" ht="15" thickBot="1" x14ac:dyDescent="0.35">
      <c r="A139" s="8" t="str">
        <f t="shared" si="62"/>
        <v>14_3</v>
      </c>
      <c r="B139" s="9">
        <v>971.3</v>
      </c>
      <c r="C139" s="9">
        <v>6</v>
      </c>
      <c r="D139" s="9">
        <v>5.5</v>
      </c>
      <c r="E139" s="9">
        <v>18.899999999999999</v>
      </c>
      <c r="F139" s="9">
        <v>1001.6</v>
      </c>
      <c r="G139" s="9">
        <v>1000</v>
      </c>
      <c r="H139" s="9">
        <v>-1.6</v>
      </c>
      <c r="I139" s="9">
        <v>-0.16</v>
      </c>
      <c r="J139" s="29">
        <f t="shared" si="63"/>
        <v>1</v>
      </c>
      <c r="K139" t="s">
        <v>1501</v>
      </c>
      <c r="L139" t="str">
        <v>n/a</v>
      </c>
      <c r="M139">
        <f t="shared" si="64"/>
        <v>10</v>
      </c>
      <c r="N139" t="str">
        <f t="shared" si="65"/>
        <v/>
      </c>
      <c r="Q139" s="8" t="s">
        <v>62</v>
      </c>
      <c r="R139" s="9">
        <v>485.4</v>
      </c>
      <c r="S139" s="9">
        <v>8.5</v>
      </c>
      <c r="T139" s="9">
        <v>15.1</v>
      </c>
      <c r="U139" s="9">
        <v>489.4</v>
      </c>
      <c r="V139" s="9">
        <v>998.4</v>
      </c>
      <c r="W139" s="9">
        <v>1000</v>
      </c>
      <c r="X139" s="9">
        <v>1.6</v>
      </c>
      <c r="Y139" s="9">
        <v>0.16</v>
      </c>
    </row>
    <row r="140" spans="1:25" ht="15" thickBot="1" x14ac:dyDescent="0.35">
      <c r="A140" s="8" t="str">
        <f t="shared" si="62"/>
        <v>14_4</v>
      </c>
      <c r="B140" s="9">
        <v>973.3</v>
      </c>
      <c r="C140" s="9">
        <v>8</v>
      </c>
      <c r="D140" s="9">
        <v>12.5</v>
      </c>
      <c r="E140" s="9">
        <v>12</v>
      </c>
      <c r="F140" s="9">
        <v>1005.6</v>
      </c>
      <c r="G140" s="31">
        <v>1000</v>
      </c>
      <c r="H140" s="9">
        <v>-5.6</v>
      </c>
      <c r="I140" s="9">
        <v>-0.56000000000000005</v>
      </c>
      <c r="J140" s="29">
        <f t="shared" si="63"/>
        <v>1</v>
      </c>
      <c r="K140" s="45" t="s">
        <v>1502</v>
      </c>
      <c r="L140" s="15">
        <v>1.1378927477978496E-2</v>
      </c>
      <c r="M140">
        <f t="shared" si="64"/>
        <v>7</v>
      </c>
      <c r="N140">
        <f t="shared" si="65"/>
        <v>5</v>
      </c>
      <c r="Q140" s="8" t="s">
        <v>63</v>
      </c>
      <c r="R140" s="9">
        <v>483.4</v>
      </c>
      <c r="S140" s="9">
        <v>6</v>
      </c>
      <c r="T140" s="9">
        <v>8</v>
      </c>
      <c r="U140" s="9">
        <v>496.4</v>
      </c>
      <c r="V140" s="9">
        <v>993.8</v>
      </c>
      <c r="W140" s="9">
        <v>1000</v>
      </c>
      <c r="X140" s="9">
        <v>6.2</v>
      </c>
      <c r="Y140" s="9">
        <v>0.62</v>
      </c>
    </row>
    <row r="141" spans="1:25" ht="15" thickBot="1" x14ac:dyDescent="0.35">
      <c r="A141" s="8" t="str">
        <f t="shared" si="62"/>
        <v>14_5</v>
      </c>
      <c r="B141" s="9">
        <v>980.2</v>
      </c>
      <c r="C141" s="9">
        <v>13.9</v>
      </c>
      <c r="D141" s="9">
        <v>10.5</v>
      </c>
      <c r="E141" s="9">
        <v>1</v>
      </c>
      <c r="F141" s="9">
        <v>1005.6</v>
      </c>
      <c r="G141" s="9">
        <v>1000</v>
      </c>
      <c r="H141" s="9">
        <v>-5.6</v>
      </c>
      <c r="I141" s="9">
        <v>-0.56000000000000005</v>
      </c>
      <c r="J141" s="29">
        <f t="shared" si="63"/>
        <v>1</v>
      </c>
      <c r="K141" t="s">
        <v>1503</v>
      </c>
      <c r="L141" s="15">
        <v>6.9425163450708927E-2</v>
      </c>
      <c r="M141">
        <f t="shared" si="64"/>
        <v>7</v>
      </c>
      <c r="N141">
        <f t="shared" si="65"/>
        <v>4</v>
      </c>
      <c r="Q141" s="8" t="s">
        <v>64</v>
      </c>
      <c r="R141" s="9">
        <v>476.8</v>
      </c>
      <c r="S141" s="9">
        <v>0</v>
      </c>
      <c r="T141" s="9">
        <v>10</v>
      </c>
      <c r="U141" s="9">
        <v>507.5</v>
      </c>
      <c r="V141" s="9">
        <v>994.3</v>
      </c>
      <c r="W141" s="9">
        <v>1000</v>
      </c>
      <c r="X141" s="9">
        <v>5.7</v>
      </c>
      <c r="Y141" s="9">
        <v>0.56999999999999995</v>
      </c>
    </row>
    <row r="142" spans="1:25" ht="15" thickBot="1" x14ac:dyDescent="0.35">
      <c r="A142" s="8" t="str">
        <f t="shared" si="62"/>
        <v>14_6</v>
      </c>
      <c r="B142" s="9">
        <v>975.2</v>
      </c>
      <c r="C142" s="9">
        <v>9</v>
      </c>
      <c r="D142" s="9">
        <v>1</v>
      </c>
      <c r="E142" s="9">
        <v>17.899999999999999</v>
      </c>
      <c r="F142" s="9">
        <v>1003.1</v>
      </c>
      <c r="G142" s="9">
        <v>1000</v>
      </c>
      <c r="H142" s="9">
        <v>-3.1</v>
      </c>
      <c r="I142" s="9">
        <v>-0.31</v>
      </c>
      <c r="J142" s="29">
        <f t="shared" si="63"/>
        <v>1</v>
      </c>
      <c r="K142" t="s">
        <v>1504</v>
      </c>
      <c r="L142" s="15">
        <v>-0.67342555987767605</v>
      </c>
      <c r="M142">
        <f t="shared" si="64"/>
        <v>9</v>
      </c>
      <c r="N142">
        <f t="shared" si="65"/>
        <v>7</v>
      </c>
      <c r="Q142" s="8" t="s">
        <v>65</v>
      </c>
      <c r="R142" s="9">
        <v>481.4</v>
      </c>
      <c r="S142" s="9">
        <v>5</v>
      </c>
      <c r="T142" s="9">
        <v>20.100000000000001</v>
      </c>
      <c r="U142" s="9">
        <v>490.4</v>
      </c>
      <c r="V142" s="9">
        <v>996.9</v>
      </c>
      <c r="W142" s="9">
        <v>1000</v>
      </c>
      <c r="X142" s="9">
        <v>3.1</v>
      </c>
      <c r="Y142" s="9">
        <v>0.31</v>
      </c>
    </row>
    <row r="143" spans="1:25" ht="15" thickBot="1" x14ac:dyDescent="0.35">
      <c r="A143" s="8" t="str">
        <f t="shared" si="62"/>
        <v>14_7</v>
      </c>
      <c r="B143" s="9">
        <v>966.3</v>
      </c>
      <c r="C143" s="9">
        <v>1</v>
      </c>
      <c r="D143" s="9">
        <v>0</v>
      </c>
      <c r="E143" s="9">
        <v>11</v>
      </c>
      <c r="F143" s="9">
        <v>978.2</v>
      </c>
      <c r="G143" s="9">
        <v>1000</v>
      </c>
      <c r="H143" s="9">
        <v>21.8</v>
      </c>
      <c r="I143" s="9">
        <v>2.1800000000000002</v>
      </c>
      <c r="J143" s="29">
        <f t="shared" si="63"/>
        <v>1</v>
      </c>
      <c r="K143" t="s">
        <v>1505</v>
      </c>
      <c r="L143" s="15">
        <v>-0.67342555987767605</v>
      </c>
      <c r="M143">
        <f t="shared" si="64"/>
        <v>15</v>
      </c>
      <c r="N143">
        <f t="shared" si="65"/>
        <v>7</v>
      </c>
      <c r="Q143" s="8" t="s">
        <v>66</v>
      </c>
      <c r="R143" s="9">
        <v>490.4</v>
      </c>
      <c r="S143" s="9">
        <v>13.6</v>
      </c>
      <c r="T143" s="9">
        <v>21.1</v>
      </c>
      <c r="U143" s="9">
        <v>497.4</v>
      </c>
      <c r="V143" s="9">
        <v>1022.5</v>
      </c>
      <c r="W143" s="9">
        <v>1000</v>
      </c>
      <c r="X143" s="9">
        <v>-22.5</v>
      </c>
      <c r="Y143" s="9">
        <v>-2.25</v>
      </c>
    </row>
    <row r="144" spans="1:25" ht="15" thickBot="1" x14ac:dyDescent="0.35">
      <c r="A144" s="8" t="str">
        <f t="shared" si="62"/>
        <v>14_8</v>
      </c>
      <c r="B144" s="9">
        <v>967.3</v>
      </c>
      <c r="C144" s="9">
        <v>2</v>
      </c>
      <c r="D144" s="9">
        <v>2</v>
      </c>
      <c r="E144" s="9">
        <v>8.5</v>
      </c>
      <c r="F144" s="9">
        <v>979.7</v>
      </c>
      <c r="G144" s="9">
        <v>1000</v>
      </c>
      <c r="H144" s="9">
        <v>20.3</v>
      </c>
      <c r="I144" s="9">
        <v>2.0299999999999998</v>
      </c>
      <c r="J144" s="29">
        <f t="shared" si="63"/>
        <v>1</v>
      </c>
      <c r="K144" t="s">
        <v>1506</v>
      </c>
      <c r="L144" s="15">
        <v>-1.3618721091571707E-2</v>
      </c>
      <c r="M144">
        <f t="shared" si="64"/>
        <v>14</v>
      </c>
      <c r="N144">
        <f t="shared" si="65"/>
        <v>6</v>
      </c>
      <c r="Q144" s="8" t="s">
        <v>67</v>
      </c>
      <c r="R144" s="9">
        <v>489.4</v>
      </c>
      <c r="S144" s="9">
        <v>12.5</v>
      </c>
      <c r="T144" s="9">
        <v>19.100000000000001</v>
      </c>
      <c r="U144" s="9">
        <v>499.9</v>
      </c>
      <c r="V144" s="9">
        <v>1020.9</v>
      </c>
      <c r="W144" s="9">
        <v>1000</v>
      </c>
      <c r="X144" s="9">
        <v>-20.9</v>
      </c>
      <c r="Y144" s="9">
        <v>-2.09</v>
      </c>
    </row>
    <row r="145" spans="1:25" ht="15" thickBot="1" x14ac:dyDescent="0.35">
      <c r="A145" s="8" t="str">
        <f t="shared" si="62"/>
        <v>14_9</v>
      </c>
      <c r="B145" s="9">
        <v>974.2</v>
      </c>
      <c r="C145" s="9">
        <v>11</v>
      </c>
      <c r="D145" s="9">
        <v>9.5</v>
      </c>
      <c r="E145" s="9">
        <v>13.9</v>
      </c>
      <c r="F145" s="9">
        <v>1008.6</v>
      </c>
      <c r="G145" s="9">
        <v>1000</v>
      </c>
      <c r="H145" s="9">
        <v>-8.6</v>
      </c>
      <c r="I145" s="9">
        <v>-0.86</v>
      </c>
      <c r="J145" s="29">
        <f t="shared" si="63"/>
        <v>1</v>
      </c>
      <c r="K145" t="s">
        <v>1507</v>
      </c>
      <c r="L145" s="15" t="str">
        <v>n/a</v>
      </c>
      <c r="M145">
        <f t="shared" si="64"/>
        <v>5</v>
      </c>
      <c r="N145" t="str">
        <f t="shared" si="65"/>
        <v/>
      </c>
      <c r="Q145" s="8" t="s">
        <v>68</v>
      </c>
      <c r="R145" s="9">
        <v>482.4</v>
      </c>
      <c r="S145" s="9">
        <v>3</v>
      </c>
      <c r="T145" s="9">
        <v>11</v>
      </c>
      <c r="U145" s="9">
        <v>494.4</v>
      </c>
      <c r="V145" s="9">
        <v>990.8</v>
      </c>
      <c r="W145" s="9">
        <v>1000</v>
      </c>
      <c r="X145" s="9">
        <v>9.1999999999999993</v>
      </c>
      <c r="Y145" s="9">
        <v>0.92</v>
      </c>
    </row>
    <row r="146" spans="1:25" ht="15" thickBot="1" x14ac:dyDescent="0.35">
      <c r="A146" s="8" t="str">
        <f t="shared" si="62"/>
        <v>14_10</v>
      </c>
      <c r="B146" s="9">
        <v>969.3</v>
      </c>
      <c r="C146" s="9">
        <v>3</v>
      </c>
      <c r="D146" s="9">
        <v>7.5</v>
      </c>
      <c r="E146" s="9">
        <v>13</v>
      </c>
      <c r="F146" s="9">
        <v>992.7</v>
      </c>
      <c r="G146" s="9">
        <v>1000</v>
      </c>
      <c r="H146" s="9">
        <v>7.3</v>
      </c>
      <c r="I146" s="9">
        <v>0.73</v>
      </c>
      <c r="J146" s="29">
        <f t="shared" si="63"/>
        <v>1</v>
      </c>
      <c r="K146" t="s">
        <v>1508</v>
      </c>
      <c r="L146" s="15">
        <v>-0.67342555987767605</v>
      </c>
      <c r="M146">
        <f t="shared" si="64"/>
        <v>11</v>
      </c>
      <c r="N146">
        <f t="shared" si="65"/>
        <v>7</v>
      </c>
      <c r="Q146" s="8" t="s">
        <v>69</v>
      </c>
      <c r="R146" s="9">
        <v>487.4</v>
      </c>
      <c r="S146" s="9">
        <v>11.5</v>
      </c>
      <c r="T146" s="9">
        <v>13.1</v>
      </c>
      <c r="U146" s="9">
        <v>495.4</v>
      </c>
      <c r="V146" s="9">
        <v>1007.4</v>
      </c>
      <c r="W146" s="9">
        <v>1000</v>
      </c>
      <c r="X146" s="9">
        <v>-7.4</v>
      </c>
      <c r="Y146" s="9">
        <v>-0.74</v>
      </c>
    </row>
    <row r="147" spans="1:25" ht="15" thickBot="1" x14ac:dyDescent="0.35">
      <c r="A147" s="8" t="str">
        <f t="shared" si="62"/>
        <v>14_11</v>
      </c>
      <c r="B147" s="9">
        <v>977.2</v>
      </c>
      <c r="C147" s="9">
        <v>13</v>
      </c>
      <c r="D147" s="9">
        <v>4</v>
      </c>
      <c r="E147" s="9">
        <v>19.899999999999999</v>
      </c>
      <c r="F147" s="9">
        <v>1014.1</v>
      </c>
      <c r="G147" s="9">
        <v>1000</v>
      </c>
      <c r="H147" s="9">
        <v>-14.1</v>
      </c>
      <c r="I147" s="9">
        <v>-1.41</v>
      </c>
      <c r="J147" s="29">
        <f t="shared" si="63"/>
        <v>1</v>
      </c>
      <c r="K147" t="s">
        <v>1509</v>
      </c>
      <c r="L147" s="15" t="str">
        <v>n/a</v>
      </c>
      <c r="M147">
        <f t="shared" si="64"/>
        <v>1</v>
      </c>
      <c r="N147" t="str">
        <f t="shared" si="65"/>
        <v/>
      </c>
      <c r="Q147" s="8" t="s">
        <v>70</v>
      </c>
      <c r="R147" s="9">
        <v>479.4</v>
      </c>
      <c r="S147" s="9">
        <v>1</v>
      </c>
      <c r="T147" s="9">
        <v>17.100000000000001</v>
      </c>
      <c r="U147" s="9">
        <v>488.4</v>
      </c>
      <c r="V147" s="9">
        <v>985.8</v>
      </c>
      <c r="W147" s="9">
        <v>1000</v>
      </c>
      <c r="X147" s="9">
        <v>14.2</v>
      </c>
      <c r="Y147" s="9">
        <v>1.42</v>
      </c>
    </row>
    <row r="148" spans="1:25" ht="15" thickBot="1" x14ac:dyDescent="0.35">
      <c r="A148" s="8" t="str">
        <f t="shared" si="62"/>
        <v>14_12</v>
      </c>
      <c r="B148" s="9">
        <v>978.7</v>
      </c>
      <c r="C148" s="9">
        <v>12</v>
      </c>
      <c r="D148" s="9">
        <v>6.5</v>
      </c>
      <c r="E148" s="9">
        <v>15.9</v>
      </c>
      <c r="F148" s="9">
        <v>1013.1</v>
      </c>
      <c r="G148" s="9">
        <v>1000</v>
      </c>
      <c r="H148" s="9">
        <v>-13.1</v>
      </c>
      <c r="I148" s="9">
        <v>-1.31</v>
      </c>
      <c r="J148" s="29">
        <f t="shared" si="63"/>
        <v>1</v>
      </c>
      <c r="K148" t="s">
        <v>1510</v>
      </c>
      <c r="L148" s="15">
        <v>-0.71338538501927551</v>
      </c>
      <c r="M148">
        <f t="shared" si="64"/>
        <v>3</v>
      </c>
      <c r="N148">
        <f t="shared" si="65"/>
        <v>10</v>
      </c>
      <c r="Q148" s="8" t="s">
        <v>71</v>
      </c>
      <c r="R148" s="9">
        <v>478.3</v>
      </c>
      <c r="S148" s="9">
        <v>2</v>
      </c>
      <c r="T148" s="9">
        <v>14.1</v>
      </c>
      <c r="U148" s="9">
        <v>492.4</v>
      </c>
      <c r="V148" s="9">
        <v>986.8</v>
      </c>
      <c r="W148" s="9">
        <v>1000</v>
      </c>
      <c r="X148" s="9">
        <v>13.2</v>
      </c>
      <c r="Y148" s="9">
        <v>1.32</v>
      </c>
    </row>
    <row r="149" spans="1:25" ht="15" thickBot="1" x14ac:dyDescent="0.35">
      <c r="A149" s="8" t="str">
        <f t="shared" si="62"/>
        <v>14_13</v>
      </c>
      <c r="B149" s="9">
        <v>970.3</v>
      </c>
      <c r="C149" s="9">
        <v>5</v>
      </c>
      <c r="D149" s="9">
        <v>11.5</v>
      </c>
      <c r="E149" s="9">
        <v>23.9</v>
      </c>
      <c r="F149" s="9">
        <v>1010.6</v>
      </c>
      <c r="G149" s="9">
        <v>1000</v>
      </c>
      <c r="H149" s="9">
        <v>-10.6</v>
      </c>
      <c r="I149" s="9">
        <v>-1.06</v>
      </c>
      <c r="J149" s="29">
        <f t="shared" si="63"/>
        <v>1</v>
      </c>
      <c r="K149" t="s">
        <v>1511</v>
      </c>
      <c r="L149" s="15">
        <v>1.0000000000000002</v>
      </c>
      <c r="M149">
        <f t="shared" si="64"/>
        <v>4</v>
      </c>
      <c r="N149">
        <f t="shared" si="65"/>
        <v>1</v>
      </c>
      <c r="Q149" s="8" t="s">
        <v>72</v>
      </c>
      <c r="R149" s="9">
        <v>486.4</v>
      </c>
      <c r="S149" s="9">
        <v>9.5</v>
      </c>
      <c r="T149" s="9">
        <v>9</v>
      </c>
      <c r="U149" s="9">
        <v>484.4</v>
      </c>
      <c r="V149" s="9">
        <v>989.3</v>
      </c>
      <c r="W149" s="9">
        <v>1000</v>
      </c>
      <c r="X149" s="9">
        <v>10.7</v>
      </c>
      <c r="Y149" s="9">
        <v>1.07</v>
      </c>
    </row>
    <row r="150" spans="1:25" ht="15" thickBot="1" x14ac:dyDescent="0.35">
      <c r="A150" s="8" t="str">
        <f t="shared" si="62"/>
        <v>14_14</v>
      </c>
      <c r="B150" s="9">
        <v>976.2</v>
      </c>
      <c r="C150" s="9">
        <v>7</v>
      </c>
      <c r="D150" s="9">
        <v>13.4</v>
      </c>
      <c r="E150" s="9">
        <v>16.899999999999999</v>
      </c>
      <c r="F150" s="9">
        <v>1013.6</v>
      </c>
      <c r="G150" s="31">
        <v>1000</v>
      </c>
      <c r="H150" s="9">
        <v>-13.6</v>
      </c>
      <c r="I150" s="9">
        <v>-1.36</v>
      </c>
      <c r="J150" s="29">
        <f t="shared" si="63"/>
        <v>1</v>
      </c>
      <c r="K150" s="45" t="s">
        <v>1512</v>
      </c>
      <c r="L150" s="15">
        <v>0.2893762237170821</v>
      </c>
      <c r="M150">
        <f t="shared" si="64"/>
        <v>2</v>
      </c>
      <c r="N150">
        <f t="shared" si="65"/>
        <v>3</v>
      </c>
      <c r="Q150" s="8" t="s">
        <v>73</v>
      </c>
      <c r="R150" s="9">
        <v>480.4</v>
      </c>
      <c r="S150" s="9">
        <v>7.5</v>
      </c>
      <c r="T150" s="9">
        <v>7</v>
      </c>
      <c r="U150" s="9">
        <v>491.4</v>
      </c>
      <c r="V150" s="9">
        <v>986.3</v>
      </c>
      <c r="W150" s="9">
        <v>1000</v>
      </c>
      <c r="X150" s="9">
        <v>13.7</v>
      </c>
      <c r="Y150" s="9">
        <v>1.37</v>
      </c>
    </row>
    <row r="151" spans="1:25" ht="15" thickBot="1" x14ac:dyDescent="0.35">
      <c r="A151" s="8" t="str">
        <f t="shared" si="62"/>
        <v>14_15</v>
      </c>
      <c r="B151" s="9">
        <v>965.3</v>
      </c>
      <c r="C151" s="9">
        <v>0</v>
      </c>
      <c r="D151" s="9">
        <v>8.5</v>
      </c>
      <c r="E151" s="9">
        <v>7</v>
      </c>
      <c r="F151" s="9">
        <v>980.7</v>
      </c>
      <c r="G151" s="9">
        <v>1000</v>
      </c>
      <c r="H151" s="9">
        <v>19.3</v>
      </c>
      <c r="I151" s="9">
        <v>1.93</v>
      </c>
      <c r="J151" s="29">
        <f t="shared" si="63"/>
        <v>1</v>
      </c>
      <c r="K151" t="s">
        <v>1513</v>
      </c>
      <c r="L151" s="15">
        <v>1.0000000000000002</v>
      </c>
      <c r="M151">
        <f t="shared" si="64"/>
        <v>13</v>
      </c>
      <c r="N151">
        <f t="shared" si="65"/>
        <v>1</v>
      </c>
      <c r="Q151" s="8" t="s">
        <v>74</v>
      </c>
      <c r="R151" s="9">
        <v>491.4</v>
      </c>
      <c r="S151" s="9">
        <v>14.6</v>
      </c>
      <c r="T151" s="9">
        <v>12</v>
      </c>
      <c r="U151" s="9">
        <v>501.4</v>
      </c>
      <c r="V151" s="9">
        <v>1019.4</v>
      </c>
      <c r="W151" s="9">
        <v>1000</v>
      </c>
      <c r="X151" s="9">
        <v>-19.399999999999999</v>
      </c>
      <c r="Y151" s="9">
        <v>-1.94</v>
      </c>
    </row>
    <row r="152" spans="1:25" ht="15" thickBot="1" x14ac:dyDescent="0.35"/>
    <row r="153" spans="1:25" ht="15" thickBot="1" x14ac:dyDescent="0.35">
      <c r="A153" s="10" t="s">
        <v>321</v>
      </c>
      <c r="B153" s="26">
        <v>1038.4000000000001</v>
      </c>
      <c r="Q153" s="10" t="s">
        <v>321</v>
      </c>
      <c r="R153" s="26">
        <v>1035.5999999999999</v>
      </c>
    </row>
    <row r="154" spans="1:25" ht="15" thickBot="1" x14ac:dyDescent="0.35">
      <c r="A154" s="10" t="s">
        <v>1556</v>
      </c>
      <c r="B154" s="26">
        <v>965.3</v>
      </c>
      <c r="Q154" s="10" t="s">
        <v>1556</v>
      </c>
      <c r="R154" s="26">
        <v>961.2</v>
      </c>
    </row>
    <row r="155" spans="1:25" ht="15" thickBot="1" x14ac:dyDescent="0.35">
      <c r="A155" s="10" t="s">
        <v>323</v>
      </c>
      <c r="B155" s="26">
        <v>15000</v>
      </c>
      <c r="Q155" s="10" t="s">
        <v>323</v>
      </c>
      <c r="R155" s="26">
        <v>14999.8</v>
      </c>
    </row>
    <row r="156" spans="1:25" ht="15" thickBot="1" x14ac:dyDescent="0.35">
      <c r="A156" s="10" t="s">
        <v>324</v>
      </c>
      <c r="B156" s="26">
        <v>15000</v>
      </c>
      <c r="Q156" s="10" t="s">
        <v>324</v>
      </c>
      <c r="R156" s="26">
        <v>15000</v>
      </c>
    </row>
    <row r="157" spans="1:25" ht="15" thickBot="1" x14ac:dyDescent="0.35">
      <c r="A157" s="10" t="s">
        <v>325</v>
      </c>
      <c r="B157" s="26">
        <v>0</v>
      </c>
      <c r="Q157" s="10" t="s">
        <v>325</v>
      </c>
      <c r="R157" s="26">
        <v>-0.2</v>
      </c>
    </row>
    <row r="158" spans="1:25" ht="15" thickBot="1" x14ac:dyDescent="0.35">
      <c r="A158" s="10" t="s">
        <v>326</v>
      </c>
      <c r="B158" s="26"/>
      <c r="Q158" s="10" t="s">
        <v>326</v>
      </c>
      <c r="R158" s="26"/>
    </row>
    <row r="159" spans="1:25" ht="15" thickBot="1" x14ac:dyDescent="0.35">
      <c r="A159" s="10" t="s">
        <v>327</v>
      </c>
      <c r="B159" s="26"/>
      <c r="Q159" s="10" t="s">
        <v>327</v>
      </c>
      <c r="R159" s="26"/>
    </row>
    <row r="160" spans="1:25" ht="15" thickBot="1" x14ac:dyDescent="0.35">
      <c r="A160" s="10" t="s">
        <v>328</v>
      </c>
      <c r="B160" s="26">
        <v>0</v>
      </c>
      <c r="Q160" s="10" t="s">
        <v>328</v>
      </c>
      <c r="R160" s="26">
        <v>0</v>
      </c>
    </row>
    <row r="162" spans="1:17" x14ac:dyDescent="0.3">
      <c r="A162" s="13" t="s">
        <v>329</v>
      </c>
      <c r="Q162" s="13" t="s">
        <v>329</v>
      </c>
    </row>
    <row r="164" spans="1:17" x14ac:dyDescent="0.3">
      <c r="A164" s="27" t="s">
        <v>1557</v>
      </c>
      <c r="Q164" s="27" t="s">
        <v>1557</v>
      </c>
    </row>
    <row r="165" spans="1:17" x14ac:dyDescent="0.3">
      <c r="A165" s="27" t="s">
        <v>1558</v>
      </c>
      <c r="Q165" s="27" t="s">
        <v>1612</v>
      </c>
    </row>
  </sheetData>
  <phoneticPr fontId="2" type="noConversion"/>
  <conditionalFormatting sqref="A41:Q7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1:R7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7:F15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1:R7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:AI3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7:L15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62" r:id="rId1" display="https://miau.my-x.hu/myx-free/coco/test/341932520240809053522.html" xr:uid="{44B96321-ABAF-44F9-83E8-9A89A0278D54}"/>
    <hyperlink ref="Q162" r:id="rId2" display="https://miau.my-x.hu/myx-free/coco/test/675087620240809053608.html" xr:uid="{B3B530BD-E9F6-45D3-AD55-931AA47E622B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8410-1D2E-420E-A739-02DF82DBB956}">
  <sheetPr>
    <tabColor rgb="FF92D050"/>
  </sheetPr>
  <dimension ref="A1:P16"/>
  <sheetViews>
    <sheetView workbookViewId="0">
      <selection sqref="A1:P16"/>
    </sheetView>
  </sheetViews>
  <sheetFormatPr baseColWidth="10" defaultRowHeight="14.4" x14ac:dyDescent="0.3"/>
  <cols>
    <col min="1" max="1" width="20" bestFit="1" customWidth="1"/>
    <col min="2" max="4" width="5" bestFit="1" customWidth="1"/>
    <col min="5" max="6" width="5.5546875" bestFit="1" customWidth="1"/>
    <col min="7" max="7" width="6.21875" bestFit="1" customWidth="1"/>
    <col min="8" max="10" width="5" bestFit="1" customWidth="1"/>
    <col min="11" max="16" width="6" bestFit="1" customWidth="1"/>
  </cols>
  <sheetData>
    <row r="1" spans="1:16" x14ac:dyDescent="0.3">
      <c r="A1" t="s">
        <v>1771</v>
      </c>
      <c r="B1" t="s">
        <v>1472</v>
      </c>
      <c r="C1" t="s">
        <v>1473</v>
      </c>
      <c r="D1" t="s">
        <v>1474</v>
      </c>
      <c r="E1" t="s">
        <v>1475</v>
      </c>
      <c r="F1" t="s">
        <v>1476</v>
      </c>
      <c r="G1" t="s">
        <v>1477</v>
      </c>
      <c r="H1" t="s">
        <v>1478</v>
      </c>
      <c r="I1" t="s">
        <v>1479</v>
      </c>
      <c r="J1" t="s">
        <v>1480</v>
      </c>
      <c r="K1" t="s">
        <v>1481</v>
      </c>
      <c r="L1" t="s">
        <v>1482</v>
      </c>
      <c r="M1" t="s">
        <v>1483</v>
      </c>
      <c r="N1" t="s">
        <v>1484</v>
      </c>
      <c r="O1" t="s">
        <v>1485</v>
      </c>
      <c r="P1" t="s">
        <v>1497</v>
      </c>
    </row>
    <row r="2" spans="1:16" ht="133.80000000000001" x14ac:dyDescent="0.3">
      <c r="A2" t="s">
        <v>1499</v>
      </c>
      <c r="B2" s="41" t="s">
        <v>1773</v>
      </c>
      <c r="C2" s="41" t="s">
        <v>1772</v>
      </c>
      <c r="D2" s="41" t="s">
        <v>1774</v>
      </c>
      <c r="E2" s="14">
        <f>2-(ABS('15x33'!L140))</f>
        <v>1.9886210725220215</v>
      </c>
      <c r="F2" s="14">
        <f>2-(ABS('15x33'!L141))</f>
        <v>1.9305748365492912</v>
      </c>
      <c r="G2" s="14">
        <f>2-(ABS('15x33'!L142))</f>
        <v>1.3265744401223238</v>
      </c>
      <c r="H2" s="14" t="s">
        <v>1775</v>
      </c>
      <c r="I2" s="14" t="s">
        <v>1775</v>
      </c>
      <c r="J2" s="14" t="s">
        <v>1775</v>
      </c>
      <c r="K2" s="14" t="s">
        <v>1775</v>
      </c>
      <c r="L2" s="14" t="s">
        <v>1775</v>
      </c>
      <c r="M2" s="14" t="s">
        <v>1775</v>
      </c>
      <c r="N2" s="14" t="s">
        <v>1775</v>
      </c>
      <c r="O2" s="14" t="s">
        <v>1775</v>
      </c>
      <c r="P2" s="14" t="s">
        <v>1775</v>
      </c>
    </row>
    <row r="3" spans="1:16" x14ac:dyDescent="0.3">
      <c r="A3" t="s">
        <v>1500</v>
      </c>
      <c r="B3" t="s">
        <v>1775</v>
      </c>
      <c r="C3" t="s">
        <v>1775</v>
      </c>
      <c r="D3" t="s">
        <v>1775</v>
      </c>
      <c r="E3" t="s">
        <v>1775</v>
      </c>
      <c r="F3" t="s">
        <v>1775</v>
      </c>
      <c r="G3" t="s">
        <v>1775</v>
      </c>
      <c r="H3" t="s">
        <v>1775</v>
      </c>
      <c r="I3" t="s">
        <v>1775</v>
      </c>
      <c r="J3" t="s">
        <v>1775</v>
      </c>
      <c r="K3" t="s">
        <v>1775</v>
      </c>
      <c r="L3" t="s">
        <v>1775</v>
      </c>
      <c r="M3" t="s">
        <v>1775</v>
      </c>
      <c r="N3" t="s">
        <v>1775</v>
      </c>
      <c r="O3" t="s">
        <v>1775</v>
      </c>
      <c r="P3" t="s">
        <v>1775</v>
      </c>
    </row>
    <row r="4" spans="1:16" x14ac:dyDescent="0.3">
      <c r="A4" t="s">
        <v>1501</v>
      </c>
      <c r="B4" t="s">
        <v>1775</v>
      </c>
      <c r="C4" t="s">
        <v>1775</v>
      </c>
      <c r="D4" t="s">
        <v>1775</v>
      </c>
      <c r="E4" t="s">
        <v>1775</v>
      </c>
      <c r="F4" t="s">
        <v>1775</v>
      </c>
      <c r="G4" t="s">
        <v>1775</v>
      </c>
      <c r="H4" t="s">
        <v>1775</v>
      </c>
      <c r="I4" t="s">
        <v>1775</v>
      </c>
      <c r="J4" t="s">
        <v>1775</v>
      </c>
      <c r="K4" t="s">
        <v>1775</v>
      </c>
      <c r="L4" t="s">
        <v>1775</v>
      </c>
      <c r="M4" t="s">
        <v>1775</v>
      </c>
      <c r="N4" t="s">
        <v>1775</v>
      </c>
      <c r="O4" t="s">
        <v>1775</v>
      </c>
      <c r="P4" t="s">
        <v>1775</v>
      </c>
    </row>
    <row r="5" spans="1:16" x14ac:dyDescent="0.3">
      <c r="A5" t="s">
        <v>1502</v>
      </c>
      <c r="B5" t="s">
        <v>1775</v>
      </c>
      <c r="C5" t="s">
        <v>1775</v>
      </c>
      <c r="D5" t="s">
        <v>1775</v>
      </c>
      <c r="E5" t="s">
        <v>1775</v>
      </c>
      <c r="F5" t="s">
        <v>1775</v>
      </c>
      <c r="G5" t="s">
        <v>1775</v>
      </c>
      <c r="H5" t="s">
        <v>1775</v>
      </c>
      <c r="I5" t="s">
        <v>1775</v>
      </c>
      <c r="J5" t="s">
        <v>1775</v>
      </c>
      <c r="K5" t="s">
        <v>1775</v>
      </c>
      <c r="L5" t="s">
        <v>1775</v>
      </c>
      <c r="M5" t="s">
        <v>1775</v>
      </c>
      <c r="N5" t="s">
        <v>1775</v>
      </c>
      <c r="O5" t="s">
        <v>1775</v>
      </c>
      <c r="P5" t="s">
        <v>1775</v>
      </c>
    </row>
    <row r="6" spans="1:16" x14ac:dyDescent="0.3">
      <c r="A6" t="s">
        <v>1503</v>
      </c>
      <c r="B6" t="s">
        <v>1775</v>
      </c>
      <c r="C6" t="s">
        <v>1775</v>
      </c>
      <c r="D6" t="s">
        <v>1775</v>
      </c>
      <c r="E6" t="s">
        <v>1775</v>
      </c>
      <c r="F6" t="s">
        <v>1775</v>
      </c>
      <c r="G6" t="s">
        <v>1775</v>
      </c>
      <c r="H6" t="s">
        <v>1775</v>
      </c>
      <c r="I6" t="s">
        <v>1775</v>
      </c>
      <c r="J6" t="s">
        <v>1775</v>
      </c>
      <c r="K6" t="s">
        <v>1775</v>
      </c>
      <c r="L6" t="s">
        <v>1775</v>
      </c>
      <c r="M6" t="s">
        <v>1775</v>
      </c>
      <c r="N6" t="s">
        <v>1775</v>
      </c>
      <c r="O6" t="s">
        <v>1775</v>
      </c>
      <c r="P6" t="s">
        <v>1775</v>
      </c>
    </row>
    <row r="7" spans="1:16" x14ac:dyDescent="0.3">
      <c r="A7" t="s">
        <v>1504</v>
      </c>
      <c r="B7" t="s">
        <v>1775</v>
      </c>
      <c r="C7" t="s">
        <v>1775</v>
      </c>
      <c r="D7" t="s">
        <v>1775</v>
      </c>
      <c r="E7" t="s">
        <v>1775</v>
      </c>
      <c r="F7" t="s">
        <v>1775</v>
      </c>
      <c r="G7" t="s">
        <v>1775</v>
      </c>
      <c r="H7" t="s">
        <v>1775</v>
      </c>
      <c r="I7" t="s">
        <v>1775</v>
      </c>
      <c r="J7" t="s">
        <v>1775</v>
      </c>
      <c r="K7" t="s">
        <v>1775</v>
      </c>
      <c r="L7" t="s">
        <v>1775</v>
      </c>
      <c r="M7" t="s">
        <v>1775</v>
      </c>
      <c r="N7" t="s">
        <v>1775</v>
      </c>
      <c r="O7" t="s">
        <v>1775</v>
      </c>
      <c r="P7" t="s">
        <v>1775</v>
      </c>
    </row>
    <row r="8" spans="1:16" x14ac:dyDescent="0.3">
      <c r="A8" t="s">
        <v>1505</v>
      </c>
      <c r="B8" t="s">
        <v>1775</v>
      </c>
      <c r="C8" t="s">
        <v>1775</v>
      </c>
      <c r="D8" t="s">
        <v>1775</v>
      </c>
      <c r="E8" t="s">
        <v>1775</v>
      </c>
      <c r="F8" t="s">
        <v>1775</v>
      </c>
      <c r="G8" t="s">
        <v>1775</v>
      </c>
      <c r="H8" t="s">
        <v>1775</v>
      </c>
      <c r="I8" t="s">
        <v>1775</v>
      </c>
      <c r="J8" t="s">
        <v>1775</v>
      </c>
      <c r="K8" t="s">
        <v>1775</v>
      </c>
      <c r="L8" t="s">
        <v>1775</v>
      </c>
      <c r="M8" t="s">
        <v>1775</v>
      </c>
      <c r="N8" t="s">
        <v>1775</v>
      </c>
      <c r="O8" t="s">
        <v>1775</v>
      </c>
      <c r="P8" t="s">
        <v>1775</v>
      </c>
    </row>
    <row r="9" spans="1:16" x14ac:dyDescent="0.3">
      <c r="A9" t="s">
        <v>1506</v>
      </c>
      <c r="B9" t="s">
        <v>1775</v>
      </c>
      <c r="C9" t="s">
        <v>1775</v>
      </c>
      <c r="D9" t="s">
        <v>1775</v>
      </c>
      <c r="E9" t="s">
        <v>1775</v>
      </c>
      <c r="F9" t="s">
        <v>1775</v>
      </c>
      <c r="G9" t="s">
        <v>1775</v>
      </c>
      <c r="H9" t="s">
        <v>1775</v>
      </c>
      <c r="I9" t="s">
        <v>1775</v>
      </c>
      <c r="J9" t="s">
        <v>1775</v>
      </c>
      <c r="K9" t="s">
        <v>1775</v>
      </c>
      <c r="L9" t="s">
        <v>1775</v>
      </c>
      <c r="M9" t="s">
        <v>1775</v>
      </c>
      <c r="N9" t="s">
        <v>1775</v>
      </c>
      <c r="O9" t="s">
        <v>1775</v>
      </c>
      <c r="P9" t="s">
        <v>1775</v>
      </c>
    </row>
    <row r="10" spans="1:16" x14ac:dyDescent="0.3">
      <c r="A10" t="s">
        <v>1507</v>
      </c>
      <c r="B10" t="s">
        <v>1775</v>
      </c>
      <c r="C10" t="s">
        <v>1775</v>
      </c>
      <c r="D10" t="s">
        <v>1775</v>
      </c>
      <c r="E10" t="s">
        <v>1775</v>
      </c>
      <c r="F10" t="s">
        <v>1775</v>
      </c>
      <c r="G10" t="s">
        <v>1775</v>
      </c>
      <c r="H10" t="s">
        <v>1775</v>
      </c>
      <c r="I10" t="s">
        <v>1775</v>
      </c>
      <c r="J10" t="s">
        <v>1775</v>
      </c>
      <c r="K10" t="s">
        <v>1775</v>
      </c>
      <c r="L10" t="s">
        <v>1775</v>
      </c>
      <c r="M10" t="s">
        <v>1775</v>
      </c>
      <c r="N10" t="s">
        <v>1775</v>
      </c>
      <c r="O10" t="s">
        <v>1775</v>
      </c>
      <c r="P10" t="s">
        <v>1775</v>
      </c>
    </row>
    <row r="11" spans="1:16" x14ac:dyDescent="0.3">
      <c r="A11" t="s">
        <v>1508</v>
      </c>
      <c r="B11" t="s">
        <v>1775</v>
      </c>
      <c r="C11" t="s">
        <v>1775</v>
      </c>
      <c r="D11" t="s">
        <v>1775</v>
      </c>
      <c r="E11" t="s">
        <v>1775</v>
      </c>
      <c r="F11" t="s">
        <v>1775</v>
      </c>
      <c r="G11" t="s">
        <v>1775</v>
      </c>
      <c r="H11" t="s">
        <v>1775</v>
      </c>
      <c r="I11" t="s">
        <v>1775</v>
      </c>
      <c r="J11" t="s">
        <v>1775</v>
      </c>
      <c r="K11" t="s">
        <v>1775</v>
      </c>
      <c r="L11" t="s">
        <v>1775</v>
      </c>
      <c r="M11" t="s">
        <v>1775</v>
      </c>
      <c r="N11" t="s">
        <v>1775</v>
      </c>
      <c r="O11" t="s">
        <v>1775</v>
      </c>
      <c r="P11" t="s">
        <v>1775</v>
      </c>
    </row>
    <row r="12" spans="1:16" x14ac:dyDescent="0.3">
      <c r="A12" t="s">
        <v>1509</v>
      </c>
      <c r="B12" t="s">
        <v>1775</v>
      </c>
      <c r="C12" t="s">
        <v>1775</v>
      </c>
      <c r="D12" t="s">
        <v>1775</v>
      </c>
      <c r="E12" t="s">
        <v>1775</v>
      </c>
      <c r="F12" t="s">
        <v>1775</v>
      </c>
      <c r="G12" t="s">
        <v>1775</v>
      </c>
      <c r="H12" t="s">
        <v>1775</v>
      </c>
      <c r="I12" t="s">
        <v>1775</v>
      </c>
      <c r="J12" t="s">
        <v>1775</v>
      </c>
      <c r="K12" t="s">
        <v>1775</v>
      </c>
      <c r="L12" t="s">
        <v>1775</v>
      </c>
      <c r="M12" t="s">
        <v>1775</v>
      </c>
      <c r="N12" t="s">
        <v>1775</v>
      </c>
      <c r="O12" t="s">
        <v>1775</v>
      </c>
      <c r="P12" t="s">
        <v>1775</v>
      </c>
    </row>
    <row r="13" spans="1:16" x14ac:dyDescent="0.3">
      <c r="A13" t="s">
        <v>1510</v>
      </c>
      <c r="B13" t="s">
        <v>1775</v>
      </c>
      <c r="C13" t="s">
        <v>1775</v>
      </c>
      <c r="D13" t="s">
        <v>1775</v>
      </c>
      <c r="E13" t="s">
        <v>1775</v>
      </c>
      <c r="F13" t="s">
        <v>1775</v>
      </c>
      <c r="G13" t="s">
        <v>1775</v>
      </c>
      <c r="H13" t="s">
        <v>1775</v>
      </c>
      <c r="I13" t="s">
        <v>1775</v>
      </c>
      <c r="J13" t="s">
        <v>1775</v>
      </c>
      <c r="K13" t="s">
        <v>1775</v>
      </c>
      <c r="L13" t="s">
        <v>1775</v>
      </c>
      <c r="M13" t="s">
        <v>1775</v>
      </c>
      <c r="N13" t="s">
        <v>1775</v>
      </c>
      <c r="O13" t="s">
        <v>1775</v>
      </c>
      <c r="P13" t="s">
        <v>1775</v>
      </c>
    </row>
    <row r="14" spans="1:16" x14ac:dyDescent="0.3">
      <c r="A14" t="s">
        <v>1511</v>
      </c>
      <c r="B14" t="s">
        <v>1775</v>
      </c>
      <c r="C14" t="s">
        <v>1775</v>
      </c>
      <c r="D14" t="s">
        <v>1775</v>
      </c>
      <c r="E14" t="s">
        <v>1775</v>
      </c>
      <c r="F14" t="s">
        <v>1775</v>
      </c>
      <c r="G14" t="s">
        <v>1775</v>
      </c>
      <c r="H14" t="s">
        <v>1775</v>
      </c>
      <c r="I14" t="s">
        <v>1775</v>
      </c>
      <c r="J14" t="s">
        <v>1775</v>
      </c>
      <c r="K14" t="s">
        <v>1775</v>
      </c>
      <c r="L14" t="s">
        <v>1775</v>
      </c>
      <c r="M14" t="s">
        <v>1775</v>
      </c>
      <c r="N14" t="s">
        <v>1775</v>
      </c>
      <c r="O14" t="s">
        <v>1775</v>
      </c>
      <c r="P14" t="s">
        <v>1775</v>
      </c>
    </row>
    <row r="15" spans="1:16" x14ac:dyDescent="0.3">
      <c r="A15" t="s">
        <v>1512</v>
      </c>
      <c r="B15" t="s">
        <v>1775</v>
      </c>
      <c r="C15" t="s">
        <v>1775</v>
      </c>
      <c r="D15" t="s">
        <v>1775</v>
      </c>
      <c r="E15" t="s">
        <v>1775</v>
      </c>
      <c r="F15" t="s">
        <v>1775</v>
      </c>
      <c r="G15" t="s">
        <v>1775</v>
      </c>
      <c r="H15" t="s">
        <v>1775</v>
      </c>
      <c r="I15" t="s">
        <v>1775</v>
      </c>
      <c r="J15" t="s">
        <v>1775</v>
      </c>
      <c r="K15" t="s">
        <v>1775</v>
      </c>
      <c r="L15" t="s">
        <v>1775</v>
      </c>
      <c r="M15" t="s">
        <v>1775</v>
      </c>
      <c r="N15" t="s">
        <v>1775</v>
      </c>
      <c r="O15" t="s">
        <v>1775</v>
      </c>
      <c r="P15" t="s">
        <v>1775</v>
      </c>
    </row>
    <row r="16" spans="1:16" x14ac:dyDescent="0.3">
      <c r="A16" t="s">
        <v>1513</v>
      </c>
      <c r="B16" t="s">
        <v>1775</v>
      </c>
      <c r="C16" t="s">
        <v>1775</v>
      </c>
      <c r="D16" t="s">
        <v>1775</v>
      </c>
      <c r="E16" t="s">
        <v>1775</v>
      </c>
      <c r="F16" t="s">
        <v>1775</v>
      </c>
      <c r="G16" t="s">
        <v>1775</v>
      </c>
      <c r="H16" t="s">
        <v>1775</v>
      </c>
      <c r="I16" t="s">
        <v>1775</v>
      </c>
      <c r="J16" t="s">
        <v>1775</v>
      </c>
      <c r="K16" t="s">
        <v>1775</v>
      </c>
      <c r="L16" t="s">
        <v>1775</v>
      </c>
      <c r="M16" t="s">
        <v>1775</v>
      </c>
      <c r="N16" t="s">
        <v>1775</v>
      </c>
      <c r="O16" t="s">
        <v>1775</v>
      </c>
      <c r="P16" t="s">
        <v>1775</v>
      </c>
    </row>
  </sheetData>
  <phoneticPr fontId="2" type="noConversion"/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CB94-7167-4E62-BBD9-B6DD082917C7}">
  <sheetPr>
    <tabColor rgb="FFFF0000"/>
  </sheetPr>
  <dimension ref="A1:AK159"/>
  <sheetViews>
    <sheetView topLeftCell="A93" zoomScale="60" zoomScaleNormal="85" workbookViewId="0">
      <selection activeCell="Z110" sqref="Z110"/>
    </sheetView>
  </sheetViews>
  <sheetFormatPr baseColWidth="10" defaultColWidth="8.88671875" defaultRowHeight="14.4" x14ac:dyDescent="0.3"/>
  <cols>
    <col min="22" max="22" width="11" bestFit="1" customWidth="1"/>
  </cols>
  <sheetData>
    <row r="1" spans="1:34" ht="18" x14ac:dyDescent="0.3">
      <c r="A1" s="4"/>
    </row>
    <row r="2" spans="1:34" x14ac:dyDescent="0.3">
      <c r="A2" s="5"/>
    </row>
    <row r="5" spans="1:34" ht="15.6" x14ac:dyDescent="0.3">
      <c r="A5" s="6" t="s">
        <v>36</v>
      </c>
      <c r="B5" s="7">
        <v>7017235</v>
      </c>
      <c r="C5" s="6" t="s">
        <v>37</v>
      </c>
      <c r="D5" s="7">
        <v>33</v>
      </c>
      <c r="E5" s="6" t="s">
        <v>38</v>
      </c>
      <c r="F5" s="7">
        <v>15</v>
      </c>
      <c r="G5" s="6" t="s">
        <v>39</v>
      </c>
      <c r="H5" s="7">
        <v>33</v>
      </c>
      <c r="I5" s="6" t="s">
        <v>40</v>
      </c>
      <c r="J5" s="7">
        <v>0</v>
      </c>
      <c r="K5" s="6" t="s">
        <v>41</v>
      </c>
      <c r="L5" s="7" t="s">
        <v>42</v>
      </c>
    </row>
    <row r="6" spans="1:34" ht="18.600000000000001" thickBot="1" x14ac:dyDescent="0.35">
      <c r="A6" s="4"/>
    </row>
    <row r="7" spans="1:34" ht="15" thickBot="1" x14ac:dyDescent="0.3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S7" s="8" t="s">
        <v>332</v>
      </c>
      <c r="T7" s="8" t="s">
        <v>332</v>
      </c>
      <c r="U7" s="8" t="s">
        <v>332</v>
      </c>
      <c r="V7" s="8" t="s">
        <v>332</v>
      </c>
      <c r="W7" s="8" t="s">
        <v>332</v>
      </c>
      <c r="X7" s="8" t="s">
        <v>332</v>
      </c>
      <c r="Y7" s="8" t="s">
        <v>332</v>
      </c>
      <c r="Z7" s="8" t="s">
        <v>332</v>
      </c>
      <c r="AA7" s="8" t="s">
        <v>332</v>
      </c>
      <c r="AB7" s="8" t="s">
        <v>332</v>
      </c>
      <c r="AC7" s="8" t="s">
        <v>332</v>
      </c>
      <c r="AD7" s="8" t="s">
        <v>332</v>
      </c>
      <c r="AE7" s="8" t="s">
        <v>332</v>
      </c>
      <c r="AF7" s="8" t="s">
        <v>332</v>
      </c>
      <c r="AG7" s="8" t="s">
        <v>332</v>
      </c>
      <c r="AH7" s="8" t="s">
        <v>332</v>
      </c>
    </row>
    <row r="8" spans="1:34" ht="15" thickBot="1" x14ac:dyDescent="0.35">
      <c r="A8" s="8" t="s">
        <v>60</v>
      </c>
      <c r="B8" s="9">
        <v>1</v>
      </c>
      <c r="C8" s="9">
        <v>4</v>
      </c>
      <c r="D8" s="9">
        <v>17</v>
      </c>
      <c r="E8" s="9">
        <v>31</v>
      </c>
      <c r="F8" s="9">
        <v>18</v>
      </c>
      <c r="G8" s="9">
        <v>16</v>
      </c>
      <c r="H8" s="9">
        <v>33</v>
      </c>
      <c r="I8" s="9">
        <v>27</v>
      </c>
      <c r="J8" s="9">
        <v>5</v>
      </c>
      <c r="K8" s="9">
        <v>24</v>
      </c>
      <c r="L8" s="9">
        <v>29</v>
      </c>
      <c r="M8" s="9">
        <v>12</v>
      </c>
      <c r="N8" s="9">
        <v>22</v>
      </c>
      <c r="O8" s="9">
        <v>31</v>
      </c>
      <c r="P8" s="9">
        <v>10</v>
      </c>
      <c r="Q8" s="9">
        <v>1000</v>
      </c>
      <c r="S8">
        <v>2</v>
      </c>
      <c r="T8">
        <v>20</v>
      </c>
      <c r="U8">
        <v>44</v>
      </c>
      <c r="V8">
        <v>86</v>
      </c>
      <c r="W8">
        <v>47</v>
      </c>
      <c r="X8">
        <v>45</v>
      </c>
      <c r="Y8">
        <v>98</v>
      </c>
      <c r="Z8">
        <v>84</v>
      </c>
      <c r="AA8">
        <v>12</v>
      </c>
      <c r="AB8">
        <v>79</v>
      </c>
      <c r="AC8">
        <v>89</v>
      </c>
      <c r="AD8">
        <v>33</v>
      </c>
      <c r="AE8">
        <v>63</v>
      </c>
      <c r="AF8">
        <v>90</v>
      </c>
      <c r="AG8">
        <v>29</v>
      </c>
      <c r="AH8">
        <v>1000</v>
      </c>
    </row>
    <row r="9" spans="1:34" ht="15" thickBot="1" x14ac:dyDescent="0.35">
      <c r="A9" s="8" t="s">
        <v>61</v>
      </c>
      <c r="B9" s="9">
        <v>13</v>
      </c>
      <c r="C9" s="9">
        <v>1</v>
      </c>
      <c r="D9" s="9">
        <v>32</v>
      </c>
      <c r="E9" s="9">
        <v>15</v>
      </c>
      <c r="F9" s="9">
        <v>32</v>
      </c>
      <c r="G9" s="9">
        <v>14</v>
      </c>
      <c r="H9" s="9">
        <v>23</v>
      </c>
      <c r="I9" s="9">
        <v>1</v>
      </c>
      <c r="J9" s="9">
        <v>30</v>
      </c>
      <c r="K9" s="9">
        <v>1</v>
      </c>
      <c r="L9" s="9">
        <v>15</v>
      </c>
      <c r="M9" s="9">
        <v>23</v>
      </c>
      <c r="N9" s="9">
        <v>6</v>
      </c>
      <c r="O9" s="9">
        <v>17</v>
      </c>
      <c r="P9" s="9">
        <v>26</v>
      </c>
      <c r="Q9" s="9">
        <v>1000</v>
      </c>
      <c r="S9">
        <v>27</v>
      </c>
      <c r="T9">
        <v>1</v>
      </c>
      <c r="U9">
        <v>99</v>
      </c>
      <c r="V9">
        <v>56</v>
      </c>
      <c r="W9">
        <v>95</v>
      </c>
      <c r="X9">
        <v>43</v>
      </c>
      <c r="Y9">
        <v>79</v>
      </c>
      <c r="Z9">
        <v>1</v>
      </c>
      <c r="AA9">
        <v>75</v>
      </c>
      <c r="AB9">
        <v>4</v>
      </c>
      <c r="AC9">
        <v>50</v>
      </c>
      <c r="AD9">
        <v>79</v>
      </c>
      <c r="AE9">
        <v>20</v>
      </c>
      <c r="AF9">
        <v>50</v>
      </c>
      <c r="AG9">
        <v>86</v>
      </c>
      <c r="AH9">
        <v>1000</v>
      </c>
    </row>
    <row r="10" spans="1:34" ht="15" thickBot="1" x14ac:dyDescent="0.35">
      <c r="A10" s="8" t="s">
        <v>62</v>
      </c>
      <c r="B10" s="9">
        <v>32</v>
      </c>
      <c r="C10" s="9">
        <v>31</v>
      </c>
      <c r="D10" s="9">
        <v>8</v>
      </c>
      <c r="E10" s="9">
        <v>25</v>
      </c>
      <c r="F10" s="9">
        <v>2</v>
      </c>
      <c r="G10" s="9">
        <v>33</v>
      </c>
      <c r="H10" s="9">
        <v>30</v>
      </c>
      <c r="I10" s="9">
        <v>7</v>
      </c>
      <c r="J10" s="9">
        <v>6</v>
      </c>
      <c r="K10" s="9">
        <v>7</v>
      </c>
      <c r="L10" s="9">
        <v>15</v>
      </c>
      <c r="M10" s="9">
        <v>17</v>
      </c>
      <c r="N10" s="9">
        <v>29</v>
      </c>
      <c r="O10" s="9">
        <v>22</v>
      </c>
      <c r="P10" s="9">
        <v>19</v>
      </c>
      <c r="Q10" s="9">
        <v>1000</v>
      </c>
      <c r="S10">
        <v>98</v>
      </c>
      <c r="T10">
        <v>97</v>
      </c>
      <c r="U10">
        <v>18</v>
      </c>
      <c r="V10">
        <v>71</v>
      </c>
      <c r="W10">
        <v>9</v>
      </c>
      <c r="X10">
        <v>98</v>
      </c>
      <c r="Y10">
        <v>91</v>
      </c>
      <c r="Z10">
        <v>12</v>
      </c>
      <c r="AA10">
        <v>13</v>
      </c>
      <c r="AB10">
        <v>37</v>
      </c>
      <c r="AC10">
        <v>50</v>
      </c>
      <c r="AD10">
        <v>57</v>
      </c>
      <c r="AE10">
        <v>85</v>
      </c>
      <c r="AF10">
        <v>73</v>
      </c>
      <c r="AG10">
        <v>53</v>
      </c>
      <c r="AH10">
        <v>1000</v>
      </c>
    </row>
    <row r="11" spans="1:34" ht="15" thickBot="1" x14ac:dyDescent="0.35">
      <c r="A11" s="8" t="s">
        <v>63</v>
      </c>
      <c r="B11" s="9">
        <v>27</v>
      </c>
      <c r="C11" s="9">
        <v>26</v>
      </c>
      <c r="D11" s="9">
        <v>4</v>
      </c>
      <c r="E11" s="9">
        <v>19</v>
      </c>
      <c r="F11" s="9">
        <v>14</v>
      </c>
      <c r="G11" s="9">
        <v>25</v>
      </c>
      <c r="H11" s="9">
        <v>21</v>
      </c>
      <c r="I11" s="9">
        <v>33</v>
      </c>
      <c r="J11" s="9">
        <v>18</v>
      </c>
      <c r="K11" s="9">
        <v>2</v>
      </c>
      <c r="L11" s="9">
        <v>7</v>
      </c>
      <c r="M11" s="9">
        <v>16</v>
      </c>
      <c r="N11" s="9">
        <v>11</v>
      </c>
      <c r="O11" s="9">
        <v>14</v>
      </c>
      <c r="P11" s="9">
        <v>12</v>
      </c>
      <c r="Q11" s="9">
        <v>1000</v>
      </c>
      <c r="S11">
        <v>70</v>
      </c>
      <c r="T11">
        <v>88</v>
      </c>
      <c r="U11">
        <v>6</v>
      </c>
      <c r="V11">
        <v>66</v>
      </c>
      <c r="W11">
        <v>41</v>
      </c>
      <c r="X11">
        <v>67</v>
      </c>
      <c r="Y11">
        <v>77</v>
      </c>
      <c r="Z11">
        <v>99</v>
      </c>
      <c r="AA11">
        <v>42</v>
      </c>
      <c r="AB11">
        <v>12</v>
      </c>
      <c r="AC11">
        <v>18</v>
      </c>
      <c r="AD11">
        <v>54</v>
      </c>
      <c r="AE11">
        <v>32</v>
      </c>
      <c r="AF11">
        <v>39</v>
      </c>
      <c r="AG11">
        <v>35</v>
      </c>
      <c r="AH11">
        <v>1000</v>
      </c>
    </row>
    <row r="12" spans="1:34" ht="15" thickBot="1" x14ac:dyDescent="0.35">
      <c r="A12" s="8" t="s">
        <v>64</v>
      </c>
      <c r="B12" s="9">
        <v>28</v>
      </c>
      <c r="C12" s="9">
        <v>17</v>
      </c>
      <c r="D12" s="9">
        <v>22</v>
      </c>
      <c r="E12" s="9">
        <v>1</v>
      </c>
      <c r="F12" s="9">
        <v>33</v>
      </c>
      <c r="G12" s="9">
        <v>9</v>
      </c>
      <c r="H12" s="9">
        <v>26</v>
      </c>
      <c r="I12" s="9">
        <v>16</v>
      </c>
      <c r="J12" s="9">
        <v>33</v>
      </c>
      <c r="K12" s="9">
        <v>16</v>
      </c>
      <c r="L12" s="9">
        <v>20</v>
      </c>
      <c r="M12" s="9">
        <v>9</v>
      </c>
      <c r="N12" s="9">
        <v>28</v>
      </c>
      <c r="O12" s="9">
        <v>33</v>
      </c>
      <c r="P12" s="9">
        <v>1</v>
      </c>
      <c r="Q12" s="9">
        <v>1000</v>
      </c>
      <c r="S12">
        <v>73</v>
      </c>
      <c r="T12">
        <v>65</v>
      </c>
      <c r="U12">
        <v>65</v>
      </c>
      <c r="V12">
        <v>2</v>
      </c>
      <c r="W12">
        <v>96</v>
      </c>
      <c r="X12">
        <v>22</v>
      </c>
      <c r="Y12">
        <v>87</v>
      </c>
      <c r="Z12">
        <v>44</v>
      </c>
      <c r="AA12">
        <v>99</v>
      </c>
      <c r="AB12">
        <v>62</v>
      </c>
      <c r="AC12">
        <v>71</v>
      </c>
      <c r="AD12">
        <v>27</v>
      </c>
      <c r="AE12">
        <v>80</v>
      </c>
      <c r="AF12">
        <v>100</v>
      </c>
      <c r="AG12">
        <v>1</v>
      </c>
      <c r="AH12">
        <v>1000</v>
      </c>
    </row>
    <row r="13" spans="1:34" ht="15" thickBot="1" x14ac:dyDescent="0.35">
      <c r="A13" s="8" t="s">
        <v>65</v>
      </c>
      <c r="B13" s="9">
        <v>6</v>
      </c>
      <c r="C13" s="9">
        <v>24</v>
      </c>
      <c r="D13" s="9">
        <v>33</v>
      </c>
      <c r="E13" s="9">
        <v>15</v>
      </c>
      <c r="F13" s="9">
        <v>10</v>
      </c>
      <c r="G13" s="9">
        <v>12</v>
      </c>
      <c r="H13" s="9">
        <v>13</v>
      </c>
      <c r="I13" s="9">
        <v>24</v>
      </c>
      <c r="J13" s="9">
        <v>4</v>
      </c>
      <c r="K13" s="9">
        <v>10</v>
      </c>
      <c r="L13" s="9">
        <v>13</v>
      </c>
      <c r="M13" s="9">
        <v>15</v>
      </c>
      <c r="N13" s="9">
        <v>26</v>
      </c>
      <c r="O13" s="9">
        <v>28</v>
      </c>
      <c r="P13" s="9">
        <v>2</v>
      </c>
      <c r="Q13" s="9">
        <v>1000</v>
      </c>
      <c r="S13">
        <v>9</v>
      </c>
      <c r="T13">
        <v>85</v>
      </c>
      <c r="U13">
        <v>100</v>
      </c>
      <c r="V13">
        <v>56</v>
      </c>
      <c r="W13">
        <v>28</v>
      </c>
      <c r="X13">
        <v>35</v>
      </c>
      <c r="Y13">
        <v>53</v>
      </c>
      <c r="Z13">
        <v>72</v>
      </c>
      <c r="AA13">
        <v>11</v>
      </c>
      <c r="AB13">
        <v>48</v>
      </c>
      <c r="AC13">
        <v>47</v>
      </c>
      <c r="AD13">
        <v>49</v>
      </c>
      <c r="AE13">
        <v>77</v>
      </c>
      <c r="AF13">
        <v>86</v>
      </c>
      <c r="AG13">
        <v>4</v>
      </c>
      <c r="AH13">
        <v>1000</v>
      </c>
    </row>
    <row r="14" spans="1:34" ht="15" thickBot="1" x14ac:dyDescent="0.35">
      <c r="A14" s="8" t="s">
        <v>66</v>
      </c>
      <c r="B14" s="9">
        <v>4</v>
      </c>
      <c r="C14" s="9">
        <v>11</v>
      </c>
      <c r="D14" s="9">
        <v>17</v>
      </c>
      <c r="E14" s="9">
        <v>1</v>
      </c>
      <c r="F14" s="9">
        <v>28</v>
      </c>
      <c r="G14" s="9">
        <v>1</v>
      </c>
      <c r="H14" s="9">
        <v>28</v>
      </c>
      <c r="I14" s="9">
        <v>30</v>
      </c>
      <c r="J14" s="9">
        <v>12</v>
      </c>
      <c r="K14" s="9">
        <v>18</v>
      </c>
      <c r="L14" s="9">
        <v>14</v>
      </c>
      <c r="M14" s="9">
        <v>32</v>
      </c>
      <c r="N14" s="9">
        <v>27</v>
      </c>
      <c r="O14" s="9">
        <v>25</v>
      </c>
      <c r="P14" s="9">
        <v>18</v>
      </c>
      <c r="Q14" s="9">
        <v>1000</v>
      </c>
      <c r="S14">
        <v>6</v>
      </c>
      <c r="T14">
        <v>33</v>
      </c>
      <c r="U14">
        <v>44</v>
      </c>
      <c r="V14">
        <v>2</v>
      </c>
      <c r="W14">
        <v>77</v>
      </c>
      <c r="X14">
        <v>2</v>
      </c>
      <c r="Y14">
        <v>90</v>
      </c>
      <c r="Z14">
        <v>91</v>
      </c>
      <c r="AA14">
        <v>29</v>
      </c>
      <c r="AB14">
        <v>69</v>
      </c>
      <c r="AC14">
        <v>49</v>
      </c>
      <c r="AD14">
        <v>100</v>
      </c>
      <c r="AE14">
        <v>79</v>
      </c>
      <c r="AF14">
        <v>78</v>
      </c>
      <c r="AG14">
        <v>52</v>
      </c>
      <c r="AH14">
        <v>1000</v>
      </c>
    </row>
    <row r="15" spans="1:34" ht="15" thickBot="1" x14ac:dyDescent="0.35">
      <c r="A15" s="8" t="s">
        <v>67</v>
      </c>
      <c r="B15" s="9">
        <v>2</v>
      </c>
      <c r="C15" s="9">
        <v>5</v>
      </c>
      <c r="D15" s="9">
        <v>1</v>
      </c>
      <c r="E15" s="9">
        <v>4</v>
      </c>
      <c r="F15" s="9">
        <v>31</v>
      </c>
      <c r="G15" s="9">
        <v>4</v>
      </c>
      <c r="H15" s="9">
        <v>27</v>
      </c>
      <c r="I15" s="9">
        <v>27</v>
      </c>
      <c r="J15" s="9">
        <v>1</v>
      </c>
      <c r="K15" s="9">
        <v>29</v>
      </c>
      <c r="L15" s="9">
        <v>21</v>
      </c>
      <c r="M15" s="9">
        <v>14</v>
      </c>
      <c r="N15" s="9">
        <v>19</v>
      </c>
      <c r="O15" s="9">
        <v>12</v>
      </c>
      <c r="P15" s="9">
        <v>33</v>
      </c>
      <c r="Q15" s="9">
        <v>1000</v>
      </c>
      <c r="S15">
        <v>4</v>
      </c>
      <c r="T15">
        <v>22</v>
      </c>
      <c r="U15">
        <v>1</v>
      </c>
      <c r="V15">
        <v>16</v>
      </c>
      <c r="W15">
        <v>90</v>
      </c>
      <c r="X15">
        <v>11</v>
      </c>
      <c r="Y15">
        <v>88</v>
      </c>
      <c r="Z15">
        <v>84</v>
      </c>
      <c r="AA15">
        <v>1</v>
      </c>
      <c r="AB15">
        <v>90</v>
      </c>
      <c r="AC15">
        <v>72</v>
      </c>
      <c r="AD15">
        <v>47</v>
      </c>
      <c r="AE15">
        <v>57</v>
      </c>
      <c r="AF15">
        <v>38</v>
      </c>
      <c r="AG15">
        <v>100</v>
      </c>
      <c r="AH15">
        <v>1000</v>
      </c>
    </row>
    <row r="16" spans="1:34" ht="15" thickBot="1" x14ac:dyDescent="0.35">
      <c r="A16" s="8" t="s">
        <v>68</v>
      </c>
      <c r="B16" s="9">
        <v>30</v>
      </c>
      <c r="C16" s="9">
        <v>3</v>
      </c>
      <c r="D16" s="9">
        <v>25</v>
      </c>
      <c r="E16" s="9">
        <v>10</v>
      </c>
      <c r="F16" s="9">
        <v>13</v>
      </c>
      <c r="G16" s="9">
        <v>21</v>
      </c>
      <c r="H16" s="9">
        <v>10</v>
      </c>
      <c r="I16" s="9">
        <v>25</v>
      </c>
      <c r="J16" s="9">
        <v>20</v>
      </c>
      <c r="K16" s="9">
        <v>14</v>
      </c>
      <c r="L16" s="9">
        <v>12</v>
      </c>
      <c r="M16" s="9">
        <v>26</v>
      </c>
      <c r="N16" s="9">
        <v>15</v>
      </c>
      <c r="O16" s="9">
        <v>27</v>
      </c>
      <c r="P16" s="9">
        <v>8</v>
      </c>
      <c r="Q16" s="9">
        <v>1000</v>
      </c>
      <c r="S16">
        <v>77</v>
      </c>
      <c r="T16">
        <v>11</v>
      </c>
      <c r="U16">
        <v>77</v>
      </c>
      <c r="V16">
        <v>43</v>
      </c>
      <c r="W16">
        <v>36</v>
      </c>
      <c r="X16">
        <v>63</v>
      </c>
      <c r="Y16">
        <v>44</v>
      </c>
      <c r="Z16">
        <v>77</v>
      </c>
      <c r="AA16">
        <v>45</v>
      </c>
      <c r="AB16">
        <v>59</v>
      </c>
      <c r="AC16">
        <v>45</v>
      </c>
      <c r="AD16">
        <v>88</v>
      </c>
      <c r="AE16">
        <v>45</v>
      </c>
      <c r="AF16">
        <v>84</v>
      </c>
      <c r="AG16">
        <v>24</v>
      </c>
      <c r="AH16">
        <v>1000</v>
      </c>
    </row>
    <row r="17" spans="1:34" ht="15" thickBot="1" x14ac:dyDescent="0.35">
      <c r="A17" s="8" t="s">
        <v>69</v>
      </c>
      <c r="B17" s="9">
        <v>29</v>
      </c>
      <c r="C17" s="9">
        <v>30</v>
      </c>
      <c r="D17" s="9">
        <v>15</v>
      </c>
      <c r="E17" s="9">
        <v>29</v>
      </c>
      <c r="F17" s="9">
        <v>27</v>
      </c>
      <c r="G17" s="9">
        <v>17</v>
      </c>
      <c r="H17" s="9">
        <v>20</v>
      </c>
      <c r="I17" s="9">
        <v>7</v>
      </c>
      <c r="J17" s="9">
        <v>14</v>
      </c>
      <c r="K17" s="9">
        <v>26</v>
      </c>
      <c r="L17" s="9">
        <v>4</v>
      </c>
      <c r="M17" s="9">
        <v>1</v>
      </c>
      <c r="N17" s="9">
        <v>4</v>
      </c>
      <c r="O17" s="9">
        <v>28</v>
      </c>
      <c r="P17" s="9">
        <v>22</v>
      </c>
      <c r="Q17" s="9">
        <v>1000</v>
      </c>
      <c r="S17">
        <v>76</v>
      </c>
      <c r="T17">
        <v>93</v>
      </c>
      <c r="U17">
        <v>31</v>
      </c>
      <c r="V17">
        <v>80</v>
      </c>
      <c r="W17">
        <v>73</v>
      </c>
      <c r="X17">
        <v>46</v>
      </c>
      <c r="Y17">
        <v>73</v>
      </c>
      <c r="Z17">
        <v>12</v>
      </c>
      <c r="AA17">
        <v>32</v>
      </c>
      <c r="AB17">
        <v>87</v>
      </c>
      <c r="AC17">
        <v>6</v>
      </c>
      <c r="AD17">
        <v>1</v>
      </c>
      <c r="AE17">
        <v>12</v>
      </c>
      <c r="AF17">
        <v>86</v>
      </c>
      <c r="AG17">
        <v>66</v>
      </c>
      <c r="AH17">
        <v>1000</v>
      </c>
    </row>
    <row r="18" spans="1:34" ht="15" thickBot="1" x14ac:dyDescent="0.35">
      <c r="A18" s="8" t="s">
        <v>70</v>
      </c>
      <c r="B18" s="9">
        <v>14</v>
      </c>
      <c r="C18" s="9">
        <v>7</v>
      </c>
      <c r="D18" s="9">
        <v>22</v>
      </c>
      <c r="E18" s="9">
        <v>5</v>
      </c>
      <c r="F18" s="9">
        <v>6</v>
      </c>
      <c r="G18" s="9">
        <v>12</v>
      </c>
      <c r="H18" s="9">
        <v>4</v>
      </c>
      <c r="I18" s="9">
        <v>11</v>
      </c>
      <c r="J18" s="9">
        <v>21</v>
      </c>
      <c r="K18" s="9">
        <v>21</v>
      </c>
      <c r="L18" s="9">
        <v>3</v>
      </c>
      <c r="M18" s="9">
        <v>4</v>
      </c>
      <c r="N18" s="9">
        <v>23</v>
      </c>
      <c r="O18" s="9">
        <v>24</v>
      </c>
      <c r="P18" s="9">
        <v>23</v>
      </c>
      <c r="Q18" s="9">
        <v>1000</v>
      </c>
      <c r="S18">
        <v>29</v>
      </c>
      <c r="T18">
        <v>28</v>
      </c>
      <c r="U18">
        <v>65</v>
      </c>
      <c r="V18">
        <v>18</v>
      </c>
      <c r="W18">
        <v>20</v>
      </c>
      <c r="X18">
        <v>35</v>
      </c>
      <c r="Y18">
        <v>28</v>
      </c>
      <c r="Z18">
        <v>25</v>
      </c>
      <c r="AA18">
        <v>49</v>
      </c>
      <c r="AB18">
        <v>77</v>
      </c>
      <c r="AC18">
        <v>4</v>
      </c>
      <c r="AD18">
        <v>12</v>
      </c>
      <c r="AE18">
        <v>66</v>
      </c>
      <c r="AF18">
        <v>74</v>
      </c>
      <c r="AG18">
        <v>69</v>
      </c>
      <c r="AH18">
        <v>1000</v>
      </c>
    </row>
    <row r="19" spans="1:34" ht="15" thickBot="1" x14ac:dyDescent="0.35">
      <c r="A19" s="8" t="s">
        <v>71</v>
      </c>
      <c r="B19" s="9">
        <v>25</v>
      </c>
      <c r="C19" s="9">
        <v>14</v>
      </c>
      <c r="D19" s="9">
        <v>2</v>
      </c>
      <c r="E19" s="9">
        <v>17</v>
      </c>
      <c r="F19" s="9">
        <v>30</v>
      </c>
      <c r="G19" s="9">
        <v>19</v>
      </c>
      <c r="H19" s="9">
        <v>28</v>
      </c>
      <c r="I19" s="9">
        <v>6</v>
      </c>
      <c r="J19" s="9">
        <v>27</v>
      </c>
      <c r="K19" s="9">
        <v>19</v>
      </c>
      <c r="L19" s="9">
        <v>8</v>
      </c>
      <c r="M19" s="9">
        <v>6</v>
      </c>
      <c r="N19" s="9">
        <v>32</v>
      </c>
      <c r="O19" s="9">
        <v>22</v>
      </c>
      <c r="P19" s="9">
        <v>11</v>
      </c>
      <c r="Q19" s="9">
        <v>1000</v>
      </c>
      <c r="S19">
        <v>67</v>
      </c>
      <c r="T19">
        <v>45</v>
      </c>
      <c r="U19">
        <v>2</v>
      </c>
      <c r="V19">
        <v>57</v>
      </c>
      <c r="W19">
        <v>82</v>
      </c>
      <c r="X19">
        <v>47</v>
      </c>
      <c r="Y19">
        <v>90</v>
      </c>
      <c r="Z19">
        <v>11</v>
      </c>
      <c r="AA19">
        <v>71</v>
      </c>
      <c r="AB19">
        <v>76</v>
      </c>
      <c r="AC19">
        <v>21</v>
      </c>
      <c r="AD19">
        <v>16</v>
      </c>
      <c r="AE19">
        <v>89</v>
      </c>
      <c r="AF19">
        <v>73</v>
      </c>
      <c r="AG19">
        <v>34</v>
      </c>
      <c r="AH19">
        <v>1000</v>
      </c>
    </row>
    <row r="20" spans="1:34" ht="15" thickBot="1" x14ac:dyDescent="0.35">
      <c r="A20" s="8" t="s">
        <v>72</v>
      </c>
      <c r="B20" s="9">
        <v>17</v>
      </c>
      <c r="C20" s="9">
        <v>24</v>
      </c>
      <c r="D20" s="9">
        <v>8</v>
      </c>
      <c r="E20" s="9">
        <v>6</v>
      </c>
      <c r="F20" s="9">
        <v>8</v>
      </c>
      <c r="G20" s="9">
        <v>29</v>
      </c>
      <c r="H20" s="9">
        <v>16</v>
      </c>
      <c r="I20" s="9">
        <v>17</v>
      </c>
      <c r="J20" s="9">
        <v>31</v>
      </c>
      <c r="K20" s="9">
        <v>27</v>
      </c>
      <c r="L20" s="9">
        <v>11</v>
      </c>
      <c r="M20" s="9">
        <v>32</v>
      </c>
      <c r="N20" s="9">
        <v>7</v>
      </c>
      <c r="O20" s="9">
        <v>3</v>
      </c>
      <c r="P20" s="9">
        <v>9</v>
      </c>
      <c r="Q20" s="9">
        <v>1000</v>
      </c>
      <c r="S20">
        <v>35</v>
      </c>
      <c r="T20">
        <v>85</v>
      </c>
      <c r="U20">
        <v>18</v>
      </c>
      <c r="V20">
        <v>20</v>
      </c>
      <c r="W20">
        <v>25</v>
      </c>
      <c r="X20">
        <v>79</v>
      </c>
      <c r="Y20">
        <v>62</v>
      </c>
      <c r="Z20">
        <v>45</v>
      </c>
      <c r="AA20">
        <v>83</v>
      </c>
      <c r="AB20">
        <v>88</v>
      </c>
      <c r="AC20">
        <v>38</v>
      </c>
      <c r="AD20">
        <v>100</v>
      </c>
      <c r="AE20">
        <v>22</v>
      </c>
      <c r="AF20">
        <v>17</v>
      </c>
      <c r="AG20">
        <v>28</v>
      </c>
      <c r="AH20">
        <v>1000</v>
      </c>
    </row>
    <row r="21" spans="1:34" ht="15" thickBot="1" x14ac:dyDescent="0.35">
      <c r="A21" s="8" t="s">
        <v>73</v>
      </c>
      <c r="B21" s="9">
        <v>2</v>
      </c>
      <c r="C21" s="9">
        <v>23</v>
      </c>
      <c r="D21" s="9">
        <v>10</v>
      </c>
      <c r="E21" s="9">
        <v>23</v>
      </c>
      <c r="F21" s="9">
        <v>3</v>
      </c>
      <c r="G21" s="9">
        <v>24</v>
      </c>
      <c r="H21" s="9">
        <v>13</v>
      </c>
      <c r="I21" s="9">
        <v>4</v>
      </c>
      <c r="J21" s="9">
        <v>15</v>
      </c>
      <c r="K21" s="9">
        <v>10</v>
      </c>
      <c r="L21" s="9">
        <v>6</v>
      </c>
      <c r="M21" s="9">
        <v>30</v>
      </c>
      <c r="N21" s="9">
        <v>33</v>
      </c>
      <c r="O21" s="9">
        <v>8</v>
      </c>
      <c r="P21" s="9">
        <v>28</v>
      </c>
      <c r="Q21" s="9">
        <v>1000</v>
      </c>
      <c r="S21">
        <v>4</v>
      </c>
      <c r="T21">
        <v>82</v>
      </c>
      <c r="U21">
        <v>20</v>
      </c>
      <c r="V21">
        <v>70</v>
      </c>
      <c r="W21">
        <v>11</v>
      </c>
      <c r="X21">
        <v>66</v>
      </c>
      <c r="Y21">
        <v>53</v>
      </c>
      <c r="Z21">
        <v>7</v>
      </c>
      <c r="AA21">
        <v>33</v>
      </c>
      <c r="AB21">
        <v>48</v>
      </c>
      <c r="AC21">
        <v>11</v>
      </c>
      <c r="AD21">
        <v>95</v>
      </c>
      <c r="AE21">
        <v>95</v>
      </c>
      <c r="AF21">
        <v>28</v>
      </c>
      <c r="AG21">
        <v>90</v>
      </c>
      <c r="AH21">
        <v>1000</v>
      </c>
    </row>
    <row r="22" spans="1:34" ht="15" thickBot="1" x14ac:dyDescent="0.35">
      <c r="A22" s="8" t="s">
        <v>74</v>
      </c>
      <c r="B22" s="9">
        <v>8</v>
      </c>
      <c r="C22" s="9">
        <v>21</v>
      </c>
      <c r="D22" s="9">
        <v>24</v>
      </c>
      <c r="E22" s="9">
        <v>27</v>
      </c>
      <c r="F22" s="9">
        <v>12</v>
      </c>
      <c r="G22" s="9">
        <v>27</v>
      </c>
      <c r="H22" s="9">
        <v>12</v>
      </c>
      <c r="I22" s="9">
        <v>13</v>
      </c>
      <c r="J22" s="9">
        <v>8</v>
      </c>
      <c r="K22" s="9">
        <v>22</v>
      </c>
      <c r="L22" s="9">
        <v>18</v>
      </c>
      <c r="M22" s="9">
        <v>22</v>
      </c>
      <c r="N22" s="9">
        <v>13</v>
      </c>
      <c r="O22" s="9">
        <v>11</v>
      </c>
      <c r="P22" s="9">
        <v>6</v>
      </c>
      <c r="Q22" s="9">
        <v>1000</v>
      </c>
      <c r="S22">
        <v>13</v>
      </c>
      <c r="T22">
        <v>76</v>
      </c>
      <c r="U22">
        <v>66</v>
      </c>
      <c r="V22">
        <v>77</v>
      </c>
      <c r="W22">
        <v>31</v>
      </c>
      <c r="X22">
        <v>70</v>
      </c>
      <c r="Y22">
        <v>45</v>
      </c>
      <c r="Z22">
        <v>36</v>
      </c>
      <c r="AA22">
        <v>16</v>
      </c>
      <c r="AB22">
        <v>78</v>
      </c>
      <c r="AC22">
        <v>54</v>
      </c>
      <c r="AD22">
        <v>74</v>
      </c>
      <c r="AE22">
        <v>40</v>
      </c>
      <c r="AF22">
        <v>34</v>
      </c>
      <c r="AG22">
        <v>15</v>
      </c>
      <c r="AH22">
        <v>1000</v>
      </c>
    </row>
    <row r="23" spans="1:34" ht="15" thickBot="1" x14ac:dyDescent="0.35">
      <c r="A23" s="8" t="s">
        <v>75</v>
      </c>
      <c r="B23" s="9">
        <v>4</v>
      </c>
      <c r="C23" s="9">
        <v>6</v>
      </c>
      <c r="D23" s="9">
        <v>3</v>
      </c>
      <c r="E23" s="9">
        <v>22</v>
      </c>
      <c r="F23" s="9">
        <v>21</v>
      </c>
      <c r="G23" s="9">
        <v>14</v>
      </c>
      <c r="H23" s="9">
        <v>5</v>
      </c>
      <c r="I23" s="9">
        <v>9</v>
      </c>
      <c r="J23" s="9">
        <v>27</v>
      </c>
      <c r="K23" s="9">
        <v>33</v>
      </c>
      <c r="L23" s="9">
        <v>28</v>
      </c>
      <c r="M23" s="9">
        <v>26</v>
      </c>
      <c r="N23" s="9">
        <v>1</v>
      </c>
      <c r="O23" s="9">
        <v>14</v>
      </c>
      <c r="P23" s="9">
        <v>19</v>
      </c>
      <c r="Q23" s="9">
        <v>1000</v>
      </c>
      <c r="S23">
        <v>6</v>
      </c>
      <c r="T23">
        <v>26</v>
      </c>
      <c r="U23">
        <v>3</v>
      </c>
      <c r="V23">
        <v>68</v>
      </c>
      <c r="W23">
        <v>54</v>
      </c>
      <c r="X23">
        <v>43</v>
      </c>
      <c r="Y23">
        <v>32</v>
      </c>
      <c r="Z23">
        <v>14</v>
      </c>
      <c r="AA23">
        <v>71</v>
      </c>
      <c r="AB23">
        <v>100</v>
      </c>
      <c r="AC23">
        <v>84</v>
      </c>
      <c r="AD23">
        <v>88</v>
      </c>
      <c r="AE23">
        <v>3</v>
      </c>
      <c r="AF23">
        <v>39</v>
      </c>
      <c r="AG23">
        <v>53</v>
      </c>
      <c r="AH23">
        <v>1000</v>
      </c>
    </row>
    <row r="24" spans="1:34" ht="15" thickBot="1" x14ac:dyDescent="0.35">
      <c r="A24" s="8" t="s">
        <v>76</v>
      </c>
      <c r="B24" s="9">
        <v>32</v>
      </c>
      <c r="C24" s="9">
        <v>21</v>
      </c>
      <c r="D24" s="9">
        <v>19</v>
      </c>
      <c r="E24" s="9">
        <v>33</v>
      </c>
      <c r="F24" s="9">
        <v>9</v>
      </c>
      <c r="G24" s="9">
        <v>31</v>
      </c>
      <c r="H24" s="9">
        <v>8</v>
      </c>
      <c r="I24" s="9">
        <v>26</v>
      </c>
      <c r="J24" s="9">
        <v>23</v>
      </c>
      <c r="K24" s="9">
        <v>19</v>
      </c>
      <c r="L24" s="9">
        <v>30</v>
      </c>
      <c r="M24" s="9">
        <v>11</v>
      </c>
      <c r="N24" s="9">
        <v>8</v>
      </c>
      <c r="O24" s="9">
        <v>1</v>
      </c>
      <c r="P24" s="9">
        <v>26</v>
      </c>
      <c r="Q24" s="9">
        <v>1000</v>
      </c>
      <c r="S24">
        <v>98</v>
      </c>
      <c r="T24">
        <v>76</v>
      </c>
      <c r="U24">
        <v>49</v>
      </c>
      <c r="V24">
        <v>96</v>
      </c>
      <c r="W24">
        <v>26</v>
      </c>
      <c r="X24">
        <v>90</v>
      </c>
      <c r="Y24">
        <v>42</v>
      </c>
      <c r="Z24">
        <v>83</v>
      </c>
      <c r="AA24">
        <v>53</v>
      </c>
      <c r="AB24">
        <v>76</v>
      </c>
      <c r="AC24">
        <v>90</v>
      </c>
      <c r="AD24">
        <v>31</v>
      </c>
      <c r="AE24">
        <v>28</v>
      </c>
      <c r="AF24">
        <v>3</v>
      </c>
      <c r="AG24">
        <v>86</v>
      </c>
      <c r="AH24">
        <v>1000</v>
      </c>
    </row>
    <row r="25" spans="1:34" ht="15" thickBot="1" x14ac:dyDescent="0.35">
      <c r="A25" s="8" t="s">
        <v>77</v>
      </c>
      <c r="B25" s="9">
        <v>19</v>
      </c>
      <c r="C25" s="9">
        <v>10</v>
      </c>
      <c r="D25" s="9">
        <v>5</v>
      </c>
      <c r="E25" s="9">
        <v>25</v>
      </c>
      <c r="F25" s="9">
        <v>26</v>
      </c>
      <c r="G25" s="9">
        <v>30</v>
      </c>
      <c r="H25" s="9">
        <v>1</v>
      </c>
      <c r="I25" s="9">
        <v>15</v>
      </c>
      <c r="J25" s="9">
        <v>27</v>
      </c>
      <c r="K25" s="9">
        <v>8</v>
      </c>
      <c r="L25" s="9">
        <v>23</v>
      </c>
      <c r="M25" s="9">
        <v>20</v>
      </c>
      <c r="N25" s="9">
        <v>29</v>
      </c>
      <c r="O25" s="9">
        <v>20</v>
      </c>
      <c r="P25" s="9">
        <v>13</v>
      </c>
      <c r="Q25" s="9">
        <v>1000</v>
      </c>
      <c r="S25">
        <v>38</v>
      </c>
      <c r="T25">
        <v>32</v>
      </c>
      <c r="U25">
        <v>7</v>
      </c>
      <c r="V25">
        <v>71</v>
      </c>
      <c r="W25">
        <v>69</v>
      </c>
      <c r="X25">
        <v>84</v>
      </c>
      <c r="Y25">
        <v>14</v>
      </c>
      <c r="Z25">
        <v>42</v>
      </c>
      <c r="AA25">
        <v>71</v>
      </c>
      <c r="AB25">
        <v>42</v>
      </c>
      <c r="AC25">
        <v>76</v>
      </c>
      <c r="AD25">
        <v>63</v>
      </c>
      <c r="AE25">
        <v>85</v>
      </c>
      <c r="AF25">
        <v>64</v>
      </c>
      <c r="AG25">
        <v>39</v>
      </c>
      <c r="AH25">
        <v>1000</v>
      </c>
    </row>
    <row r="26" spans="1:34" ht="15" thickBot="1" x14ac:dyDescent="0.35">
      <c r="A26" s="8" t="s">
        <v>78</v>
      </c>
      <c r="B26" s="9">
        <v>11</v>
      </c>
      <c r="C26" s="9">
        <v>18</v>
      </c>
      <c r="D26" s="9">
        <v>21</v>
      </c>
      <c r="E26" s="9">
        <v>27</v>
      </c>
      <c r="F26" s="9">
        <v>22</v>
      </c>
      <c r="G26" s="9">
        <v>2</v>
      </c>
      <c r="H26" s="9">
        <v>9</v>
      </c>
      <c r="I26" s="9">
        <v>19</v>
      </c>
      <c r="J26" s="9">
        <v>21</v>
      </c>
      <c r="K26" s="9">
        <v>12</v>
      </c>
      <c r="L26" s="9">
        <v>1</v>
      </c>
      <c r="M26" s="9">
        <v>13</v>
      </c>
      <c r="N26" s="9">
        <v>20</v>
      </c>
      <c r="O26" s="9">
        <v>19</v>
      </c>
      <c r="P26" s="9">
        <v>15</v>
      </c>
      <c r="Q26" s="9">
        <v>1000</v>
      </c>
      <c r="S26">
        <v>22</v>
      </c>
      <c r="T26">
        <v>66</v>
      </c>
      <c r="U26">
        <v>56</v>
      </c>
      <c r="V26">
        <v>77</v>
      </c>
      <c r="W26">
        <v>56</v>
      </c>
      <c r="X26">
        <v>4</v>
      </c>
      <c r="Y26">
        <v>43</v>
      </c>
      <c r="Z26">
        <v>61</v>
      </c>
      <c r="AA26">
        <v>49</v>
      </c>
      <c r="AB26">
        <v>51</v>
      </c>
      <c r="AC26">
        <v>1</v>
      </c>
      <c r="AD26">
        <v>36</v>
      </c>
      <c r="AE26">
        <v>60</v>
      </c>
      <c r="AF26">
        <v>55</v>
      </c>
      <c r="AG26">
        <v>44</v>
      </c>
      <c r="AH26">
        <v>1000</v>
      </c>
    </row>
    <row r="27" spans="1:34" ht="15" thickBot="1" x14ac:dyDescent="0.35">
      <c r="A27" s="8" t="s">
        <v>79</v>
      </c>
      <c r="B27" s="9">
        <v>9</v>
      </c>
      <c r="C27" s="9">
        <v>20</v>
      </c>
      <c r="D27" s="9">
        <v>12</v>
      </c>
      <c r="E27" s="9">
        <v>30</v>
      </c>
      <c r="F27" s="9">
        <v>20</v>
      </c>
      <c r="G27" s="9">
        <v>5</v>
      </c>
      <c r="H27" s="9">
        <v>30</v>
      </c>
      <c r="I27" s="9">
        <v>18</v>
      </c>
      <c r="J27" s="9">
        <v>18</v>
      </c>
      <c r="K27" s="9">
        <v>14</v>
      </c>
      <c r="L27" s="9">
        <v>10</v>
      </c>
      <c r="M27" s="9">
        <v>31</v>
      </c>
      <c r="N27" s="9">
        <v>10</v>
      </c>
      <c r="O27" s="9">
        <v>28</v>
      </c>
      <c r="P27" s="9">
        <v>13</v>
      </c>
      <c r="Q27" s="9">
        <v>1000</v>
      </c>
      <c r="S27">
        <v>16</v>
      </c>
      <c r="T27">
        <v>74</v>
      </c>
      <c r="U27">
        <v>22</v>
      </c>
      <c r="V27">
        <v>83</v>
      </c>
      <c r="W27">
        <v>53</v>
      </c>
      <c r="X27">
        <v>13</v>
      </c>
      <c r="Y27">
        <v>91</v>
      </c>
      <c r="Z27">
        <v>52</v>
      </c>
      <c r="AA27">
        <v>42</v>
      </c>
      <c r="AB27">
        <v>59</v>
      </c>
      <c r="AC27">
        <v>31</v>
      </c>
      <c r="AD27">
        <v>98</v>
      </c>
      <c r="AE27">
        <v>30</v>
      </c>
      <c r="AF27">
        <v>86</v>
      </c>
      <c r="AG27">
        <v>39</v>
      </c>
      <c r="AH27">
        <v>1000</v>
      </c>
    </row>
    <row r="28" spans="1:34" ht="15" thickBot="1" x14ac:dyDescent="0.35">
      <c r="A28" s="8" t="s">
        <v>80</v>
      </c>
      <c r="B28" s="9">
        <v>10</v>
      </c>
      <c r="C28" s="9">
        <v>9</v>
      </c>
      <c r="D28" s="9">
        <v>30</v>
      </c>
      <c r="E28" s="9">
        <v>12</v>
      </c>
      <c r="F28" s="9">
        <v>19</v>
      </c>
      <c r="G28" s="9">
        <v>6</v>
      </c>
      <c r="H28" s="9">
        <v>2</v>
      </c>
      <c r="I28" s="9">
        <v>20</v>
      </c>
      <c r="J28" s="9">
        <v>7</v>
      </c>
      <c r="K28" s="9">
        <v>3</v>
      </c>
      <c r="L28" s="9">
        <v>5</v>
      </c>
      <c r="M28" s="9">
        <v>25</v>
      </c>
      <c r="N28" s="9">
        <v>14</v>
      </c>
      <c r="O28" s="9">
        <v>3</v>
      </c>
      <c r="P28" s="9">
        <v>7</v>
      </c>
      <c r="Q28" s="9">
        <v>1000</v>
      </c>
      <c r="S28">
        <v>18</v>
      </c>
      <c r="T28">
        <v>31</v>
      </c>
      <c r="U28">
        <v>93</v>
      </c>
      <c r="V28">
        <v>49</v>
      </c>
      <c r="W28">
        <v>50</v>
      </c>
      <c r="X28">
        <v>17</v>
      </c>
      <c r="Y28">
        <v>22</v>
      </c>
      <c r="Z28">
        <v>65</v>
      </c>
      <c r="AA28">
        <v>15</v>
      </c>
      <c r="AB28">
        <v>22</v>
      </c>
      <c r="AC28">
        <v>9</v>
      </c>
      <c r="AD28">
        <v>87</v>
      </c>
      <c r="AE28">
        <v>42</v>
      </c>
      <c r="AF28">
        <v>17</v>
      </c>
      <c r="AG28">
        <v>18</v>
      </c>
      <c r="AH28">
        <v>1000</v>
      </c>
    </row>
    <row r="29" spans="1:34" ht="15" thickBot="1" x14ac:dyDescent="0.35">
      <c r="A29" s="8" t="s">
        <v>81</v>
      </c>
      <c r="B29" s="9">
        <v>18</v>
      </c>
      <c r="C29" s="9">
        <v>13</v>
      </c>
      <c r="D29" s="9">
        <v>10</v>
      </c>
      <c r="E29" s="9">
        <v>7</v>
      </c>
      <c r="F29" s="9">
        <v>17</v>
      </c>
      <c r="G29" s="9">
        <v>28</v>
      </c>
      <c r="H29" s="9">
        <v>5</v>
      </c>
      <c r="I29" s="9">
        <v>2</v>
      </c>
      <c r="J29" s="9">
        <v>3</v>
      </c>
      <c r="K29" s="9">
        <v>4</v>
      </c>
      <c r="L29" s="9">
        <v>33</v>
      </c>
      <c r="M29" s="9">
        <v>2</v>
      </c>
      <c r="N29" s="9">
        <v>20</v>
      </c>
      <c r="O29" s="9">
        <v>6</v>
      </c>
      <c r="P29" s="9">
        <v>15</v>
      </c>
      <c r="Q29" s="9">
        <v>1000</v>
      </c>
      <c r="S29">
        <v>36</v>
      </c>
      <c r="T29">
        <v>40</v>
      </c>
      <c r="U29">
        <v>20</v>
      </c>
      <c r="V29">
        <v>27</v>
      </c>
      <c r="W29">
        <v>46</v>
      </c>
      <c r="X29">
        <v>73</v>
      </c>
      <c r="Y29">
        <v>32</v>
      </c>
      <c r="Z29">
        <v>2</v>
      </c>
      <c r="AA29">
        <v>8</v>
      </c>
      <c r="AB29">
        <v>23</v>
      </c>
      <c r="AC29">
        <v>97</v>
      </c>
      <c r="AD29">
        <v>3</v>
      </c>
      <c r="AE29">
        <v>60</v>
      </c>
      <c r="AF29">
        <v>19</v>
      </c>
      <c r="AG29">
        <v>44</v>
      </c>
      <c r="AH29">
        <v>1000</v>
      </c>
    </row>
    <row r="30" spans="1:34" ht="15" thickBot="1" x14ac:dyDescent="0.35">
      <c r="A30" s="8" t="s">
        <v>82</v>
      </c>
      <c r="B30" s="9">
        <v>16</v>
      </c>
      <c r="C30" s="9">
        <v>33</v>
      </c>
      <c r="D30" s="9">
        <v>13</v>
      </c>
      <c r="E30" s="9">
        <v>32</v>
      </c>
      <c r="F30" s="9">
        <v>16</v>
      </c>
      <c r="G30" s="9">
        <v>17</v>
      </c>
      <c r="H30" s="9">
        <v>10</v>
      </c>
      <c r="I30" s="9">
        <v>31</v>
      </c>
      <c r="J30" s="9">
        <v>16</v>
      </c>
      <c r="K30" s="9">
        <v>22</v>
      </c>
      <c r="L30" s="9">
        <v>27</v>
      </c>
      <c r="M30" s="9">
        <v>4</v>
      </c>
      <c r="N30" s="9">
        <v>2</v>
      </c>
      <c r="O30" s="9">
        <v>21</v>
      </c>
      <c r="P30" s="9">
        <v>25</v>
      </c>
      <c r="Q30" s="9">
        <v>1000</v>
      </c>
      <c r="S30">
        <v>32</v>
      </c>
      <c r="T30">
        <v>100</v>
      </c>
      <c r="U30">
        <v>26</v>
      </c>
      <c r="V30">
        <v>95</v>
      </c>
      <c r="W30">
        <v>45</v>
      </c>
      <c r="X30">
        <v>46</v>
      </c>
      <c r="Y30">
        <v>44</v>
      </c>
      <c r="Z30">
        <v>93</v>
      </c>
      <c r="AA30">
        <v>35</v>
      </c>
      <c r="AB30">
        <v>78</v>
      </c>
      <c r="AC30">
        <v>83</v>
      </c>
      <c r="AD30">
        <v>12</v>
      </c>
      <c r="AE30">
        <v>7</v>
      </c>
      <c r="AF30">
        <v>70</v>
      </c>
      <c r="AG30">
        <v>80</v>
      </c>
      <c r="AH30">
        <v>1000</v>
      </c>
    </row>
    <row r="31" spans="1:34" ht="15" thickBot="1" x14ac:dyDescent="0.35">
      <c r="A31" s="8" t="s">
        <v>83</v>
      </c>
      <c r="B31" s="9">
        <v>20</v>
      </c>
      <c r="C31" s="9">
        <v>15</v>
      </c>
      <c r="D31" s="9">
        <v>31</v>
      </c>
      <c r="E31" s="9">
        <v>9</v>
      </c>
      <c r="F31" s="9">
        <v>4</v>
      </c>
      <c r="G31" s="9">
        <v>9</v>
      </c>
      <c r="H31" s="9">
        <v>24</v>
      </c>
      <c r="I31" s="9">
        <v>5</v>
      </c>
      <c r="J31" s="9">
        <v>9</v>
      </c>
      <c r="K31" s="9">
        <v>29</v>
      </c>
      <c r="L31" s="9">
        <v>17</v>
      </c>
      <c r="M31" s="9">
        <v>28</v>
      </c>
      <c r="N31" s="9">
        <v>12</v>
      </c>
      <c r="O31" s="9">
        <v>17</v>
      </c>
      <c r="P31" s="9">
        <v>4</v>
      </c>
      <c r="Q31" s="9">
        <v>1000</v>
      </c>
      <c r="S31">
        <v>50</v>
      </c>
      <c r="T31">
        <v>51</v>
      </c>
      <c r="U31">
        <v>98</v>
      </c>
      <c r="V31">
        <v>39</v>
      </c>
      <c r="W31">
        <v>18</v>
      </c>
      <c r="X31">
        <v>22</v>
      </c>
      <c r="Y31">
        <v>80</v>
      </c>
      <c r="Z31">
        <v>10</v>
      </c>
      <c r="AA31">
        <v>20</v>
      </c>
      <c r="AB31">
        <v>90</v>
      </c>
      <c r="AC31">
        <v>52</v>
      </c>
      <c r="AD31">
        <v>89</v>
      </c>
      <c r="AE31">
        <v>36</v>
      </c>
      <c r="AF31">
        <v>50</v>
      </c>
      <c r="AG31">
        <v>8</v>
      </c>
      <c r="AH31">
        <v>1000</v>
      </c>
    </row>
    <row r="32" spans="1:34" ht="15" thickBot="1" x14ac:dyDescent="0.35">
      <c r="A32" s="8" t="s">
        <v>84</v>
      </c>
      <c r="B32" s="9">
        <v>23</v>
      </c>
      <c r="C32" s="9">
        <v>8</v>
      </c>
      <c r="D32" s="9">
        <v>7</v>
      </c>
      <c r="E32" s="9">
        <v>11</v>
      </c>
      <c r="F32" s="9">
        <v>7</v>
      </c>
      <c r="G32" s="9">
        <v>6</v>
      </c>
      <c r="H32" s="9">
        <v>18</v>
      </c>
      <c r="I32" s="9">
        <v>29</v>
      </c>
      <c r="J32" s="9">
        <v>2</v>
      </c>
      <c r="K32" s="9">
        <v>9</v>
      </c>
      <c r="L32" s="9">
        <v>25</v>
      </c>
      <c r="M32" s="9">
        <v>7</v>
      </c>
      <c r="N32" s="9">
        <v>9</v>
      </c>
      <c r="O32" s="9">
        <v>8</v>
      </c>
      <c r="P32" s="9">
        <v>30</v>
      </c>
      <c r="Q32" s="9">
        <v>1000</v>
      </c>
      <c r="S32">
        <v>63</v>
      </c>
      <c r="T32">
        <v>29</v>
      </c>
      <c r="U32">
        <v>16</v>
      </c>
      <c r="V32">
        <v>46</v>
      </c>
      <c r="W32">
        <v>21</v>
      </c>
      <c r="X32">
        <v>17</v>
      </c>
      <c r="Y32">
        <v>63</v>
      </c>
      <c r="Z32">
        <v>89</v>
      </c>
      <c r="AA32">
        <v>7</v>
      </c>
      <c r="AB32">
        <v>45</v>
      </c>
      <c r="AC32">
        <v>77</v>
      </c>
      <c r="AD32">
        <v>23</v>
      </c>
      <c r="AE32">
        <v>29</v>
      </c>
      <c r="AF32">
        <v>28</v>
      </c>
      <c r="AG32">
        <v>92</v>
      </c>
      <c r="AH32">
        <v>1000</v>
      </c>
    </row>
    <row r="33" spans="1:34" ht="15" thickBot="1" x14ac:dyDescent="0.35">
      <c r="A33" s="8" t="s">
        <v>85</v>
      </c>
      <c r="B33" s="9">
        <v>21</v>
      </c>
      <c r="C33" s="9">
        <v>2</v>
      </c>
      <c r="D33" s="9">
        <v>28</v>
      </c>
      <c r="E33" s="9">
        <v>3</v>
      </c>
      <c r="F33" s="9">
        <v>15</v>
      </c>
      <c r="G33" s="9">
        <v>2</v>
      </c>
      <c r="H33" s="9">
        <v>24</v>
      </c>
      <c r="I33" s="9">
        <v>32</v>
      </c>
      <c r="J33" s="9">
        <v>11</v>
      </c>
      <c r="K33" s="9">
        <v>5</v>
      </c>
      <c r="L33" s="9">
        <v>19</v>
      </c>
      <c r="M33" s="9">
        <v>10</v>
      </c>
      <c r="N33" s="9">
        <v>23</v>
      </c>
      <c r="O33" s="9">
        <v>12</v>
      </c>
      <c r="P33" s="9">
        <v>24</v>
      </c>
      <c r="Q33" s="9">
        <v>1000</v>
      </c>
      <c r="S33">
        <v>54</v>
      </c>
      <c r="T33">
        <v>7</v>
      </c>
      <c r="U33">
        <v>89</v>
      </c>
      <c r="V33">
        <v>10</v>
      </c>
      <c r="W33">
        <v>44</v>
      </c>
      <c r="X33">
        <v>4</v>
      </c>
      <c r="Y33">
        <v>80</v>
      </c>
      <c r="Z33">
        <v>98</v>
      </c>
      <c r="AA33">
        <v>23</v>
      </c>
      <c r="AB33">
        <v>25</v>
      </c>
      <c r="AC33">
        <v>57</v>
      </c>
      <c r="AD33">
        <v>30</v>
      </c>
      <c r="AE33">
        <v>66</v>
      </c>
      <c r="AF33">
        <v>38</v>
      </c>
      <c r="AG33">
        <v>76</v>
      </c>
      <c r="AH33">
        <v>1000</v>
      </c>
    </row>
    <row r="34" spans="1:34" ht="15" thickBot="1" x14ac:dyDescent="0.35">
      <c r="A34" s="8" t="s">
        <v>86</v>
      </c>
      <c r="B34" s="9">
        <v>22</v>
      </c>
      <c r="C34" s="9">
        <v>28</v>
      </c>
      <c r="D34" s="9">
        <v>16</v>
      </c>
      <c r="E34" s="9">
        <v>18</v>
      </c>
      <c r="F34" s="9">
        <v>1</v>
      </c>
      <c r="G34" s="9">
        <v>20</v>
      </c>
      <c r="H34" s="9">
        <v>19</v>
      </c>
      <c r="I34" s="9">
        <v>22</v>
      </c>
      <c r="J34" s="9">
        <v>26</v>
      </c>
      <c r="K34" s="9">
        <v>32</v>
      </c>
      <c r="L34" s="9">
        <v>22</v>
      </c>
      <c r="M34" s="9">
        <v>21</v>
      </c>
      <c r="N34" s="9">
        <v>25</v>
      </c>
      <c r="O34" s="9">
        <v>16</v>
      </c>
      <c r="P34" s="9">
        <v>32</v>
      </c>
      <c r="Q34" s="9">
        <v>1000</v>
      </c>
      <c r="S34">
        <v>61</v>
      </c>
      <c r="T34">
        <v>90</v>
      </c>
      <c r="U34">
        <v>33</v>
      </c>
      <c r="V34">
        <v>60</v>
      </c>
      <c r="W34">
        <v>8</v>
      </c>
      <c r="X34">
        <v>55</v>
      </c>
      <c r="Y34">
        <v>71</v>
      </c>
      <c r="Z34">
        <v>69</v>
      </c>
      <c r="AA34">
        <v>69</v>
      </c>
      <c r="AB34">
        <v>95</v>
      </c>
      <c r="AC34">
        <v>73</v>
      </c>
      <c r="AD34">
        <v>67</v>
      </c>
      <c r="AE34">
        <v>69</v>
      </c>
      <c r="AF34">
        <v>46</v>
      </c>
      <c r="AG34">
        <v>98</v>
      </c>
      <c r="AH34">
        <v>1000</v>
      </c>
    </row>
    <row r="35" spans="1:34" ht="15" thickBot="1" x14ac:dyDescent="0.35">
      <c r="A35" s="8" t="s">
        <v>87</v>
      </c>
      <c r="B35" s="9">
        <v>24</v>
      </c>
      <c r="C35" s="9">
        <v>16</v>
      </c>
      <c r="D35" s="9">
        <v>14</v>
      </c>
      <c r="E35" s="9">
        <v>12</v>
      </c>
      <c r="F35" s="9">
        <v>23</v>
      </c>
      <c r="G35" s="9">
        <v>31</v>
      </c>
      <c r="H35" s="9">
        <v>7</v>
      </c>
      <c r="I35" s="9">
        <v>12</v>
      </c>
      <c r="J35" s="9">
        <v>17</v>
      </c>
      <c r="K35" s="9">
        <v>24</v>
      </c>
      <c r="L35" s="9">
        <v>31</v>
      </c>
      <c r="M35" s="9">
        <v>19</v>
      </c>
      <c r="N35" s="9">
        <v>16</v>
      </c>
      <c r="O35" s="9">
        <v>26</v>
      </c>
      <c r="P35" s="9">
        <v>3</v>
      </c>
      <c r="Q35" s="9">
        <v>1000</v>
      </c>
      <c r="S35">
        <v>64</v>
      </c>
      <c r="T35">
        <v>64</v>
      </c>
      <c r="U35">
        <v>28</v>
      </c>
      <c r="V35">
        <v>49</v>
      </c>
      <c r="W35">
        <v>58</v>
      </c>
      <c r="X35">
        <v>90</v>
      </c>
      <c r="Y35">
        <v>37</v>
      </c>
      <c r="Z35">
        <v>34</v>
      </c>
      <c r="AA35">
        <v>41</v>
      </c>
      <c r="AB35">
        <v>79</v>
      </c>
      <c r="AC35">
        <v>95</v>
      </c>
      <c r="AD35">
        <v>61</v>
      </c>
      <c r="AE35">
        <v>50</v>
      </c>
      <c r="AF35">
        <v>83</v>
      </c>
      <c r="AG35">
        <v>5</v>
      </c>
      <c r="AH35">
        <v>1000</v>
      </c>
    </row>
    <row r="36" spans="1:34" ht="15" thickBot="1" x14ac:dyDescent="0.35">
      <c r="A36" s="8" t="s">
        <v>88</v>
      </c>
      <c r="B36" s="9">
        <v>7</v>
      </c>
      <c r="C36" s="9">
        <v>19</v>
      </c>
      <c r="D36" s="9">
        <v>28</v>
      </c>
      <c r="E36" s="9">
        <v>14</v>
      </c>
      <c r="F36" s="9">
        <v>25</v>
      </c>
      <c r="G36" s="9">
        <v>21</v>
      </c>
      <c r="H36" s="9">
        <v>16</v>
      </c>
      <c r="I36" s="9">
        <v>23</v>
      </c>
      <c r="J36" s="9">
        <v>24</v>
      </c>
      <c r="K36" s="9">
        <v>31</v>
      </c>
      <c r="L36" s="9">
        <v>9</v>
      </c>
      <c r="M36" s="9">
        <v>8</v>
      </c>
      <c r="N36" s="9">
        <v>17</v>
      </c>
      <c r="O36" s="9">
        <v>5</v>
      </c>
      <c r="P36" s="9">
        <v>15</v>
      </c>
      <c r="Q36" s="9">
        <v>1000</v>
      </c>
      <c r="S36">
        <v>11</v>
      </c>
      <c r="T36">
        <v>71</v>
      </c>
      <c r="U36">
        <v>89</v>
      </c>
      <c r="V36">
        <v>55</v>
      </c>
      <c r="W36">
        <v>67</v>
      </c>
      <c r="X36">
        <v>63</v>
      </c>
      <c r="Y36">
        <v>62</v>
      </c>
      <c r="Z36">
        <v>71</v>
      </c>
      <c r="AA36">
        <v>60</v>
      </c>
      <c r="AB36">
        <v>92</v>
      </c>
      <c r="AC36">
        <v>22</v>
      </c>
      <c r="AD36">
        <v>24</v>
      </c>
      <c r="AE36">
        <v>51</v>
      </c>
      <c r="AF36">
        <v>18</v>
      </c>
      <c r="AG36">
        <v>44</v>
      </c>
      <c r="AH36">
        <v>1000</v>
      </c>
    </row>
    <row r="37" spans="1:34" ht="15" thickBot="1" x14ac:dyDescent="0.35">
      <c r="A37" s="8" t="s">
        <v>89</v>
      </c>
      <c r="B37" s="9">
        <v>31</v>
      </c>
      <c r="C37" s="9">
        <v>29</v>
      </c>
      <c r="D37" s="9">
        <v>6</v>
      </c>
      <c r="E37" s="9">
        <v>23</v>
      </c>
      <c r="F37" s="9">
        <v>10</v>
      </c>
      <c r="G37" s="9">
        <v>21</v>
      </c>
      <c r="H37" s="9">
        <v>21</v>
      </c>
      <c r="I37" s="9">
        <v>14</v>
      </c>
      <c r="J37" s="9">
        <v>25</v>
      </c>
      <c r="K37" s="9">
        <v>27</v>
      </c>
      <c r="L37" s="9">
        <v>2</v>
      </c>
      <c r="M37" s="9">
        <v>24</v>
      </c>
      <c r="N37" s="9">
        <v>5</v>
      </c>
      <c r="O37" s="9">
        <v>31</v>
      </c>
      <c r="P37" s="9">
        <v>5</v>
      </c>
      <c r="Q37" s="9">
        <v>1000</v>
      </c>
      <c r="S37">
        <v>84</v>
      </c>
      <c r="T37">
        <v>91</v>
      </c>
      <c r="U37">
        <v>14</v>
      </c>
      <c r="V37">
        <v>70</v>
      </c>
      <c r="W37">
        <v>28</v>
      </c>
      <c r="X37">
        <v>63</v>
      </c>
      <c r="Y37">
        <v>77</v>
      </c>
      <c r="Z37">
        <v>37</v>
      </c>
      <c r="AA37">
        <v>67</v>
      </c>
      <c r="AB37">
        <v>88</v>
      </c>
      <c r="AC37">
        <v>3</v>
      </c>
      <c r="AD37">
        <v>80</v>
      </c>
      <c r="AE37">
        <v>19</v>
      </c>
      <c r="AF37">
        <v>90</v>
      </c>
      <c r="AG37">
        <v>14</v>
      </c>
      <c r="AH37">
        <v>1000</v>
      </c>
    </row>
    <row r="38" spans="1:34" ht="15" thickBot="1" x14ac:dyDescent="0.35">
      <c r="A38" s="8" t="s">
        <v>90</v>
      </c>
      <c r="B38" s="9">
        <v>26</v>
      </c>
      <c r="C38" s="9">
        <v>32</v>
      </c>
      <c r="D38" s="9">
        <v>25</v>
      </c>
      <c r="E38" s="9">
        <v>8</v>
      </c>
      <c r="F38" s="9">
        <v>29</v>
      </c>
      <c r="G38" s="9">
        <v>26</v>
      </c>
      <c r="H38" s="9">
        <v>30</v>
      </c>
      <c r="I38" s="9">
        <v>3</v>
      </c>
      <c r="J38" s="9">
        <v>12</v>
      </c>
      <c r="K38" s="9">
        <v>6</v>
      </c>
      <c r="L38" s="9">
        <v>26</v>
      </c>
      <c r="M38" s="9">
        <v>2</v>
      </c>
      <c r="N38" s="9">
        <v>3</v>
      </c>
      <c r="O38" s="9">
        <v>2</v>
      </c>
      <c r="P38" s="9">
        <v>21</v>
      </c>
      <c r="Q38" s="9">
        <v>1000</v>
      </c>
      <c r="S38">
        <v>69</v>
      </c>
      <c r="T38">
        <v>98</v>
      </c>
      <c r="U38">
        <v>77</v>
      </c>
      <c r="V38">
        <v>36</v>
      </c>
      <c r="W38">
        <v>80</v>
      </c>
      <c r="X38">
        <v>69</v>
      </c>
      <c r="Y38">
        <v>91</v>
      </c>
      <c r="Z38">
        <v>5</v>
      </c>
      <c r="AA38">
        <v>29</v>
      </c>
      <c r="AB38">
        <v>32</v>
      </c>
      <c r="AC38">
        <v>78</v>
      </c>
      <c r="AD38">
        <v>3</v>
      </c>
      <c r="AE38">
        <v>9</v>
      </c>
      <c r="AF38">
        <v>11</v>
      </c>
      <c r="AG38">
        <v>58</v>
      </c>
      <c r="AH38">
        <v>1000</v>
      </c>
    </row>
    <row r="39" spans="1:34" ht="15" thickBot="1" x14ac:dyDescent="0.35">
      <c r="A39" s="8" t="s">
        <v>91</v>
      </c>
      <c r="B39" s="9">
        <v>12</v>
      </c>
      <c r="C39" s="9">
        <v>12</v>
      </c>
      <c r="D39" s="9">
        <v>20</v>
      </c>
      <c r="E39" s="9">
        <v>19</v>
      </c>
      <c r="F39" s="9">
        <v>4</v>
      </c>
      <c r="G39" s="9">
        <v>8</v>
      </c>
      <c r="H39" s="9">
        <v>15</v>
      </c>
      <c r="I39" s="9">
        <v>10</v>
      </c>
      <c r="J39" s="9">
        <v>10</v>
      </c>
      <c r="K39" s="9">
        <v>13</v>
      </c>
      <c r="L39" s="9">
        <v>31</v>
      </c>
      <c r="M39" s="9">
        <v>18</v>
      </c>
      <c r="N39" s="9">
        <v>18</v>
      </c>
      <c r="O39" s="9">
        <v>10</v>
      </c>
      <c r="P39" s="9">
        <v>28</v>
      </c>
      <c r="Q39" s="9">
        <v>1000</v>
      </c>
      <c r="S39">
        <v>23</v>
      </c>
      <c r="T39">
        <v>36</v>
      </c>
      <c r="U39">
        <v>51</v>
      </c>
      <c r="V39">
        <v>66</v>
      </c>
      <c r="W39">
        <v>18</v>
      </c>
      <c r="X39">
        <v>20</v>
      </c>
      <c r="Y39">
        <v>58</v>
      </c>
      <c r="Z39">
        <v>15</v>
      </c>
      <c r="AA39">
        <v>22</v>
      </c>
      <c r="AB39">
        <v>55</v>
      </c>
      <c r="AC39">
        <v>95</v>
      </c>
      <c r="AD39">
        <v>60</v>
      </c>
      <c r="AE39">
        <v>52</v>
      </c>
      <c r="AF39">
        <v>32</v>
      </c>
      <c r="AG39">
        <v>90</v>
      </c>
      <c r="AH39">
        <v>1000</v>
      </c>
    </row>
    <row r="40" spans="1:34" ht="15" thickBot="1" x14ac:dyDescent="0.35">
      <c r="A40" s="8" t="s">
        <v>92</v>
      </c>
      <c r="B40" s="9">
        <v>15</v>
      </c>
      <c r="C40" s="9">
        <v>27</v>
      </c>
      <c r="D40" s="9">
        <v>27</v>
      </c>
      <c r="E40" s="9">
        <v>19</v>
      </c>
      <c r="F40" s="9">
        <v>24</v>
      </c>
      <c r="G40" s="9">
        <v>11</v>
      </c>
      <c r="H40" s="9">
        <v>3</v>
      </c>
      <c r="I40" s="9">
        <v>21</v>
      </c>
      <c r="J40" s="9">
        <v>32</v>
      </c>
      <c r="K40" s="9">
        <v>17</v>
      </c>
      <c r="L40" s="9">
        <v>23</v>
      </c>
      <c r="M40" s="9">
        <v>29</v>
      </c>
      <c r="N40" s="9">
        <v>31</v>
      </c>
      <c r="O40" s="9">
        <v>7</v>
      </c>
      <c r="P40" s="9">
        <v>31</v>
      </c>
      <c r="Q40" s="9">
        <v>1000</v>
      </c>
      <c r="S40">
        <v>30</v>
      </c>
      <c r="T40">
        <v>89</v>
      </c>
      <c r="U40">
        <v>88</v>
      </c>
      <c r="V40">
        <v>66</v>
      </c>
      <c r="W40">
        <v>62</v>
      </c>
      <c r="X40">
        <v>27</v>
      </c>
      <c r="Y40">
        <v>26</v>
      </c>
      <c r="Z40">
        <v>66</v>
      </c>
      <c r="AA40">
        <v>89</v>
      </c>
      <c r="AB40">
        <v>68</v>
      </c>
      <c r="AC40">
        <v>76</v>
      </c>
      <c r="AD40">
        <v>91</v>
      </c>
      <c r="AE40">
        <v>88</v>
      </c>
      <c r="AF40">
        <v>26</v>
      </c>
      <c r="AG40">
        <v>94</v>
      </c>
      <c r="AH40">
        <v>1000</v>
      </c>
    </row>
    <row r="41" spans="1:34" ht="18.600000000000001" thickBot="1" x14ac:dyDescent="0.35">
      <c r="A41" s="4"/>
    </row>
    <row r="42" spans="1:34" ht="15" thickBot="1" x14ac:dyDescent="0.35">
      <c r="A42" s="8" t="s">
        <v>93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58</v>
      </c>
    </row>
    <row r="43" spans="1:34" ht="15" thickBot="1" x14ac:dyDescent="0.35">
      <c r="A43" s="8" t="s">
        <v>94</v>
      </c>
      <c r="B43" s="9" t="s">
        <v>95</v>
      </c>
      <c r="C43" s="9" t="s">
        <v>96</v>
      </c>
      <c r="D43" s="9" t="s">
        <v>97</v>
      </c>
      <c r="E43" s="9" t="s">
        <v>98</v>
      </c>
      <c r="F43" s="9" t="s">
        <v>99</v>
      </c>
      <c r="G43" s="9" t="s">
        <v>100</v>
      </c>
      <c r="H43" s="9" t="s">
        <v>101</v>
      </c>
      <c r="I43" s="9" t="s">
        <v>102</v>
      </c>
      <c r="J43" s="9" t="s">
        <v>103</v>
      </c>
      <c r="K43" s="9" t="s">
        <v>104</v>
      </c>
      <c r="L43" s="9" t="s">
        <v>105</v>
      </c>
      <c r="M43" s="9" t="s">
        <v>106</v>
      </c>
      <c r="N43" s="9" t="s">
        <v>107</v>
      </c>
      <c r="O43" s="9" t="s">
        <v>108</v>
      </c>
      <c r="P43" s="9" t="s">
        <v>109</v>
      </c>
    </row>
    <row r="44" spans="1:34" ht="15" thickBot="1" x14ac:dyDescent="0.35">
      <c r="A44" s="8" t="s">
        <v>110</v>
      </c>
      <c r="B44" s="9" t="s">
        <v>111</v>
      </c>
      <c r="C44" s="9" t="s">
        <v>112</v>
      </c>
      <c r="D44" s="9" t="s">
        <v>109</v>
      </c>
      <c r="E44" s="9" t="s">
        <v>113</v>
      </c>
      <c r="F44" s="9" t="s">
        <v>114</v>
      </c>
      <c r="G44" s="9" t="s">
        <v>115</v>
      </c>
      <c r="H44" s="9" t="s">
        <v>116</v>
      </c>
      <c r="I44" s="9" t="s">
        <v>117</v>
      </c>
      <c r="J44" s="9" t="s">
        <v>118</v>
      </c>
      <c r="K44" s="9" t="s">
        <v>119</v>
      </c>
      <c r="L44" s="9" t="s">
        <v>120</v>
      </c>
      <c r="M44" s="9" t="s">
        <v>121</v>
      </c>
      <c r="N44" s="9" t="s">
        <v>122</v>
      </c>
      <c r="O44" s="9" t="s">
        <v>123</v>
      </c>
      <c r="P44" s="9" t="s">
        <v>124</v>
      </c>
    </row>
    <row r="45" spans="1:34" ht="15" thickBot="1" x14ac:dyDescent="0.35">
      <c r="A45" s="8" t="s">
        <v>125</v>
      </c>
      <c r="B45" s="9" t="s">
        <v>126</v>
      </c>
      <c r="C45" s="9" t="s">
        <v>127</v>
      </c>
      <c r="D45" s="9" t="s">
        <v>124</v>
      </c>
      <c r="E45" s="9" t="s">
        <v>128</v>
      </c>
      <c r="F45" s="9" t="s">
        <v>129</v>
      </c>
      <c r="G45" s="9" t="s">
        <v>130</v>
      </c>
      <c r="H45" s="9" t="s">
        <v>131</v>
      </c>
      <c r="I45" s="9" t="s">
        <v>132</v>
      </c>
      <c r="J45" s="9" t="s">
        <v>133</v>
      </c>
      <c r="K45" s="9" t="s">
        <v>134</v>
      </c>
      <c r="L45" s="9" t="s">
        <v>135</v>
      </c>
      <c r="M45" s="9" t="s">
        <v>136</v>
      </c>
      <c r="N45" s="9" t="s">
        <v>137</v>
      </c>
      <c r="O45" s="9" t="s">
        <v>138</v>
      </c>
      <c r="P45" s="9" t="s">
        <v>139</v>
      </c>
    </row>
    <row r="46" spans="1:34" ht="15" thickBot="1" x14ac:dyDescent="0.35">
      <c r="A46" s="8" t="s">
        <v>140</v>
      </c>
      <c r="B46" s="9" t="s">
        <v>141</v>
      </c>
      <c r="C46" s="9" t="s">
        <v>142</v>
      </c>
      <c r="D46" s="9" t="s">
        <v>139</v>
      </c>
      <c r="E46" s="9" t="s">
        <v>142</v>
      </c>
      <c r="F46" s="9" t="s">
        <v>96</v>
      </c>
      <c r="G46" s="9" t="s">
        <v>143</v>
      </c>
      <c r="H46" s="9" t="s">
        <v>144</v>
      </c>
      <c r="I46" s="9" t="s">
        <v>145</v>
      </c>
      <c r="J46" s="9" t="s">
        <v>146</v>
      </c>
      <c r="K46" s="9" t="s">
        <v>143</v>
      </c>
      <c r="L46" s="9" t="s">
        <v>147</v>
      </c>
      <c r="M46" s="9" t="s">
        <v>148</v>
      </c>
      <c r="N46" s="9" t="s">
        <v>149</v>
      </c>
      <c r="O46" s="9" t="s">
        <v>150</v>
      </c>
      <c r="P46" s="9" t="s">
        <v>151</v>
      </c>
    </row>
    <row r="47" spans="1:34" ht="15" thickBot="1" x14ac:dyDescent="0.35">
      <c r="A47" s="8" t="s">
        <v>152</v>
      </c>
      <c r="B47" s="9" t="s">
        <v>153</v>
      </c>
      <c r="C47" s="9" t="s">
        <v>154</v>
      </c>
      <c r="D47" s="9" t="s">
        <v>151</v>
      </c>
      <c r="E47" s="9" t="s">
        <v>154</v>
      </c>
      <c r="F47" s="9" t="s">
        <v>154</v>
      </c>
      <c r="G47" s="9" t="s">
        <v>155</v>
      </c>
      <c r="H47" s="9" t="s">
        <v>156</v>
      </c>
      <c r="I47" s="9" t="s">
        <v>157</v>
      </c>
      <c r="J47" s="9" t="s">
        <v>158</v>
      </c>
      <c r="K47" s="9" t="s">
        <v>155</v>
      </c>
      <c r="L47" s="9" t="s">
        <v>159</v>
      </c>
      <c r="M47" s="9" t="s">
        <v>98</v>
      </c>
      <c r="N47" s="9" t="s">
        <v>160</v>
      </c>
      <c r="O47" s="9" t="s">
        <v>161</v>
      </c>
      <c r="P47" s="9" t="s">
        <v>162</v>
      </c>
    </row>
    <row r="48" spans="1:34" ht="15" thickBot="1" x14ac:dyDescent="0.35">
      <c r="A48" s="8" t="s">
        <v>163</v>
      </c>
      <c r="B48" s="9" t="s">
        <v>164</v>
      </c>
      <c r="C48" s="9" t="s">
        <v>165</v>
      </c>
      <c r="D48" s="9" t="s">
        <v>166</v>
      </c>
      <c r="E48" s="9" t="s">
        <v>165</v>
      </c>
      <c r="F48" s="9" t="s">
        <v>165</v>
      </c>
      <c r="G48" s="9" t="s">
        <v>167</v>
      </c>
      <c r="H48" s="9" t="s">
        <v>168</v>
      </c>
      <c r="I48" s="9" t="s">
        <v>169</v>
      </c>
      <c r="J48" s="9" t="s">
        <v>170</v>
      </c>
      <c r="K48" s="9" t="s">
        <v>167</v>
      </c>
      <c r="L48" s="9" t="s">
        <v>171</v>
      </c>
      <c r="M48" s="9" t="s">
        <v>113</v>
      </c>
      <c r="N48" s="9" t="s">
        <v>172</v>
      </c>
      <c r="O48" s="9" t="s">
        <v>173</v>
      </c>
      <c r="P48" s="9" t="s">
        <v>174</v>
      </c>
    </row>
    <row r="49" spans="1:16" ht="15" thickBot="1" x14ac:dyDescent="0.35">
      <c r="A49" s="8" t="s">
        <v>175</v>
      </c>
      <c r="B49" s="9" t="s">
        <v>176</v>
      </c>
      <c r="C49" s="9" t="s">
        <v>177</v>
      </c>
      <c r="D49" s="9" t="s">
        <v>178</v>
      </c>
      <c r="E49" s="9" t="s">
        <v>177</v>
      </c>
      <c r="F49" s="9" t="s">
        <v>177</v>
      </c>
      <c r="G49" s="9" t="s">
        <v>179</v>
      </c>
      <c r="H49" s="9" t="s">
        <v>102</v>
      </c>
      <c r="I49" s="9" t="s">
        <v>180</v>
      </c>
      <c r="J49" s="9" t="s">
        <v>181</v>
      </c>
      <c r="K49" s="9" t="s">
        <v>179</v>
      </c>
      <c r="L49" s="9" t="s">
        <v>182</v>
      </c>
      <c r="M49" s="9" t="s">
        <v>128</v>
      </c>
      <c r="N49" s="9" t="s">
        <v>183</v>
      </c>
      <c r="O49" s="9" t="s">
        <v>184</v>
      </c>
      <c r="P49" s="9" t="s">
        <v>185</v>
      </c>
    </row>
    <row r="50" spans="1:16" ht="15" thickBot="1" x14ac:dyDescent="0.35">
      <c r="A50" s="8" t="s">
        <v>186</v>
      </c>
      <c r="B50" s="9" t="s">
        <v>187</v>
      </c>
      <c r="C50" s="9" t="s">
        <v>188</v>
      </c>
      <c r="D50" s="9" t="s">
        <v>189</v>
      </c>
      <c r="E50" s="9" t="s">
        <v>188</v>
      </c>
      <c r="F50" s="9" t="s">
        <v>188</v>
      </c>
      <c r="G50" s="9" t="s">
        <v>190</v>
      </c>
      <c r="H50" s="9" t="s">
        <v>117</v>
      </c>
      <c r="I50" s="9" t="s">
        <v>191</v>
      </c>
      <c r="J50" s="9" t="s">
        <v>192</v>
      </c>
      <c r="K50" s="9" t="s">
        <v>190</v>
      </c>
      <c r="L50" s="9" t="s">
        <v>193</v>
      </c>
      <c r="M50" s="9" t="s">
        <v>142</v>
      </c>
      <c r="N50" s="9" t="s">
        <v>194</v>
      </c>
      <c r="O50" s="9" t="s">
        <v>171</v>
      </c>
      <c r="P50" s="9" t="s">
        <v>195</v>
      </c>
    </row>
    <row r="51" spans="1:16" ht="15" thickBot="1" x14ac:dyDescent="0.35">
      <c r="A51" s="8" t="s">
        <v>196</v>
      </c>
      <c r="B51" s="9" t="s">
        <v>197</v>
      </c>
      <c r="C51" s="9" t="s">
        <v>198</v>
      </c>
      <c r="D51" s="9" t="s">
        <v>199</v>
      </c>
      <c r="E51" s="9" t="s">
        <v>198</v>
      </c>
      <c r="F51" s="9" t="s">
        <v>198</v>
      </c>
      <c r="G51" s="9" t="s">
        <v>200</v>
      </c>
      <c r="H51" s="9" t="s">
        <v>132</v>
      </c>
      <c r="I51" s="9" t="s">
        <v>201</v>
      </c>
      <c r="J51" s="9" t="s">
        <v>202</v>
      </c>
      <c r="K51" s="9" t="s">
        <v>200</v>
      </c>
      <c r="L51" s="9" t="s">
        <v>203</v>
      </c>
      <c r="M51" s="9" t="s">
        <v>198</v>
      </c>
      <c r="N51" s="9" t="s">
        <v>156</v>
      </c>
      <c r="O51" s="9" t="s">
        <v>182</v>
      </c>
      <c r="P51" s="9" t="s">
        <v>204</v>
      </c>
    </row>
    <row r="52" spans="1:16" ht="15" thickBot="1" x14ac:dyDescent="0.35">
      <c r="A52" s="8" t="s">
        <v>205</v>
      </c>
      <c r="B52" s="9" t="s">
        <v>129</v>
      </c>
      <c r="C52" s="9" t="s">
        <v>206</v>
      </c>
      <c r="D52" s="9" t="s">
        <v>207</v>
      </c>
      <c r="E52" s="9" t="s">
        <v>206</v>
      </c>
      <c r="F52" s="9" t="s">
        <v>206</v>
      </c>
      <c r="G52" s="9" t="s">
        <v>208</v>
      </c>
      <c r="H52" s="9" t="s">
        <v>145</v>
      </c>
      <c r="I52" s="9" t="s">
        <v>121</v>
      </c>
      <c r="J52" s="9" t="s">
        <v>185</v>
      </c>
      <c r="K52" s="9" t="s">
        <v>208</v>
      </c>
      <c r="L52" s="9" t="s">
        <v>209</v>
      </c>
      <c r="M52" s="9" t="s">
        <v>206</v>
      </c>
      <c r="N52" s="9" t="s">
        <v>168</v>
      </c>
      <c r="O52" s="9" t="s">
        <v>117</v>
      </c>
      <c r="P52" s="9" t="s">
        <v>210</v>
      </c>
    </row>
    <row r="53" spans="1:16" ht="15" thickBot="1" x14ac:dyDescent="0.35">
      <c r="A53" s="8" t="s">
        <v>211</v>
      </c>
      <c r="B53" s="9" t="s">
        <v>96</v>
      </c>
      <c r="C53" s="9" t="s">
        <v>212</v>
      </c>
      <c r="D53" s="9" t="s">
        <v>213</v>
      </c>
      <c r="E53" s="9" t="s">
        <v>212</v>
      </c>
      <c r="F53" s="9" t="s">
        <v>212</v>
      </c>
      <c r="G53" s="9" t="s">
        <v>214</v>
      </c>
      <c r="H53" s="9" t="s">
        <v>157</v>
      </c>
      <c r="I53" s="9" t="s">
        <v>136</v>
      </c>
      <c r="J53" s="9" t="s">
        <v>195</v>
      </c>
      <c r="K53" s="9" t="s">
        <v>214</v>
      </c>
      <c r="L53" s="9" t="s">
        <v>215</v>
      </c>
      <c r="M53" s="9" t="s">
        <v>212</v>
      </c>
      <c r="N53" s="9" t="s">
        <v>102</v>
      </c>
      <c r="O53" s="9" t="s">
        <v>132</v>
      </c>
      <c r="P53" s="9" t="s">
        <v>216</v>
      </c>
    </row>
    <row r="54" spans="1:16" ht="15" thickBot="1" x14ac:dyDescent="0.35">
      <c r="A54" s="8" t="s">
        <v>217</v>
      </c>
      <c r="B54" s="9" t="s">
        <v>112</v>
      </c>
      <c r="C54" s="9" t="s">
        <v>218</v>
      </c>
      <c r="D54" s="9" t="s">
        <v>219</v>
      </c>
      <c r="E54" s="9" t="s">
        <v>218</v>
      </c>
      <c r="F54" s="9" t="s">
        <v>218</v>
      </c>
      <c r="G54" s="9" t="s">
        <v>220</v>
      </c>
      <c r="H54" s="9" t="s">
        <v>169</v>
      </c>
      <c r="I54" s="9" t="s">
        <v>148</v>
      </c>
      <c r="J54" s="9" t="s">
        <v>204</v>
      </c>
      <c r="K54" s="9" t="s">
        <v>220</v>
      </c>
      <c r="L54" s="9" t="s">
        <v>180</v>
      </c>
      <c r="M54" s="9" t="s">
        <v>218</v>
      </c>
      <c r="N54" s="9" t="s">
        <v>117</v>
      </c>
      <c r="O54" s="9" t="s">
        <v>145</v>
      </c>
      <c r="P54" s="9" t="s">
        <v>218</v>
      </c>
    </row>
    <row r="55" spans="1:16" ht="15" thickBot="1" x14ac:dyDescent="0.35">
      <c r="A55" s="8" t="s">
        <v>221</v>
      </c>
      <c r="B55" s="9" t="s">
        <v>127</v>
      </c>
      <c r="C55" s="9" t="s">
        <v>222</v>
      </c>
      <c r="D55" s="9" t="s">
        <v>223</v>
      </c>
      <c r="E55" s="9" t="s">
        <v>222</v>
      </c>
      <c r="F55" s="9" t="s">
        <v>222</v>
      </c>
      <c r="G55" s="9" t="s">
        <v>224</v>
      </c>
      <c r="H55" s="9" t="s">
        <v>128</v>
      </c>
      <c r="I55" s="9" t="s">
        <v>98</v>
      </c>
      <c r="J55" s="9" t="s">
        <v>210</v>
      </c>
      <c r="K55" s="9" t="s">
        <v>224</v>
      </c>
      <c r="L55" s="9" t="s">
        <v>191</v>
      </c>
      <c r="M55" s="9" t="s">
        <v>222</v>
      </c>
      <c r="N55" s="9" t="s">
        <v>222</v>
      </c>
      <c r="O55" s="9" t="s">
        <v>157</v>
      </c>
      <c r="P55" s="9" t="s">
        <v>222</v>
      </c>
    </row>
    <row r="56" spans="1:16" ht="15" thickBot="1" x14ac:dyDescent="0.35">
      <c r="A56" s="8" t="s">
        <v>225</v>
      </c>
      <c r="B56" s="9" t="s">
        <v>226</v>
      </c>
      <c r="C56" s="9" t="s">
        <v>227</v>
      </c>
      <c r="D56" s="9" t="s">
        <v>101</v>
      </c>
      <c r="E56" s="9" t="s">
        <v>227</v>
      </c>
      <c r="F56" s="9" t="s">
        <v>227</v>
      </c>
      <c r="G56" s="9" t="s">
        <v>228</v>
      </c>
      <c r="H56" s="9" t="s">
        <v>142</v>
      </c>
      <c r="I56" s="9" t="s">
        <v>227</v>
      </c>
      <c r="J56" s="9" t="s">
        <v>216</v>
      </c>
      <c r="K56" s="9" t="s">
        <v>228</v>
      </c>
      <c r="L56" s="9" t="s">
        <v>201</v>
      </c>
      <c r="M56" s="9" t="s">
        <v>227</v>
      </c>
      <c r="N56" s="9" t="s">
        <v>227</v>
      </c>
      <c r="O56" s="9" t="s">
        <v>169</v>
      </c>
      <c r="P56" s="9" t="s">
        <v>227</v>
      </c>
    </row>
    <row r="57" spans="1:16" ht="15" thickBot="1" x14ac:dyDescent="0.35">
      <c r="A57" s="8" t="s">
        <v>229</v>
      </c>
      <c r="B57" s="9" t="s">
        <v>230</v>
      </c>
      <c r="C57" s="9" t="s">
        <v>231</v>
      </c>
      <c r="D57" s="9" t="s">
        <v>232</v>
      </c>
      <c r="E57" s="9" t="s">
        <v>231</v>
      </c>
      <c r="F57" s="9" t="s">
        <v>231</v>
      </c>
      <c r="G57" s="9" t="s">
        <v>233</v>
      </c>
      <c r="H57" s="9" t="s">
        <v>154</v>
      </c>
      <c r="I57" s="9" t="s">
        <v>231</v>
      </c>
      <c r="J57" s="9" t="s">
        <v>234</v>
      </c>
      <c r="K57" s="9" t="s">
        <v>233</v>
      </c>
      <c r="L57" s="9" t="s">
        <v>121</v>
      </c>
      <c r="M57" s="9" t="s">
        <v>231</v>
      </c>
      <c r="N57" s="9" t="s">
        <v>231</v>
      </c>
      <c r="O57" s="9" t="s">
        <v>235</v>
      </c>
      <c r="P57" s="9" t="s">
        <v>231</v>
      </c>
    </row>
    <row r="58" spans="1:16" ht="15" thickBot="1" x14ac:dyDescent="0.35">
      <c r="A58" s="8" t="s">
        <v>236</v>
      </c>
      <c r="B58" s="9" t="s">
        <v>237</v>
      </c>
      <c r="C58" s="9" t="s">
        <v>238</v>
      </c>
      <c r="D58" s="9" t="s">
        <v>239</v>
      </c>
      <c r="E58" s="9" t="s">
        <v>238</v>
      </c>
      <c r="F58" s="9" t="s">
        <v>238</v>
      </c>
      <c r="G58" s="9" t="s">
        <v>240</v>
      </c>
      <c r="H58" s="9" t="s">
        <v>165</v>
      </c>
      <c r="I58" s="9" t="s">
        <v>238</v>
      </c>
      <c r="J58" s="9" t="s">
        <v>241</v>
      </c>
      <c r="K58" s="9" t="s">
        <v>240</v>
      </c>
      <c r="L58" s="9" t="s">
        <v>136</v>
      </c>
      <c r="M58" s="9" t="s">
        <v>238</v>
      </c>
      <c r="N58" s="9" t="s">
        <v>238</v>
      </c>
      <c r="O58" s="9" t="s">
        <v>242</v>
      </c>
      <c r="P58" s="9" t="s">
        <v>238</v>
      </c>
    </row>
    <row r="59" spans="1:16" ht="15" thickBot="1" x14ac:dyDescent="0.35">
      <c r="A59" s="8" t="s">
        <v>243</v>
      </c>
      <c r="B59" s="9" t="s">
        <v>105</v>
      </c>
      <c r="C59" s="9" t="s">
        <v>244</v>
      </c>
      <c r="D59" s="9" t="s">
        <v>245</v>
      </c>
      <c r="E59" s="9" t="s">
        <v>244</v>
      </c>
      <c r="F59" s="9" t="s">
        <v>244</v>
      </c>
      <c r="G59" s="9" t="s">
        <v>246</v>
      </c>
      <c r="H59" s="9" t="s">
        <v>177</v>
      </c>
      <c r="I59" s="9" t="s">
        <v>244</v>
      </c>
      <c r="J59" s="9" t="s">
        <v>247</v>
      </c>
      <c r="K59" s="9" t="s">
        <v>246</v>
      </c>
      <c r="L59" s="9" t="s">
        <v>148</v>
      </c>
      <c r="M59" s="9" t="s">
        <v>244</v>
      </c>
      <c r="N59" s="9" t="s">
        <v>244</v>
      </c>
      <c r="O59" s="9" t="s">
        <v>248</v>
      </c>
      <c r="P59" s="9" t="s">
        <v>244</v>
      </c>
    </row>
    <row r="60" spans="1:16" ht="15" thickBot="1" x14ac:dyDescent="0.35">
      <c r="A60" s="8" t="s">
        <v>249</v>
      </c>
      <c r="B60" s="9" t="s">
        <v>120</v>
      </c>
      <c r="C60" s="9" t="s">
        <v>250</v>
      </c>
      <c r="D60" s="9" t="s">
        <v>251</v>
      </c>
      <c r="E60" s="9" t="s">
        <v>250</v>
      </c>
      <c r="F60" s="9" t="s">
        <v>250</v>
      </c>
      <c r="G60" s="9" t="s">
        <v>252</v>
      </c>
      <c r="H60" s="9" t="s">
        <v>250</v>
      </c>
      <c r="I60" s="9" t="s">
        <v>250</v>
      </c>
      <c r="J60" s="9" t="s">
        <v>253</v>
      </c>
      <c r="K60" s="9" t="s">
        <v>252</v>
      </c>
      <c r="L60" s="9" t="s">
        <v>98</v>
      </c>
      <c r="M60" s="9" t="s">
        <v>250</v>
      </c>
      <c r="N60" s="9" t="s">
        <v>250</v>
      </c>
      <c r="O60" s="9" t="s">
        <v>215</v>
      </c>
      <c r="P60" s="9" t="s">
        <v>250</v>
      </c>
    </row>
    <row r="61" spans="1:16" ht="15" thickBot="1" x14ac:dyDescent="0.35">
      <c r="A61" s="8" t="s">
        <v>254</v>
      </c>
      <c r="B61" s="9" t="s">
        <v>135</v>
      </c>
      <c r="C61" s="9" t="s">
        <v>255</v>
      </c>
      <c r="D61" s="9" t="s">
        <v>256</v>
      </c>
      <c r="E61" s="9" t="s">
        <v>255</v>
      </c>
      <c r="F61" s="9" t="s">
        <v>255</v>
      </c>
      <c r="G61" s="9" t="s">
        <v>257</v>
      </c>
      <c r="H61" s="9" t="s">
        <v>255</v>
      </c>
      <c r="I61" s="9" t="s">
        <v>255</v>
      </c>
      <c r="J61" s="9" t="s">
        <v>258</v>
      </c>
      <c r="K61" s="9" t="s">
        <v>257</v>
      </c>
      <c r="L61" s="9" t="s">
        <v>113</v>
      </c>
      <c r="M61" s="9" t="s">
        <v>255</v>
      </c>
      <c r="N61" s="9" t="s">
        <v>255</v>
      </c>
      <c r="O61" s="9" t="s">
        <v>180</v>
      </c>
      <c r="P61" s="9" t="s">
        <v>255</v>
      </c>
    </row>
    <row r="62" spans="1:16" ht="15" thickBot="1" x14ac:dyDescent="0.35">
      <c r="A62" s="8" t="s">
        <v>259</v>
      </c>
      <c r="B62" s="9" t="s">
        <v>147</v>
      </c>
      <c r="C62" s="9" t="s">
        <v>260</v>
      </c>
      <c r="D62" s="9" t="s">
        <v>261</v>
      </c>
      <c r="E62" s="9" t="s">
        <v>260</v>
      </c>
      <c r="F62" s="9" t="s">
        <v>260</v>
      </c>
      <c r="G62" s="9" t="s">
        <v>262</v>
      </c>
      <c r="H62" s="9" t="s">
        <v>260</v>
      </c>
      <c r="I62" s="9" t="s">
        <v>260</v>
      </c>
      <c r="J62" s="9" t="s">
        <v>263</v>
      </c>
      <c r="K62" s="9" t="s">
        <v>262</v>
      </c>
      <c r="L62" s="9" t="s">
        <v>128</v>
      </c>
      <c r="M62" s="9" t="s">
        <v>260</v>
      </c>
      <c r="N62" s="9" t="s">
        <v>260</v>
      </c>
      <c r="O62" s="9" t="s">
        <v>191</v>
      </c>
      <c r="P62" s="9" t="s">
        <v>260</v>
      </c>
    </row>
    <row r="63" spans="1:16" ht="15" thickBot="1" x14ac:dyDescent="0.35">
      <c r="A63" s="8" t="s">
        <v>264</v>
      </c>
      <c r="B63" s="9" t="s">
        <v>159</v>
      </c>
      <c r="C63" s="9" t="s">
        <v>265</v>
      </c>
      <c r="D63" s="9" t="s">
        <v>266</v>
      </c>
      <c r="E63" s="9" t="s">
        <v>265</v>
      </c>
      <c r="F63" s="9" t="s">
        <v>265</v>
      </c>
      <c r="G63" s="9" t="s">
        <v>267</v>
      </c>
      <c r="H63" s="9" t="s">
        <v>265</v>
      </c>
      <c r="I63" s="9" t="s">
        <v>265</v>
      </c>
      <c r="J63" s="9" t="s">
        <v>268</v>
      </c>
      <c r="K63" s="9" t="s">
        <v>267</v>
      </c>
      <c r="L63" s="9" t="s">
        <v>142</v>
      </c>
      <c r="M63" s="9" t="s">
        <v>265</v>
      </c>
      <c r="N63" s="9" t="s">
        <v>265</v>
      </c>
      <c r="O63" s="9" t="s">
        <v>201</v>
      </c>
      <c r="P63" s="9" t="s">
        <v>265</v>
      </c>
    </row>
    <row r="64" spans="1:16" ht="15" thickBot="1" x14ac:dyDescent="0.35">
      <c r="A64" s="8" t="s">
        <v>269</v>
      </c>
      <c r="B64" s="9" t="s">
        <v>171</v>
      </c>
      <c r="C64" s="9" t="s">
        <v>270</v>
      </c>
      <c r="D64" s="9" t="s">
        <v>271</v>
      </c>
      <c r="E64" s="9" t="s">
        <v>270</v>
      </c>
      <c r="F64" s="9" t="s">
        <v>270</v>
      </c>
      <c r="G64" s="9" t="s">
        <v>270</v>
      </c>
      <c r="H64" s="9" t="s">
        <v>270</v>
      </c>
      <c r="I64" s="9" t="s">
        <v>270</v>
      </c>
      <c r="J64" s="9" t="s">
        <v>272</v>
      </c>
      <c r="K64" s="9" t="s">
        <v>273</v>
      </c>
      <c r="L64" s="9" t="s">
        <v>154</v>
      </c>
      <c r="M64" s="9" t="s">
        <v>270</v>
      </c>
      <c r="N64" s="9" t="s">
        <v>270</v>
      </c>
      <c r="O64" s="9" t="s">
        <v>121</v>
      </c>
      <c r="P64" s="9" t="s">
        <v>270</v>
      </c>
    </row>
    <row r="65" spans="1:16" ht="15" thickBot="1" x14ac:dyDescent="0.35">
      <c r="A65" s="8" t="s">
        <v>274</v>
      </c>
      <c r="B65" s="9" t="s">
        <v>182</v>
      </c>
      <c r="C65" s="9" t="s">
        <v>275</v>
      </c>
      <c r="D65" s="9" t="s">
        <v>276</v>
      </c>
      <c r="E65" s="9" t="s">
        <v>275</v>
      </c>
      <c r="F65" s="9" t="s">
        <v>275</v>
      </c>
      <c r="G65" s="9" t="s">
        <v>275</v>
      </c>
      <c r="H65" s="9" t="s">
        <v>275</v>
      </c>
      <c r="I65" s="9" t="s">
        <v>275</v>
      </c>
      <c r="J65" s="9" t="s">
        <v>277</v>
      </c>
      <c r="K65" s="9" t="s">
        <v>278</v>
      </c>
      <c r="L65" s="9" t="s">
        <v>165</v>
      </c>
      <c r="M65" s="9" t="s">
        <v>275</v>
      </c>
      <c r="N65" s="9" t="s">
        <v>275</v>
      </c>
      <c r="O65" s="9" t="s">
        <v>275</v>
      </c>
      <c r="P65" s="9" t="s">
        <v>275</v>
      </c>
    </row>
    <row r="66" spans="1:16" ht="15" thickBot="1" x14ac:dyDescent="0.35">
      <c r="A66" s="8" t="s">
        <v>279</v>
      </c>
      <c r="B66" s="9" t="s">
        <v>193</v>
      </c>
      <c r="C66" s="9" t="s">
        <v>280</v>
      </c>
      <c r="D66" s="9" t="s">
        <v>281</v>
      </c>
      <c r="E66" s="9" t="s">
        <v>280</v>
      </c>
      <c r="F66" s="9" t="s">
        <v>280</v>
      </c>
      <c r="G66" s="9" t="s">
        <v>280</v>
      </c>
      <c r="H66" s="9" t="s">
        <v>280</v>
      </c>
      <c r="I66" s="9" t="s">
        <v>280</v>
      </c>
      <c r="J66" s="9" t="s">
        <v>129</v>
      </c>
      <c r="K66" s="9" t="s">
        <v>282</v>
      </c>
      <c r="L66" s="9" t="s">
        <v>177</v>
      </c>
      <c r="M66" s="9" t="s">
        <v>280</v>
      </c>
      <c r="N66" s="9" t="s">
        <v>280</v>
      </c>
      <c r="O66" s="9" t="s">
        <v>280</v>
      </c>
      <c r="P66" s="9" t="s">
        <v>280</v>
      </c>
    </row>
    <row r="67" spans="1:16" ht="15" thickBot="1" x14ac:dyDescent="0.35">
      <c r="A67" s="8" t="s">
        <v>283</v>
      </c>
      <c r="B67" s="9" t="s">
        <v>203</v>
      </c>
      <c r="C67" s="9" t="s">
        <v>284</v>
      </c>
      <c r="D67" s="9" t="s">
        <v>285</v>
      </c>
      <c r="E67" s="9" t="s">
        <v>284</v>
      </c>
      <c r="F67" s="9" t="s">
        <v>284</v>
      </c>
      <c r="G67" s="9" t="s">
        <v>284</v>
      </c>
      <c r="H67" s="9" t="s">
        <v>284</v>
      </c>
      <c r="I67" s="9" t="s">
        <v>284</v>
      </c>
      <c r="J67" s="9" t="s">
        <v>96</v>
      </c>
      <c r="K67" s="9" t="s">
        <v>286</v>
      </c>
      <c r="L67" s="9" t="s">
        <v>188</v>
      </c>
      <c r="M67" s="9" t="s">
        <v>284</v>
      </c>
      <c r="N67" s="9" t="s">
        <v>284</v>
      </c>
      <c r="O67" s="9" t="s">
        <v>284</v>
      </c>
      <c r="P67" s="9" t="s">
        <v>284</v>
      </c>
    </row>
    <row r="68" spans="1:16" ht="15" thickBot="1" x14ac:dyDescent="0.35">
      <c r="A68" s="8" t="s">
        <v>287</v>
      </c>
      <c r="B68" s="9" t="s">
        <v>209</v>
      </c>
      <c r="C68" s="9" t="s">
        <v>288</v>
      </c>
      <c r="D68" s="9" t="s">
        <v>289</v>
      </c>
      <c r="E68" s="9" t="s">
        <v>288</v>
      </c>
      <c r="F68" s="9" t="s">
        <v>288</v>
      </c>
      <c r="G68" s="9" t="s">
        <v>288</v>
      </c>
      <c r="H68" s="9" t="s">
        <v>288</v>
      </c>
      <c r="I68" s="9" t="s">
        <v>288</v>
      </c>
      <c r="J68" s="9" t="s">
        <v>112</v>
      </c>
      <c r="K68" s="9" t="s">
        <v>290</v>
      </c>
      <c r="L68" s="9" t="s">
        <v>198</v>
      </c>
      <c r="M68" s="9" t="s">
        <v>288</v>
      </c>
      <c r="N68" s="9" t="s">
        <v>288</v>
      </c>
      <c r="O68" s="9" t="s">
        <v>288</v>
      </c>
      <c r="P68" s="9" t="s">
        <v>288</v>
      </c>
    </row>
    <row r="69" spans="1:16" ht="15" thickBot="1" x14ac:dyDescent="0.35">
      <c r="A69" s="8" t="s">
        <v>291</v>
      </c>
      <c r="B69" s="9" t="s">
        <v>292</v>
      </c>
      <c r="C69" s="9" t="s">
        <v>293</v>
      </c>
      <c r="D69" s="9" t="s">
        <v>294</v>
      </c>
      <c r="E69" s="9" t="s">
        <v>293</v>
      </c>
      <c r="F69" s="9" t="s">
        <v>293</v>
      </c>
      <c r="G69" s="9" t="s">
        <v>293</v>
      </c>
      <c r="H69" s="9" t="s">
        <v>293</v>
      </c>
      <c r="I69" s="9" t="s">
        <v>293</v>
      </c>
      <c r="J69" s="9" t="s">
        <v>127</v>
      </c>
      <c r="K69" s="9" t="s">
        <v>295</v>
      </c>
      <c r="L69" s="9" t="s">
        <v>206</v>
      </c>
      <c r="M69" s="9" t="s">
        <v>293</v>
      </c>
      <c r="N69" s="9" t="s">
        <v>293</v>
      </c>
      <c r="O69" s="9" t="s">
        <v>293</v>
      </c>
      <c r="P69" s="9" t="s">
        <v>293</v>
      </c>
    </row>
    <row r="70" spans="1:16" ht="15" thickBot="1" x14ac:dyDescent="0.35">
      <c r="A70" s="8" t="s">
        <v>296</v>
      </c>
      <c r="B70" s="9" t="s">
        <v>297</v>
      </c>
      <c r="C70" s="9" t="s">
        <v>298</v>
      </c>
      <c r="D70" s="9" t="s">
        <v>299</v>
      </c>
      <c r="E70" s="9" t="s">
        <v>298</v>
      </c>
      <c r="F70" s="9" t="s">
        <v>298</v>
      </c>
      <c r="G70" s="9" t="s">
        <v>298</v>
      </c>
      <c r="H70" s="9" t="s">
        <v>298</v>
      </c>
      <c r="I70" s="9" t="s">
        <v>298</v>
      </c>
      <c r="J70" s="9" t="s">
        <v>226</v>
      </c>
      <c r="K70" s="9" t="s">
        <v>300</v>
      </c>
      <c r="L70" s="9" t="s">
        <v>298</v>
      </c>
      <c r="M70" s="9" t="s">
        <v>298</v>
      </c>
      <c r="N70" s="9" t="s">
        <v>298</v>
      </c>
      <c r="O70" s="9" t="s">
        <v>298</v>
      </c>
      <c r="P70" s="9" t="s">
        <v>298</v>
      </c>
    </row>
    <row r="71" spans="1:16" ht="15" thickBot="1" x14ac:dyDescent="0.35">
      <c r="A71" s="8" t="s">
        <v>301</v>
      </c>
      <c r="B71" s="9" t="s">
        <v>302</v>
      </c>
      <c r="C71" s="9" t="s">
        <v>303</v>
      </c>
      <c r="D71" s="9" t="s">
        <v>303</v>
      </c>
      <c r="E71" s="9" t="s">
        <v>303</v>
      </c>
      <c r="F71" s="9" t="s">
        <v>303</v>
      </c>
      <c r="G71" s="9" t="s">
        <v>303</v>
      </c>
      <c r="H71" s="9" t="s">
        <v>303</v>
      </c>
      <c r="I71" s="9" t="s">
        <v>303</v>
      </c>
      <c r="J71" s="9" t="s">
        <v>230</v>
      </c>
      <c r="K71" s="9" t="s">
        <v>304</v>
      </c>
      <c r="L71" s="9" t="s">
        <v>303</v>
      </c>
      <c r="M71" s="9" t="s">
        <v>303</v>
      </c>
      <c r="N71" s="9" t="s">
        <v>303</v>
      </c>
      <c r="O71" s="9" t="s">
        <v>303</v>
      </c>
      <c r="P71" s="9" t="s">
        <v>303</v>
      </c>
    </row>
    <row r="72" spans="1:16" ht="15" thickBot="1" x14ac:dyDescent="0.35">
      <c r="A72" s="8" t="s">
        <v>305</v>
      </c>
      <c r="B72" s="9" t="s">
        <v>183</v>
      </c>
      <c r="C72" s="9" t="s">
        <v>306</v>
      </c>
      <c r="D72" s="9" t="s">
        <v>306</v>
      </c>
      <c r="E72" s="9" t="s">
        <v>306</v>
      </c>
      <c r="F72" s="9" t="s">
        <v>306</v>
      </c>
      <c r="G72" s="9" t="s">
        <v>306</v>
      </c>
      <c r="H72" s="9" t="s">
        <v>306</v>
      </c>
      <c r="I72" s="9" t="s">
        <v>306</v>
      </c>
      <c r="J72" s="9" t="s">
        <v>237</v>
      </c>
      <c r="K72" s="9" t="s">
        <v>306</v>
      </c>
      <c r="L72" s="9" t="s">
        <v>306</v>
      </c>
      <c r="M72" s="9" t="s">
        <v>306</v>
      </c>
      <c r="N72" s="9" t="s">
        <v>306</v>
      </c>
      <c r="O72" s="9" t="s">
        <v>306</v>
      </c>
      <c r="P72" s="9" t="s">
        <v>306</v>
      </c>
    </row>
    <row r="73" spans="1:16" ht="15" thickBot="1" x14ac:dyDescent="0.35">
      <c r="A73" s="8" t="s">
        <v>307</v>
      </c>
      <c r="B73" s="9" t="s">
        <v>308</v>
      </c>
      <c r="C73" s="9" t="s">
        <v>308</v>
      </c>
      <c r="D73" s="9" t="s">
        <v>308</v>
      </c>
      <c r="E73" s="9" t="s">
        <v>308</v>
      </c>
      <c r="F73" s="9" t="s">
        <v>308</v>
      </c>
      <c r="G73" s="9" t="s">
        <v>308</v>
      </c>
      <c r="H73" s="9" t="s">
        <v>308</v>
      </c>
      <c r="I73" s="9" t="s">
        <v>308</v>
      </c>
      <c r="J73" s="9" t="s">
        <v>309</v>
      </c>
      <c r="K73" s="9" t="s">
        <v>308</v>
      </c>
      <c r="L73" s="9" t="s">
        <v>308</v>
      </c>
      <c r="M73" s="9" t="s">
        <v>308</v>
      </c>
      <c r="N73" s="9" t="s">
        <v>308</v>
      </c>
      <c r="O73" s="9" t="s">
        <v>308</v>
      </c>
      <c r="P73" s="9" t="s">
        <v>308</v>
      </c>
    </row>
    <row r="74" spans="1:16" ht="15" thickBot="1" x14ac:dyDescent="0.35">
      <c r="A74" s="8" t="s">
        <v>310</v>
      </c>
      <c r="B74" s="9" t="s">
        <v>311</v>
      </c>
      <c r="C74" s="9" t="s">
        <v>311</v>
      </c>
      <c r="D74" s="9" t="s">
        <v>311</v>
      </c>
      <c r="E74" s="9" t="s">
        <v>311</v>
      </c>
      <c r="F74" s="9" t="s">
        <v>311</v>
      </c>
      <c r="G74" s="9" t="s">
        <v>311</v>
      </c>
      <c r="H74" s="9" t="s">
        <v>311</v>
      </c>
      <c r="I74" s="9" t="s">
        <v>311</v>
      </c>
      <c r="J74" s="9" t="s">
        <v>312</v>
      </c>
      <c r="K74" s="9" t="s">
        <v>311</v>
      </c>
      <c r="L74" s="9" t="s">
        <v>311</v>
      </c>
      <c r="M74" s="9" t="s">
        <v>311</v>
      </c>
      <c r="N74" s="9" t="s">
        <v>311</v>
      </c>
      <c r="O74" s="9" t="s">
        <v>311</v>
      </c>
      <c r="P74" s="9" t="s">
        <v>311</v>
      </c>
    </row>
    <row r="75" spans="1:16" ht="15" thickBot="1" x14ac:dyDescent="0.35">
      <c r="A75" s="8" t="s">
        <v>313</v>
      </c>
      <c r="B75" s="9" t="s">
        <v>314</v>
      </c>
      <c r="C75" s="9" t="s">
        <v>314</v>
      </c>
      <c r="D75" s="9" t="s">
        <v>314</v>
      </c>
      <c r="E75" s="9" t="s">
        <v>314</v>
      </c>
      <c r="F75" s="9" t="s">
        <v>314</v>
      </c>
      <c r="G75" s="9" t="s">
        <v>314</v>
      </c>
      <c r="H75" s="9" t="s">
        <v>314</v>
      </c>
      <c r="I75" s="9" t="s">
        <v>314</v>
      </c>
      <c r="J75" s="9" t="s">
        <v>314</v>
      </c>
      <c r="K75" s="9" t="s">
        <v>314</v>
      </c>
      <c r="L75" s="9" t="s">
        <v>314</v>
      </c>
      <c r="M75" s="9" t="s">
        <v>314</v>
      </c>
      <c r="N75" s="9" t="s">
        <v>314</v>
      </c>
      <c r="O75" s="9" t="s">
        <v>314</v>
      </c>
      <c r="P75" s="9" t="s">
        <v>314</v>
      </c>
    </row>
    <row r="76" spans="1:16" ht="18.600000000000001" thickBot="1" x14ac:dyDescent="0.35">
      <c r="A76" s="4"/>
    </row>
    <row r="77" spans="1:16" ht="15" thickBot="1" x14ac:dyDescent="0.35">
      <c r="A77" s="8" t="s">
        <v>315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  <c r="P77" s="8" t="s">
        <v>58</v>
      </c>
    </row>
    <row r="78" spans="1:16" ht="15" thickBot="1" x14ac:dyDescent="0.35">
      <c r="A78" s="8" t="s">
        <v>94</v>
      </c>
      <c r="B78" s="9">
        <v>173</v>
      </c>
      <c r="C78" s="9">
        <v>82</v>
      </c>
      <c r="D78" s="9">
        <v>282</v>
      </c>
      <c r="E78" s="21">
        <v>32</v>
      </c>
      <c r="F78" s="9">
        <v>318</v>
      </c>
      <c r="G78" s="9">
        <v>197</v>
      </c>
      <c r="H78" s="9">
        <v>269</v>
      </c>
      <c r="I78" s="9">
        <v>48</v>
      </c>
      <c r="J78" s="9">
        <v>106</v>
      </c>
      <c r="K78" s="9">
        <v>330</v>
      </c>
      <c r="L78" s="9">
        <v>65</v>
      </c>
      <c r="M78" s="9">
        <v>72</v>
      </c>
      <c r="N78" s="9">
        <v>122</v>
      </c>
      <c r="O78" s="9">
        <v>338</v>
      </c>
      <c r="P78" s="9">
        <v>281</v>
      </c>
    </row>
    <row r="79" spans="1:16" ht="15" thickBot="1" x14ac:dyDescent="0.35">
      <c r="A79" s="8" t="s">
        <v>110</v>
      </c>
      <c r="B79" s="9">
        <v>172</v>
      </c>
      <c r="C79" s="9">
        <v>81</v>
      </c>
      <c r="D79" s="9">
        <v>281</v>
      </c>
      <c r="E79" s="9">
        <v>31</v>
      </c>
      <c r="F79" s="9">
        <v>317</v>
      </c>
      <c r="G79" s="9">
        <v>196</v>
      </c>
      <c r="H79" s="9">
        <v>71</v>
      </c>
      <c r="I79" s="9">
        <v>47</v>
      </c>
      <c r="J79" s="9">
        <v>105</v>
      </c>
      <c r="K79" s="9">
        <v>329</v>
      </c>
      <c r="L79" s="9">
        <v>64</v>
      </c>
      <c r="M79" s="9">
        <v>35</v>
      </c>
      <c r="N79" s="9">
        <v>121</v>
      </c>
      <c r="O79" s="9">
        <v>180</v>
      </c>
      <c r="P79" s="9">
        <v>280</v>
      </c>
    </row>
    <row r="80" spans="1:16" ht="15" thickBot="1" x14ac:dyDescent="0.35">
      <c r="A80" s="8" t="s">
        <v>125</v>
      </c>
      <c r="B80" s="9">
        <v>171</v>
      </c>
      <c r="C80" s="9">
        <v>80</v>
      </c>
      <c r="D80" s="9">
        <v>280</v>
      </c>
      <c r="E80" s="9">
        <v>30</v>
      </c>
      <c r="F80" s="9">
        <v>83</v>
      </c>
      <c r="G80" s="9">
        <v>195</v>
      </c>
      <c r="H80" s="9">
        <v>70</v>
      </c>
      <c r="I80" s="9">
        <v>46</v>
      </c>
      <c r="J80" s="9">
        <v>104</v>
      </c>
      <c r="K80" s="9">
        <v>155</v>
      </c>
      <c r="L80" s="9">
        <v>63</v>
      </c>
      <c r="M80" s="9">
        <v>34</v>
      </c>
      <c r="N80" s="9">
        <v>120</v>
      </c>
      <c r="O80" s="9">
        <v>179</v>
      </c>
      <c r="P80" s="9">
        <v>279</v>
      </c>
    </row>
    <row r="81" spans="1:16" ht="15" thickBot="1" x14ac:dyDescent="0.35">
      <c r="A81" s="8" t="s">
        <v>140</v>
      </c>
      <c r="B81" s="9">
        <v>170</v>
      </c>
      <c r="C81" s="9">
        <v>29</v>
      </c>
      <c r="D81" s="9">
        <v>279</v>
      </c>
      <c r="E81" s="9">
        <v>29</v>
      </c>
      <c r="F81" s="9">
        <v>82</v>
      </c>
      <c r="G81" s="9">
        <v>154</v>
      </c>
      <c r="H81" s="9">
        <v>69</v>
      </c>
      <c r="I81" s="9">
        <v>45</v>
      </c>
      <c r="J81" s="9">
        <v>103</v>
      </c>
      <c r="K81" s="9">
        <v>154</v>
      </c>
      <c r="L81" s="9">
        <v>62</v>
      </c>
      <c r="M81" s="9">
        <v>33</v>
      </c>
      <c r="N81" s="9">
        <v>119</v>
      </c>
      <c r="O81" s="9">
        <v>178</v>
      </c>
      <c r="P81" s="9">
        <v>278</v>
      </c>
    </row>
    <row r="82" spans="1:16" ht="15" thickBot="1" x14ac:dyDescent="0.35">
      <c r="A82" s="8" t="s">
        <v>152</v>
      </c>
      <c r="B82" s="9">
        <v>169</v>
      </c>
      <c r="C82" s="9">
        <v>28</v>
      </c>
      <c r="D82" s="9">
        <v>278</v>
      </c>
      <c r="E82" s="9">
        <v>28</v>
      </c>
      <c r="F82" s="9">
        <v>28</v>
      </c>
      <c r="G82" s="9">
        <v>153</v>
      </c>
      <c r="H82" s="9">
        <v>50</v>
      </c>
      <c r="I82" s="9">
        <v>44</v>
      </c>
      <c r="J82" s="9">
        <v>102</v>
      </c>
      <c r="K82" s="9">
        <v>153</v>
      </c>
      <c r="L82" s="9">
        <v>61</v>
      </c>
      <c r="M82" s="9">
        <v>32</v>
      </c>
      <c r="N82" s="9">
        <v>118</v>
      </c>
      <c r="O82" s="9">
        <v>177</v>
      </c>
      <c r="P82" s="9">
        <v>131</v>
      </c>
    </row>
    <row r="83" spans="1:16" ht="15" thickBot="1" x14ac:dyDescent="0.35">
      <c r="A83" s="8" t="s">
        <v>163</v>
      </c>
      <c r="B83" s="9">
        <v>168</v>
      </c>
      <c r="C83" s="9">
        <v>27</v>
      </c>
      <c r="D83" s="9">
        <v>277</v>
      </c>
      <c r="E83" s="9">
        <v>27</v>
      </c>
      <c r="F83" s="9">
        <v>27</v>
      </c>
      <c r="G83" s="9">
        <v>152</v>
      </c>
      <c r="H83" s="9">
        <v>49</v>
      </c>
      <c r="I83" s="9">
        <v>43</v>
      </c>
      <c r="J83" s="9">
        <v>101</v>
      </c>
      <c r="K83" s="9">
        <v>152</v>
      </c>
      <c r="L83" s="9">
        <v>60</v>
      </c>
      <c r="M83" s="9">
        <v>31</v>
      </c>
      <c r="N83" s="9">
        <v>117</v>
      </c>
      <c r="O83" s="9">
        <v>176</v>
      </c>
      <c r="P83" s="9">
        <v>130</v>
      </c>
    </row>
    <row r="84" spans="1:16" ht="15" thickBot="1" x14ac:dyDescent="0.35">
      <c r="A84" s="8" t="s">
        <v>175</v>
      </c>
      <c r="B84" s="9">
        <v>167</v>
      </c>
      <c r="C84" s="9">
        <v>26</v>
      </c>
      <c r="D84" s="9">
        <v>276</v>
      </c>
      <c r="E84" s="9">
        <v>26</v>
      </c>
      <c r="F84" s="9">
        <v>26</v>
      </c>
      <c r="G84" s="9">
        <v>151</v>
      </c>
      <c r="H84" s="9">
        <v>48</v>
      </c>
      <c r="I84" s="9">
        <v>38</v>
      </c>
      <c r="J84" s="9">
        <v>100</v>
      </c>
      <c r="K84" s="9">
        <v>151</v>
      </c>
      <c r="L84" s="9">
        <v>59</v>
      </c>
      <c r="M84" s="9">
        <v>30</v>
      </c>
      <c r="N84" s="9">
        <v>52</v>
      </c>
      <c r="O84" s="9">
        <v>175</v>
      </c>
      <c r="P84" s="9">
        <v>97</v>
      </c>
    </row>
    <row r="85" spans="1:16" ht="15" thickBot="1" x14ac:dyDescent="0.35">
      <c r="A85" s="8" t="s">
        <v>186</v>
      </c>
      <c r="B85" s="9">
        <v>166</v>
      </c>
      <c r="C85" s="9">
        <v>25</v>
      </c>
      <c r="D85" s="9">
        <v>275</v>
      </c>
      <c r="E85" s="9">
        <v>25</v>
      </c>
      <c r="F85" s="9">
        <v>25</v>
      </c>
      <c r="G85" s="9">
        <v>150</v>
      </c>
      <c r="H85" s="9">
        <v>47</v>
      </c>
      <c r="I85" s="9">
        <v>37</v>
      </c>
      <c r="J85" s="9">
        <v>99</v>
      </c>
      <c r="K85" s="9">
        <v>150</v>
      </c>
      <c r="L85" s="9">
        <v>58</v>
      </c>
      <c r="M85" s="9">
        <v>29</v>
      </c>
      <c r="N85" s="9">
        <v>51</v>
      </c>
      <c r="O85" s="9">
        <v>60</v>
      </c>
      <c r="P85" s="9">
        <v>96</v>
      </c>
    </row>
    <row r="86" spans="1:16" ht="15" thickBot="1" x14ac:dyDescent="0.35">
      <c r="A86" s="8" t="s">
        <v>196</v>
      </c>
      <c r="B86" s="9">
        <v>165</v>
      </c>
      <c r="C86" s="9">
        <v>24</v>
      </c>
      <c r="D86" s="9">
        <v>274</v>
      </c>
      <c r="E86" s="9">
        <v>24</v>
      </c>
      <c r="F86" s="9">
        <v>24</v>
      </c>
      <c r="G86" s="9">
        <v>149</v>
      </c>
      <c r="H86" s="9">
        <v>46</v>
      </c>
      <c r="I86" s="9">
        <v>36</v>
      </c>
      <c r="J86" s="9">
        <v>98</v>
      </c>
      <c r="K86" s="9">
        <v>149</v>
      </c>
      <c r="L86" s="9">
        <v>57</v>
      </c>
      <c r="M86" s="9">
        <v>24</v>
      </c>
      <c r="N86" s="9">
        <v>50</v>
      </c>
      <c r="O86" s="9">
        <v>59</v>
      </c>
      <c r="P86" s="9">
        <v>95</v>
      </c>
    </row>
    <row r="87" spans="1:16" ht="15" thickBot="1" x14ac:dyDescent="0.35">
      <c r="A87" s="8" t="s">
        <v>205</v>
      </c>
      <c r="B87" s="9">
        <v>83</v>
      </c>
      <c r="C87" s="9">
        <v>23</v>
      </c>
      <c r="D87" s="9">
        <v>273</v>
      </c>
      <c r="E87" s="9">
        <v>23</v>
      </c>
      <c r="F87" s="9">
        <v>23</v>
      </c>
      <c r="G87" s="9">
        <v>148</v>
      </c>
      <c r="H87" s="9">
        <v>45</v>
      </c>
      <c r="I87" s="9">
        <v>35</v>
      </c>
      <c r="J87" s="9">
        <v>97</v>
      </c>
      <c r="K87" s="9">
        <v>148</v>
      </c>
      <c r="L87" s="9">
        <v>56</v>
      </c>
      <c r="M87" s="9">
        <v>23</v>
      </c>
      <c r="N87" s="9">
        <v>49</v>
      </c>
      <c r="O87" s="9">
        <v>47</v>
      </c>
      <c r="P87" s="9">
        <v>94</v>
      </c>
    </row>
    <row r="88" spans="1:16" ht="15" thickBot="1" x14ac:dyDescent="0.35">
      <c r="A88" s="8" t="s">
        <v>211</v>
      </c>
      <c r="B88" s="9">
        <v>82</v>
      </c>
      <c r="C88" s="9">
        <v>22</v>
      </c>
      <c r="D88" s="9">
        <v>272</v>
      </c>
      <c r="E88" s="9">
        <v>22</v>
      </c>
      <c r="F88" s="9">
        <v>22</v>
      </c>
      <c r="G88" s="9">
        <v>147</v>
      </c>
      <c r="H88" s="9">
        <v>44</v>
      </c>
      <c r="I88" s="9">
        <v>34</v>
      </c>
      <c r="J88" s="9">
        <v>96</v>
      </c>
      <c r="K88" s="9">
        <v>147</v>
      </c>
      <c r="L88" s="9">
        <v>39</v>
      </c>
      <c r="M88" s="9">
        <v>22</v>
      </c>
      <c r="N88" s="9">
        <v>48</v>
      </c>
      <c r="O88" s="9">
        <v>46</v>
      </c>
      <c r="P88" s="9">
        <v>93</v>
      </c>
    </row>
    <row r="89" spans="1:16" ht="15" thickBot="1" x14ac:dyDescent="0.35">
      <c r="A89" s="8" t="s">
        <v>217</v>
      </c>
      <c r="B89" s="9">
        <v>81</v>
      </c>
      <c r="C89" s="9">
        <v>21</v>
      </c>
      <c r="D89" s="9">
        <v>271</v>
      </c>
      <c r="E89" s="9">
        <v>21</v>
      </c>
      <c r="F89" s="9">
        <v>21</v>
      </c>
      <c r="G89" s="9">
        <v>146</v>
      </c>
      <c r="H89" s="9">
        <v>43</v>
      </c>
      <c r="I89" s="9">
        <v>33</v>
      </c>
      <c r="J89" s="9">
        <v>95</v>
      </c>
      <c r="K89" s="9">
        <v>146</v>
      </c>
      <c r="L89" s="9">
        <v>38</v>
      </c>
      <c r="M89" s="9">
        <v>21</v>
      </c>
      <c r="N89" s="9">
        <v>47</v>
      </c>
      <c r="O89" s="9">
        <v>45</v>
      </c>
      <c r="P89" s="9">
        <v>21</v>
      </c>
    </row>
    <row r="90" spans="1:16" ht="15" thickBot="1" x14ac:dyDescent="0.35">
      <c r="A90" s="8" t="s">
        <v>221</v>
      </c>
      <c r="B90" s="9">
        <v>80</v>
      </c>
      <c r="C90" s="9">
        <v>20</v>
      </c>
      <c r="D90" s="9">
        <v>270</v>
      </c>
      <c r="E90" s="9">
        <v>20</v>
      </c>
      <c r="F90" s="9">
        <v>20</v>
      </c>
      <c r="G90" s="9">
        <v>145</v>
      </c>
      <c r="H90" s="9">
        <v>30</v>
      </c>
      <c r="I90" s="9">
        <v>32</v>
      </c>
      <c r="J90" s="9">
        <v>94</v>
      </c>
      <c r="K90" s="9">
        <v>145</v>
      </c>
      <c r="L90" s="9">
        <v>37</v>
      </c>
      <c r="M90" s="9">
        <v>20</v>
      </c>
      <c r="N90" s="9">
        <v>20</v>
      </c>
      <c r="O90" s="9">
        <v>44</v>
      </c>
      <c r="P90" s="9">
        <v>20</v>
      </c>
    </row>
    <row r="91" spans="1:16" ht="15" thickBot="1" x14ac:dyDescent="0.35">
      <c r="A91" s="8" t="s">
        <v>225</v>
      </c>
      <c r="B91" s="9">
        <v>79</v>
      </c>
      <c r="C91" s="9">
        <v>19</v>
      </c>
      <c r="D91" s="9">
        <v>269</v>
      </c>
      <c r="E91" s="9">
        <v>19</v>
      </c>
      <c r="F91" s="9">
        <v>19</v>
      </c>
      <c r="G91" s="9">
        <v>144</v>
      </c>
      <c r="H91" s="9">
        <v>29</v>
      </c>
      <c r="I91" s="9">
        <v>19</v>
      </c>
      <c r="J91" s="9">
        <v>93</v>
      </c>
      <c r="K91" s="9">
        <v>144</v>
      </c>
      <c r="L91" s="9">
        <v>36</v>
      </c>
      <c r="M91" s="9">
        <v>19</v>
      </c>
      <c r="N91" s="9">
        <v>19</v>
      </c>
      <c r="O91" s="9">
        <v>43</v>
      </c>
      <c r="P91" s="9">
        <v>19</v>
      </c>
    </row>
    <row r="92" spans="1:16" ht="15" thickBot="1" x14ac:dyDescent="0.35">
      <c r="A92" s="8" t="s">
        <v>229</v>
      </c>
      <c r="B92" s="9">
        <v>78</v>
      </c>
      <c r="C92" s="9">
        <v>18</v>
      </c>
      <c r="D92" s="9">
        <v>268</v>
      </c>
      <c r="E92" s="9">
        <v>18</v>
      </c>
      <c r="F92" s="9">
        <v>18</v>
      </c>
      <c r="G92" s="9">
        <v>143</v>
      </c>
      <c r="H92" s="9">
        <v>28</v>
      </c>
      <c r="I92" s="9">
        <v>18</v>
      </c>
      <c r="J92" s="9">
        <v>92</v>
      </c>
      <c r="K92" s="9">
        <v>143</v>
      </c>
      <c r="L92" s="9">
        <v>35</v>
      </c>
      <c r="M92" s="9">
        <v>18</v>
      </c>
      <c r="N92" s="9">
        <v>18</v>
      </c>
      <c r="O92" s="9">
        <v>42</v>
      </c>
      <c r="P92" s="9">
        <v>18</v>
      </c>
    </row>
    <row r="93" spans="1:16" ht="15" thickBot="1" x14ac:dyDescent="0.35">
      <c r="A93" s="8" t="s">
        <v>236</v>
      </c>
      <c r="B93" s="9">
        <v>77</v>
      </c>
      <c r="C93" s="9">
        <v>17</v>
      </c>
      <c r="D93" s="9">
        <v>267</v>
      </c>
      <c r="E93" s="9">
        <v>17</v>
      </c>
      <c r="F93" s="9">
        <v>17</v>
      </c>
      <c r="G93" s="9">
        <v>142</v>
      </c>
      <c r="H93" s="9">
        <v>27</v>
      </c>
      <c r="I93" s="9">
        <v>17</v>
      </c>
      <c r="J93" s="9">
        <v>91</v>
      </c>
      <c r="K93" s="9">
        <v>142</v>
      </c>
      <c r="L93" s="9">
        <v>34</v>
      </c>
      <c r="M93" s="9">
        <v>17</v>
      </c>
      <c r="N93" s="9">
        <v>17</v>
      </c>
      <c r="O93" s="9">
        <v>41</v>
      </c>
      <c r="P93" s="9">
        <v>17</v>
      </c>
    </row>
    <row r="94" spans="1:16" ht="15" thickBot="1" x14ac:dyDescent="0.35">
      <c r="A94" s="8" t="s">
        <v>243</v>
      </c>
      <c r="B94" s="9">
        <v>65</v>
      </c>
      <c r="C94" s="9">
        <v>16</v>
      </c>
      <c r="D94" s="9">
        <v>266</v>
      </c>
      <c r="E94" s="9">
        <v>16</v>
      </c>
      <c r="F94" s="9">
        <v>16</v>
      </c>
      <c r="G94" s="9">
        <v>141</v>
      </c>
      <c r="H94" s="9">
        <v>26</v>
      </c>
      <c r="I94" s="9">
        <v>16</v>
      </c>
      <c r="J94" s="9">
        <v>90</v>
      </c>
      <c r="K94" s="9">
        <v>141</v>
      </c>
      <c r="L94" s="9">
        <v>33</v>
      </c>
      <c r="M94" s="9">
        <v>16</v>
      </c>
      <c r="N94" s="9">
        <v>16</v>
      </c>
      <c r="O94" s="9">
        <v>40</v>
      </c>
      <c r="P94" s="9">
        <v>16</v>
      </c>
    </row>
    <row r="95" spans="1:16" ht="15" thickBot="1" x14ac:dyDescent="0.35">
      <c r="A95" s="8" t="s">
        <v>249</v>
      </c>
      <c r="B95" s="9">
        <v>64</v>
      </c>
      <c r="C95" s="9">
        <v>15</v>
      </c>
      <c r="D95" s="9">
        <v>265</v>
      </c>
      <c r="E95" s="9">
        <v>15</v>
      </c>
      <c r="F95" s="9">
        <v>15</v>
      </c>
      <c r="G95" s="9">
        <v>140</v>
      </c>
      <c r="H95" s="9">
        <v>15</v>
      </c>
      <c r="I95" s="9">
        <v>15</v>
      </c>
      <c r="J95" s="9">
        <v>89</v>
      </c>
      <c r="K95" s="9">
        <v>140</v>
      </c>
      <c r="L95" s="9">
        <v>32</v>
      </c>
      <c r="M95" s="9">
        <v>15</v>
      </c>
      <c r="N95" s="9">
        <v>15</v>
      </c>
      <c r="O95" s="9">
        <v>39</v>
      </c>
      <c r="P95" s="9">
        <v>15</v>
      </c>
    </row>
    <row r="96" spans="1:16" ht="15" thickBot="1" x14ac:dyDescent="0.35">
      <c r="A96" s="8" t="s">
        <v>254</v>
      </c>
      <c r="B96" s="9">
        <v>63</v>
      </c>
      <c r="C96" s="9">
        <v>14</v>
      </c>
      <c r="D96" s="9">
        <v>264</v>
      </c>
      <c r="E96" s="9">
        <v>14</v>
      </c>
      <c r="F96" s="9">
        <v>14</v>
      </c>
      <c r="G96" s="9">
        <v>139</v>
      </c>
      <c r="H96" s="9">
        <v>14</v>
      </c>
      <c r="I96" s="9">
        <v>14</v>
      </c>
      <c r="J96" s="9">
        <v>88</v>
      </c>
      <c r="K96" s="9">
        <v>139</v>
      </c>
      <c r="L96" s="9">
        <v>31</v>
      </c>
      <c r="M96" s="9">
        <v>14</v>
      </c>
      <c r="N96" s="9">
        <v>14</v>
      </c>
      <c r="O96" s="9">
        <v>38</v>
      </c>
      <c r="P96" s="9">
        <v>14</v>
      </c>
    </row>
    <row r="97" spans="1:37" ht="15" thickBot="1" x14ac:dyDescent="0.35">
      <c r="A97" s="8" t="s">
        <v>259</v>
      </c>
      <c r="B97" s="9">
        <v>62</v>
      </c>
      <c r="C97" s="9">
        <v>13</v>
      </c>
      <c r="D97" s="9">
        <v>263</v>
      </c>
      <c r="E97" s="9">
        <v>13</v>
      </c>
      <c r="F97" s="9">
        <v>13</v>
      </c>
      <c r="G97" s="9">
        <v>138</v>
      </c>
      <c r="H97" s="9">
        <v>13</v>
      </c>
      <c r="I97" s="9">
        <v>13</v>
      </c>
      <c r="J97" s="9">
        <v>87</v>
      </c>
      <c r="K97" s="9">
        <v>138</v>
      </c>
      <c r="L97" s="9">
        <v>30</v>
      </c>
      <c r="M97" s="9">
        <v>13</v>
      </c>
      <c r="N97" s="9">
        <v>13</v>
      </c>
      <c r="O97" s="9">
        <v>37</v>
      </c>
      <c r="P97" s="9">
        <v>13</v>
      </c>
    </row>
    <row r="98" spans="1:37" ht="15" thickBot="1" x14ac:dyDescent="0.35">
      <c r="A98" s="8" t="s">
        <v>264</v>
      </c>
      <c r="B98" s="9">
        <v>61</v>
      </c>
      <c r="C98" s="9">
        <v>12</v>
      </c>
      <c r="D98" s="9">
        <v>244</v>
      </c>
      <c r="E98" s="9">
        <v>12</v>
      </c>
      <c r="F98" s="9">
        <v>12</v>
      </c>
      <c r="G98" s="9">
        <v>137</v>
      </c>
      <c r="H98" s="9">
        <v>12</v>
      </c>
      <c r="I98" s="9">
        <v>12</v>
      </c>
      <c r="J98" s="9">
        <v>86</v>
      </c>
      <c r="K98" s="9">
        <v>137</v>
      </c>
      <c r="L98" s="9">
        <v>29</v>
      </c>
      <c r="M98" s="9">
        <v>12</v>
      </c>
      <c r="N98" s="9">
        <v>12</v>
      </c>
      <c r="O98" s="9">
        <v>36</v>
      </c>
      <c r="P98" s="9">
        <v>12</v>
      </c>
    </row>
    <row r="99" spans="1:37" ht="15" thickBot="1" x14ac:dyDescent="0.35">
      <c r="A99" s="8" t="s">
        <v>269</v>
      </c>
      <c r="B99" s="9">
        <v>60</v>
      </c>
      <c r="C99" s="9">
        <v>11</v>
      </c>
      <c r="D99" s="9">
        <v>243</v>
      </c>
      <c r="E99" s="9">
        <v>11</v>
      </c>
      <c r="F99" s="9">
        <v>11</v>
      </c>
      <c r="G99" s="9">
        <v>11</v>
      </c>
      <c r="H99" s="9">
        <v>11</v>
      </c>
      <c r="I99" s="9">
        <v>11</v>
      </c>
      <c r="J99" s="9">
        <v>85</v>
      </c>
      <c r="K99" s="9">
        <v>136</v>
      </c>
      <c r="L99" s="9">
        <v>28</v>
      </c>
      <c r="M99" s="9">
        <v>11</v>
      </c>
      <c r="N99" s="9">
        <v>11</v>
      </c>
      <c r="O99" s="9">
        <v>35</v>
      </c>
      <c r="P99" s="9">
        <v>11</v>
      </c>
    </row>
    <row r="100" spans="1:37" ht="15" thickBot="1" x14ac:dyDescent="0.35">
      <c r="A100" s="8" t="s">
        <v>274</v>
      </c>
      <c r="B100" s="9">
        <v>59</v>
      </c>
      <c r="C100" s="9">
        <v>10</v>
      </c>
      <c r="D100" s="9">
        <v>242</v>
      </c>
      <c r="E100" s="9">
        <v>10</v>
      </c>
      <c r="F100" s="9">
        <v>10</v>
      </c>
      <c r="G100" s="9">
        <v>10</v>
      </c>
      <c r="H100" s="9">
        <v>10</v>
      </c>
      <c r="I100" s="9">
        <v>10</v>
      </c>
      <c r="J100" s="9">
        <v>84</v>
      </c>
      <c r="K100" s="9">
        <v>135</v>
      </c>
      <c r="L100" s="9">
        <v>27</v>
      </c>
      <c r="M100" s="9">
        <v>10</v>
      </c>
      <c r="N100" s="9">
        <v>10</v>
      </c>
      <c r="O100" s="9">
        <v>10</v>
      </c>
      <c r="P100" s="9">
        <v>10</v>
      </c>
    </row>
    <row r="101" spans="1:37" ht="15" thickBot="1" x14ac:dyDescent="0.35">
      <c r="A101" s="8" t="s">
        <v>279</v>
      </c>
      <c r="B101" s="9">
        <v>58</v>
      </c>
      <c r="C101" s="9">
        <v>9</v>
      </c>
      <c r="D101" s="9">
        <v>241</v>
      </c>
      <c r="E101" s="9">
        <v>9</v>
      </c>
      <c r="F101" s="9">
        <v>9</v>
      </c>
      <c r="G101" s="9">
        <v>9</v>
      </c>
      <c r="H101" s="9">
        <v>9</v>
      </c>
      <c r="I101" s="9">
        <v>9</v>
      </c>
      <c r="J101" s="9">
        <v>83</v>
      </c>
      <c r="K101" s="9">
        <v>134</v>
      </c>
      <c r="L101" s="9">
        <v>26</v>
      </c>
      <c r="M101" s="9">
        <v>9</v>
      </c>
      <c r="N101" s="9">
        <v>9</v>
      </c>
      <c r="O101" s="9">
        <v>9</v>
      </c>
      <c r="P101" s="9">
        <v>9</v>
      </c>
    </row>
    <row r="102" spans="1:37" ht="15" thickBot="1" x14ac:dyDescent="0.35">
      <c r="A102" s="8" t="s">
        <v>283</v>
      </c>
      <c r="B102" s="9">
        <v>57</v>
      </c>
      <c r="C102" s="9">
        <v>8</v>
      </c>
      <c r="D102" s="9">
        <v>240</v>
      </c>
      <c r="E102" s="9">
        <v>8</v>
      </c>
      <c r="F102" s="9">
        <v>8</v>
      </c>
      <c r="G102" s="9">
        <v>8</v>
      </c>
      <c r="H102" s="9">
        <v>8</v>
      </c>
      <c r="I102" s="9">
        <v>8</v>
      </c>
      <c r="J102" s="9">
        <v>82</v>
      </c>
      <c r="K102" s="9">
        <v>133</v>
      </c>
      <c r="L102" s="9">
        <v>25</v>
      </c>
      <c r="M102" s="9">
        <v>8</v>
      </c>
      <c r="N102" s="9">
        <v>8</v>
      </c>
      <c r="O102" s="9">
        <v>8</v>
      </c>
      <c r="P102" s="9">
        <v>8</v>
      </c>
    </row>
    <row r="103" spans="1:37" ht="15" thickBot="1" x14ac:dyDescent="0.35">
      <c r="A103" s="8" t="s">
        <v>287</v>
      </c>
      <c r="B103" s="9">
        <v>56</v>
      </c>
      <c r="C103" s="9">
        <v>7</v>
      </c>
      <c r="D103" s="9">
        <v>239</v>
      </c>
      <c r="E103" s="9">
        <v>7</v>
      </c>
      <c r="F103" s="9">
        <v>7</v>
      </c>
      <c r="G103" s="9">
        <v>7</v>
      </c>
      <c r="H103" s="9">
        <v>7</v>
      </c>
      <c r="I103" s="9">
        <v>7</v>
      </c>
      <c r="J103" s="9">
        <v>81</v>
      </c>
      <c r="K103" s="9">
        <v>112</v>
      </c>
      <c r="L103" s="9">
        <v>24</v>
      </c>
      <c r="M103" s="9">
        <v>7</v>
      </c>
      <c r="N103" s="9">
        <v>7</v>
      </c>
      <c r="O103" s="9">
        <v>7</v>
      </c>
      <c r="P103" s="9">
        <v>7</v>
      </c>
    </row>
    <row r="104" spans="1:37" ht="15" thickBot="1" x14ac:dyDescent="0.35">
      <c r="A104" s="8" t="s">
        <v>291</v>
      </c>
      <c r="B104" s="9">
        <v>55</v>
      </c>
      <c r="C104" s="9">
        <v>6</v>
      </c>
      <c r="D104" s="9">
        <v>238</v>
      </c>
      <c r="E104" s="9">
        <v>6</v>
      </c>
      <c r="F104" s="9">
        <v>6</v>
      </c>
      <c r="G104" s="9">
        <v>6</v>
      </c>
      <c r="H104" s="9">
        <v>6</v>
      </c>
      <c r="I104" s="9">
        <v>6</v>
      </c>
      <c r="J104" s="9">
        <v>80</v>
      </c>
      <c r="K104" s="9">
        <v>111</v>
      </c>
      <c r="L104" s="9">
        <v>23</v>
      </c>
      <c r="M104" s="9">
        <v>6</v>
      </c>
      <c r="N104" s="9">
        <v>6</v>
      </c>
      <c r="O104" s="9">
        <v>6</v>
      </c>
      <c r="P104" s="9">
        <v>6</v>
      </c>
    </row>
    <row r="105" spans="1:37" ht="15" thickBot="1" x14ac:dyDescent="0.35">
      <c r="A105" s="8" t="s">
        <v>296</v>
      </c>
      <c r="B105" s="9">
        <v>54</v>
      </c>
      <c r="C105" s="9">
        <v>5</v>
      </c>
      <c r="D105" s="9">
        <v>237</v>
      </c>
      <c r="E105" s="9">
        <v>5</v>
      </c>
      <c r="F105" s="9">
        <v>5</v>
      </c>
      <c r="G105" s="9">
        <v>5</v>
      </c>
      <c r="H105" s="9">
        <v>5</v>
      </c>
      <c r="I105" s="9">
        <v>5</v>
      </c>
      <c r="J105" s="9">
        <v>79</v>
      </c>
      <c r="K105" s="9">
        <v>110</v>
      </c>
      <c r="L105" s="9">
        <v>5</v>
      </c>
      <c r="M105" s="9">
        <v>5</v>
      </c>
      <c r="N105" s="9">
        <v>5</v>
      </c>
      <c r="O105" s="9">
        <v>5</v>
      </c>
      <c r="P105" s="9">
        <v>5</v>
      </c>
    </row>
    <row r="106" spans="1:37" ht="15" thickBot="1" x14ac:dyDescent="0.35">
      <c r="A106" s="8" t="s">
        <v>301</v>
      </c>
      <c r="B106" s="9">
        <v>53</v>
      </c>
      <c r="C106" s="9">
        <v>4</v>
      </c>
      <c r="D106" s="9">
        <v>4</v>
      </c>
      <c r="E106" s="9">
        <v>4</v>
      </c>
      <c r="F106" s="9">
        <v>4</v>
      </c>
      <c r="G106" s="9">
        <v>4</v>
      </c>
      <c r="H106" s="9">
        <v>4</v>
      </c>
      <c r="I106" s="9">
        <v>4</v>
      </c>
      <c r="J106" s="9">
        <v>78</v>
      </c>
      <c r="K106" s="9">
        <v>109</v>
      </c>
      <c r="L106" s="9">
        <v>4</v>
      </c>
      <c r="M106" s="9">
        <v>4</v>
      </c>
      <c r="N106" s="9">
        <v>4</v>
      </c>
      <c r="O106" s="9">
        <v>4</v>
      </c>
      <c r="P106" s="9">
        <v>4</v>
      </c>
    </row>
    <row r="107" spans="1:37" ht="15" thickBot="1" x14ac:dyDescent="0.35">
      <c r="A107" s="8" t="s">
        <v>305</v>
      </c>
      <c r="B107" s="9">
        <v>52</v>
      </c>
      <c r="C107" s="9">
        <v>3</v>
      </c>
      <c r="D107" s="9">
        <v>3</v>
      </c>
      <c r="E107" s="9">
        <v>3</v>
      </c>
      <c r="F107" s="9">
        <v>3</v>
      </c>
      <c r="G107" s="9">
        <v>3</v>
      </c>
      <c r="H107" s="9">
        <v>3</v>
      </c>
      <c r="I107" s="9">
        <v>3</v>
      </c>
      <c r="J107" s="9">
        <v>77</v>
      </c>
      <c r="K107" s="9">
        <v>3</v>
      </c>
      <c r="L107" s="9">
        <v>3</v>
      </c>
      <c r="M107" s="9">
        <v>3</v>
      </c>
      <c r="N107" s="9">
        <v>3</v>
      </c>
      <c r="O107" s="9">
        <v>3</v>
      </c>
      <c r="P107" s="9">
        <v>3</v>
      </c>
    </row>
    <row r="108" spans="1:37" ht="15" thickBot="1" x14ac:dyDescent="0.35">
      <c r="A108" s="8" t="s">
        <v>307</v>
      </c>
      <c r="B108" s="9">
        <v>2</v>
      </c>
      <c r="C108" s="9">
        <v>2</v>
      </c>
      <c r="D108" s="9">
        <v>2</v>
      </c>
      <c r="E108" s="9">
        <v>2</v>
      </c>
      <c r="F108" s="9">
        <v>2</v>
      </c>
      <c r="G108" s="9">
        <v>2</v>
      </c>
      <c r="H108" s="9">
        <v>2</v>
      </c>
      <c r="I108" s="9">
        <v>2</v>
      </c>
      <c r="J108" s="9">
        <v>76</v>
      </c>
      <c r="K108" s="9">
        <v>2</v>
      </c>
      <c r="L108" s="9">
        <v>2</v>
      </c>
      <c r="M108" s="9">
        <v>2</v>
      </c>
      <c r="N108" s="9">
        <v>2</v>
      </c>
      <c r="O108" s="9">
        <v>2</v>
      </c>
      <c r="P108" s="9">
        <v>2</v>
      </c>
      <c r="V108" t="s">
        <v>1765</v>
      </c>
      <c r="W108">
        <v>0</v>
      </c>
      <c r="X108">
        <v>0</v>
      </c>
      <c r="Y108">
        <v>0</v>
      </c>
      <c r="Z108">
        <v>1</v>
      </c>
      <c r="AA108">
        <v>1</v>
      </c>
      <c r="AB108">
        <v>2</v>
      </c>
      <c r="AC108">
        <v>2</v>
      </c>
      <c r="AD108">
        <v>1</v>
      </c>
      <c r="AE108">
        <v>0</v>
      </c>
      <c r="AF108">
        <v>2</v>
      </c>
      <c r="AG108">
        <v>0</v>
      </c>
      <c r="AH108">
        <v>2</v>
      </c>
      <c r="AI108">
        <v>1</v>
      </c>
      <c r="AJ108">
        <v>1</v>
      </c>
      <c r="AK108">
        <v>1</v>
      </c>
    </row>
    <row r="109" spans="1:37" ht="15" thickBot="1" x14ac:dyDescent="0.35">
      <c r="A109" s="8" t="s">
        <v>310</v>
      </c>
      <c r="B109" s="9">
        <v>1</v>
      </c>
      <c r="C109" s="9">
        <v>1</v>
      </c>
      <c r="D109" s="9">
        <v>1</v>
      </c>
      <c r="E109" s="9">
        <v>1</v>
      </c>
      <c r="F109" s="9">
        <v>1</v>
      </c>
      <c r="G109" s="9">
        <v>1</v>
      </c>
      <c r="H109" s="9">
        <v>1</v>
      </c>
      <c r="I109" s="9">
        <v>1</v>
      </c>
      <c r="J109" s="9">
        <v>75</v>
      </c>
      <c r="K109" s="9">
        <v>1</v>
      </c>
      <c r="L109" s="9">
        <v>1</v>
      </c>
      <c r="M109" s="9">
        <v>1</v>
      </c>
      <c r="N109" s="9">
        <v>1</v>
      </c>
      <c r="O109" s="9">
        <v>1</v>
      </c>
      <c r="P109" s="9">
        <v>1</v>
      </c>
      <c r="V109" t="s">
        <v>1763</v>
      </c>
      <c r="AB109" t="s">
        <v>1693</v>
      </c>
      <c r="AC109" t="s">
        <v>1693</v>
      </c>
      <c r="AF109" t="s">
        <v>1693</v>
      </c>
      <c r="AH109" t="s">
        <v>1764</v>
      </c>
    </row>
    <row r="110" spans="1:37" ht="15" thickBot="1" x14ac:dyDescent="0.35">
      <c r="A110" s="8" t="s">
        <v>313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V110" t="s">
        <v>1614</v>
      </c>
      <c r="W110" t="s">
        <v>1762</v>
      </c>
      <c r="X110" t="s">
        <v>1762</v>
      </c>
      <c r="Y110" t="s">
        <v>1762</v>
      </c>
      <c r="Z110" s="15">
        <f>CORREL($V$113:$V$145,Z113:Z145)</f>
        <v>1.1378927477978496E-2</v>
      </c>
      <c r="AA110" s="15">
        <f t="shared" ref="AA110:AK110" si="0">CORREL($V$113:$V$145,AA113:AA145)</f>
        <v>6.9425163450708927E-2</v>
      </c>
      <c r="AB110" s="15">
        <f t="shared" si="0"/>
        <v>-0.67342555987767605</v>
      </c>
      <c r="AC110" s="15">
        <f t="shared" si="0"/>
        <v>-0.67342555987767605</v>
      </c>
      <c r="AD110" s="15">
        <f t="shared" si="0"/>
        <v>-1.3618721091571707E-2</v>
      </c>
      <c r="AE110" s="15" t="s">
        <v>1762</v>
      </c>
      <c r="AF110" s="15">
        <f t="shared" si="0"/>
        <v>-0.67342555987767605</v>
      </c>
      <c r="AG110" s="15" t="s">
        <v>1762</v>
      </c>
      <c r="AH110" s="15">
        <f t="shared" si="0"/>
        <v>-0.71338538501927551</v>
      </c>
      <c r="AI110" s="15">
        <f t="shared" si="0"/>
        <v>1.0000000000000002</v>
      </c>
      <c r="AJ110" s="15">
        <f t="shared" si="0"/>
        <v>0.2893762237170821</v>
      </c>
      <c r="AK110">
        <f t="shared" si="0"/>
        <v>1.0000000000000002</v>
      </c>
    </row>
    <row r="111" spans="1:37" ht="18.600000000000001" thickBot="1" x14ac:dyDescent="0.35">
      <c r="A111" s="4"/>
      <c r="V111" t="s">
        <v>1624</v>
      </c>
      <c r="W111" t="s">
        <v>1472</v>
      </c>
      <c r="X111" t="s">
        <v>1473</v>
      </c>
      <c r="Y111" t="s">
        <v>1474</v>
      </c>
      <c r="Z111" t="s">
        <v>1475</v>
      </c>
      <c r="AA111" t="s">
        <v>1476</v>
      </c>
      <c r="AB111" t="s">
        <v>1477</v>
      </c>
      <c r="AC111" t="s">
        <v>1478</v>
      </c>
      <c r="AD111" t="s">
        <v>1479</v>
      </c>
      <c r="AE111" t="s">
        <v>1480</v>
      </c>
      <c r="AF111" t="s">
        <v>1481</v>
      </c>
      <c r="AG111" t="s">
        <v>1482</v>
      </c>
      <c r="AH111" t="s">
        <v>1483</v>
      </c>
      <c r="AI111" t="s">
        <v>1484</v>
      </c>
      <c r="AJ111" t="s">
        <v>1485</v>
      </c>
      <c r="AK111" t="s">
        <v>1497</v>
      </c>
    </row>
    <row r="112" spans="1:37" ht="15" thickBot="1" x14ac:dyDescent="0.35">
      <c r="A112" s="8" t="s">
        <v>316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  <c r="P112" s="8" t="s">
        <v>58</v>
      </c>
      <c r="Q112" s="30" t="s">
        <v>1622</v>
      </c>
      <c r="R112" s="8" t="s">
        <v>318</v>
      </c>
      <c r="S112" s="8" t="s">
        <v>319</v>
      </c>
      <c r="T112" s="8" t="s">
        <v>320</v>
      </c>
      <c r="V112" s="34" t="s">
        <v>1623</v>
      </c>
      <c r="W112" s="34" t="s">
        <v>1499</v>
      </c>
      <c r="X112" s="34" t="s">
        <v>1500</v>
      </c>
      <c r="Y112" s="34" t="s">
        <v>1501</v>
      </c>
      <c r="Z112" s="34" t="s">
        <v>1502</v>
      </c>
      <c r="AA112" s="34" t="s">
        <v>1503</v>
      </c>
      <c r="AB112" s="34" t="s">
        <v>1504</v>
      </c>
      <c r="AC112" s="34" t="s">
        <v>1505</v>
      </c>
      <c r="AD112" s="34" t="s">
        <v>1506</v>
      </c>
      <c r="AE112" s="34" t="s">
        <v>1507</v>
      </c>
      <c r="AF112" s="34" t="s">
        <v>1508</v>
      </c>
      <c r="AG112" s="34" t="s">
        <v>1509</v>
      </c>
      <c r="AH112" s="34" t="s">
        <v>1510</v>
      </c>
      <c r="AI112" s="34" t="s">
        <v>1511</v>
      </c>
      <c r="AJ112" s="34" t="s">
        <v>1512</v>
      </c>
      <c r="AK112" s="34" t="s">
        <v>1513</v>
      </c>
    </row>
    <row r="113" spans="1:37" ht="15" thickBot="1" x14ac:dyDescent="0.35">
      <c r="A113" s="8" t="s">
        <v>60</v>
      </c>
      <c r="B113" s="9">
        <v>173</v>
      </c>
      <c r="C113" s="9">
        <v>29</v>
      </c>
      <c r="D113" s="9">
        <v>266</v>
      </c>
      <c r="E113" s="9">
        <v>2</v>
      </c>
      <c r="F113" s="9">
        <v>15</v>
      </c>
      <c r="G113" s="9">
        <v>142</v>
      </c>
      <c r="H113" s="9">
        <v>0</v>
      </c>
      <c r="I113" s="9">
        <v>6</v>
      </c>
      <c r="J113" s="9">
        <v>102</v>
      </c>
      <c r="K113" s="9">
        <v>134</v>
      </c>
      <c r="L113" s="9">
        <v>4</v>
      </c>
      <c r="M113" s="9">
        <v>21</v>
      </c>
      <c r="N113" s="9">
        <v>11</v>
      </c>
      <c r="O113" s="9">
        <v>2</v>
      </c>
      <c r="P113" s="9">
        <v>94</v>
      </c>
      <c r="Q113" s="31">
        <v>1001</v>
      </c>
      <c r="R113" s="9">
        <v>1000</v>
      </c>
      <c r="S113" s="9">
        <v>-1</v>
      </c>
      <c r="T113" s="9">
        <v>-0.1</v>
      </c>
      <c r="V113">
        <f>E113</f>
        <v>2</v>
      </c>
      <c r="W113">
        <f>IF('14_1'!$Q$114=0,0,"")</f>
        <v>0</v>
      </c>
      <c r="X113">
        <f>IF('14_2'!$Q$114=0,0,"")</f>
        <v>0</v>
      </c>
      <c r="Y113">
        <f>IF('14_3'!$Q$114=0,0,"")</f>
        <v>0</v>
      </c>
      <c r="Z113">
        <f>IF('14_4'!$Q$114=1,'14_4'!L148,"")</f>
        <v>21</v>
      </c>
      <c r="AA113">
        <f>IF('14_5'!$Q$114=1,'14_5'!I148,"")</f>
        <v>28</v>
      </c>
      <c r="AB113">
        <f>IF('14_6'!$Q$114=2,'14_6'!I311,"")</f>
        <v>16</v>
      </c>
      <c r="AC113">
        <f>AB113</f>
        <v>16</v>
      </c>
      <c r="AD113">
        <f>IF('14_8'!$Q$114=1,'14_8'!I148,"")</f>
        <v>6</v>
      </c>
      <c r="AE113">
        <f>IF('14_9'!$Q$114=0,0,"")</f>
        <v>0</v>
      </c>
      <c r="AF113">
        <f>AC113</f>
        <v>16</v>
      </c>
      <c r="AG113">
        <f>IF('14_11'!$Q$114=0,0,"")</f>
        <v>0</v>
      </c>
      <c r="AH113">
        <f>IF('14_12'!$Q$114=2,'14_12'!I310,"")</f>
        <v>31</v>
      </c>
      <c r="AI113">
        <f>IF('14_13'!$Q$114=1,'14_13'!E148,"")</f>
        <v>2</v>
      </c>
      <c r="AJ113">
        <f>IF('14_14'!$Q$114=1,'14_14'!G148,"")</f>
        <v>17</v>
      </c>
      <c r="AK113">
        <f>IF('14_15'!$Q$114=1,'14_15'!D148,"")</f>
        <v>2</v>
      </c>
    </row>
    <row r="114" spans="1:37" ht="15" thickBot="1" x14ac:dyDescent="0.35">
      <c r="A114" s="8" t="s">
        <v>61</v>
      </c>
      <c r="B114" s="9">
        <v>80</v>
      </c>
      <c r="C114" s="9">
        <v>82</v>
      </c>
      <c r="D114" s="9">
        <v>1</v>
      </c>
      <c r="E114" s="9">
        <v>18</v>
      </c>
      <c r="F114" s="9">
        <v>1</v>
      </c>
      <c r="G114" s="9">
        <v>144</v>
      </c>
      <c r="H114" s="9">
        <v>10</v>
      </c>
      <c r="I114" s="9">
        <v>48</v>
      </c>
      <c r="J114" s="9">
        <v>77</v>
      </c>
      <c r="K114" s="9">
        <v>330</v>
      </c>
      <c r="L114" s="9">
        <v>35</v>
      </c>
      <c r="M114" s="9">
        <v>10</v>
      </c>
      <c r="N114" s="9">
        <v>117</v>
      </c>
      <c r="O114" s="9">
        <v>40</v>
      </c>
      <c r="P114" s="9">
        <v>7</v>
      </c>
      <c r="Q114" s="31">
        <v>1000</v>
      </c>
      <c r="R114" s="9">
        <v>1000</v>
      </c>
      <c r="S114" s="9">
        <v>0</v>
      </c>
      <c r="T114" s="9">
        <v>0</v>
      </c>
      <c r="V114">
        <f t="shared" ref="V114:V145" si="1">E114</f>
        <v>18</v>
      </c>
      <c r="W114">
        <f>W113</f>
        <v>0</v>
      </c>
      <c r="X114">
        <f t="shared" ref="X114:AG129" si="2">X113</f>
        <v>0</v>
      </c>
      <c r="Y114">
        <f t="shared" si="2"/>
        <v>0</v>
      </c>
      <c r="Z114">
        <f>IF('14_4'!$Q$114=1,'14_4'!L149,"")</f>
        <v>10</v>
      </c>
      <c r="AA114">
        <f>IF('14_5'!$Q$114=1,'14_5'!I149,"")</f>
        <v>3</v>
      </c>
      <c r="AB114">
        <f>IF('14_6'!$Q$114=2,'14_6'!I312,"")</f>
        <v>25</v>
      </c>
      <c r="AC114">
        <f t="shared" ref="AC114:AC145" si="3">AB114</f>
        <v>25</v>
      </c>
      <c r="AD114">
        <f>IF('14_8'!$Q$114=1,'14_8'!I149,"")</f>
        <v>32</v>
      </c>
      <c r="AE114">
        <f t="shared" si="2"/>
        <v>0</v>
      </c>
      <c r="AF114">
        <f t="shared" ref="AF114:AF145" si="4">AC114</f>
        <v>25</v>
      </c>
      <c r="AG114">
        <f t="shared" si="2"/>
        <v>0</v>
      </c>
      <c r="AH114">
        <f>IF('14_12'!$Q$114=2,'14_12'!I311,"")</f>
        <v>3</v>
      </c>
      <c r="AI114">
        <f>IF('14_13'!$Q$114=1,'14_13'!E149,"")</f>
        <v>18</v>
      </c>
      <c r="AJ114">
        <f>IF('14_14'!$Q$114=1,'14_14'!G149,"")</f>
        <v>19</v>
      </c>
      <c r="AK114">
        <f>IF('14_15'!$Q$114=1,'14_15'!D149,"")</f>
        <v>18</v>
      </c>
    </row>
    <row r="115" spans="1:37" ht="15" thickBot="1" x14ac:dyDescent="0.35">
      <c r="A115" s="8" t="s">
        <v>62</v>
      </c>
      <c r="B115" s="9">
        <v>1</v>
      </c>
      <c r="C115" s="9">
        <v>2</v>
      </c>
      <c r="D115" s="9">
        <v>275</v>
      </c>
      <c r="E115" s="9">
        <v>8</v>
      </c>
      <c r="F115" s="9">
        <v>317</v>
      </c>
      <c r="G115" s="9">
        <v>0</v>
      </c>
      <c r="H115" s="9">
        <v>3</v>
      </c>
      <c r="I115" s="9">
        <v>38</v>
      </c>
      <c r="J115" s="9">
        <v>101</v>
      </c>
      <c r="K115" s="9">
        <v>151</v>
      </c>
      <c r="L115" s="9">
        <v>35</v>
      </c>
      <c r="M115" s="9">
        <v>16</v>
      </c>
      <c r="N115" s="9">
        <v>4</v>
      </c>
      <c r="O115" s="9">
        <v>35</v>
      </c>
      <c r="P115" s="9">
        <v>14</v>
      </c>
      <c r="Q115" s="31">
        <v>1000</v>
      </c>
      <c r="R115" s="9">
        <v>1000</v>
      </c>
      <c r="S115" s="9">
        <v>0</v>
      </c>
      <c r="T115" s="9">
        <v>0</v>
      </c>
      <c r="V115">
        <f t="shared" si="1"/>
        <v>8</v>
      </c>
      <c r="W115">
        <f t="shared" ref="W115:W145" si="5">W114</f>
        <v>0</v>
      </c>
      <c r="X115">
        <f t="shared" si="2"/>
        <v>0</v>
      </c>
      <c r="Y115">
        <f t="shared" si="2"/>
        <v>0</v>
      </c>
      <c r="Z115">
        <f>IF('14_4'!$Q$114=1,'14_4'!L150,"")</f>
        <v>16</v>
      </c>
      <c r="AA115">
        <f>IF('14_5'!$Q$114=1,'14_5'!I150,"")</f>
        <v>27</v>
      </c>
      <c r="AB115">
        <f>IF('14_6'!$Q$114=2,'14_6'!I313,"")</f>
        <v>14</v>
      </c>
      <c r="AC115">
        <f t="shared" si="3"/>
        <v>14</v>
      </c>
      <c r="AD115">
        <f>IF('14_8'!$Q$114=1,'14_8'!I150,"")</f>
        <v>26</v>
      </c>
      <c r="AE115">
        <f t="shared" si="2"/>
        <v>0</v>
      </c>
      <c r="AF115">
        <f t="shared" si="4"/>
        <v>14</v>
      </c>
      <c r="AG115">
        <f t="shared" si="2"/>
        <v>0</v>
      </c>
      <c r="AH115">
        <f>IF('14_12'!$Q$114=2,'14_12'!I312,"")</f>
        <v>15</v>
      </c>
      <c r="AI115">
        <f>IF('14_13'!$Q$114=1,'14_13'!E150,"")</f>
        <v>8</v>
      </c>
      <c r="AJ115">
        <f>IF('14_14'!$Q$114=1,'14_14'!G150,"")</f>
        <v>0</v>
      </c>
      <c r="AK115">
        <f>IF('14_15'!$Q$114=1,'14_15'!D150,"")</f>
        <v>8</v>
      </c>
    </row>
    <row r="116" spans="1:37" ht="15" thickBot="1" x14ac:dyDescent="0.35">
      <c r="A116" s="8" t="s">
        <v>63</v>
      </c>
      <c r="B116" s="9">
        <v>55</v>
      </c>
      <c r="C116" s="9">
        <v>7</v>
      </c>
      <c r="D116" s="9">
        <v>279</v>
      </c>
      <c r="E116" s="9">
        <v>14</v>
      </c>
      <c r="F116" s="9">
        <v>19</v>
      </c>
      <c r="G116" s="9">
        <v>8</v>
      </c>
      <c r="H116" s="9">
        <v>12</v>
      </c>
      <c r="I116" s="9">
        <v>0</v>
      </c>
      <c r="J116" s="9">
        <v>89</v>
      </c>
      <c r="K116" s="9">
        <v>329</v>
      </c>
      <c r="L116" s="9">
        <v>59</v>
      </c>
      <c r="M116" s="9">
        <v>17</v>
      </c>
      <c r="N116" s="9">
        <v>48</v>
      </c>
      <c r="O116" s="9">
        <v>43</v>
      </c>
      <c r="P116" s="9">
        <v>21</v>
      </c>
      <c r="Q116" s="31">
        <v>1000</v>
      </c>
      <c r="R116" s="9">
        <v>1000</v>
      </c>
      <c r="S116" s="9">
        <v>0</v>
      </c>
      <c r="T116" s="9">
        <v>0</v>
      </c>
      <c r="V116">
        <f t="shared" si="1"/>
        <v>14</v>
      </c>
      <c r="W116">
        <f t="shared" si="5"/>
        <v>0</v>
      </c>
      <c r="X116">
        <f t="shared" si="2"/>
        <v>0</v>
      </c>
      <c r="Y116">
        <f t="shared" si="2"/>
        <v>0</v>
      </c>
      <c r="Z116">
        <f>IF('14_4'!$Q$114=1,'14_4'!L151,"")</f>
        <v>17</v>
      </c>
      <c r="AA116">
        <f>IF('14_5'!$Q$114=1,'14_5'!I151,"")</f>
        <v>15</v>
      </c>
      <c r="AB116">
        <f>IF('14_6'!$Q$114=2,'14_6'!I314,"")</f>
        <v>17</v>
      </c>
      <c r="AC116">
        <f t="shared" si="3"/>
        <v>17</v>
      </c>
      <c r="AD116">
        <f>IF('14_8'!$Q$114=1,'14_8'!I151,"")</f>
        <v>0</v>
      </c>
      <c r="AE116">
        <f t="shared" si="2"/>
        <v>0</v>
      </c>
      <c r="AF116">
        <f t="shared" si="4"/>
        <v>17</v>
      </c>
      <c r="AG116">
        <f t="shared" si="2"/>
        <v>0</v>
      </c>
      <c r="AH116">
        <f>IF('14_12'!$Q$114=2,'14_12'!I313,"")</f>
        <v>30</v>
      </c>
      <c r="AI116">
        <f>IF('14_13'!$Q$114=1,'14_13'!E151,"")</f>
        <v>14</v>
      </c>
      <c r="AJ116">
        <f>IF('14_14'!$Q$114=1,'14_14'!G151,"")</f>
        <v>8</v>
      </c>
      <c r="AK116">
        <f>IF('14_15'!$Q$114=1,'14_15'!D151,"")</f>
        <v>14</v>
      </c>
    </row>
    <row r="117" spans="1:37" ht="15" thickBot="1" x14ac:dyDescent="0.35">
      <c r="A117" s="8" t="s">
        <v>64</v>
      </c>
      <c r="B117" s="9">
        <v>54</v>
      </c>
      <c r="C117" s="9">
        <v>16</v>
      </c>
      <c r="D117" s="9">
        <v>243</v>
      </c>
      <c r="E117" s="9">
        <v>32</v>
      </c>
      <c r="F117" s="9">
        <v>0</v>
      </c>
      <c r="G117" s="9">
        <v>149</v>
      </c>
      <c r="H117" s="9">
        <v>7</v>
      </c>
      <c r="I117" s="9">
        <v>17</v>
      </c>
      <c r="J117" s="9">
        <v>0</v>
      </c>
      <c r="K117" s="9">
        <v>142</v>
      </c>
      <c r="L117" s="9">
        <v>30</v>
      </c>
      <c r="M117" s="9">
        <v>24</v>
      </c>
      <c r="N117" s="9">
        <v>5</v>
      </c>
      <c r="O117" s="9">
        <v>0</v>
      </c>
      <c r="P117" s="9">
        <v>281</v>
      </c>
      <c r="Q117" s="31">
        <v>1000</v>
      </c>
      <c r="R117" s="9">
        <v>1000</v>
      </c>
      <c r="S117" s="9">
        <v>0</v>
      </c>
      <c r="T117" s="9">
        <v>0</v>
      </c>
      <c r="V117">
        <f t="shared" si="1"/>
        <v>32</v>
      </c>
      <c r="W117">
        <f t="shared" si="5"/>
        <v>0</v>
      </c>
      <c r="X117">
        <f t="shared" si="2"/>
        <v>0</v>
      </c>
      <c r="Y117">
        <f t="shared" si="2"/>
        <v>0</v>
      </c>
      <c r="Z117">
        <f>IF('14_4'!$Q$114=1,'14_4'!L152,"")</f>
        <v>24</v>
      </c>
      <c r="AA117">
        <f>IF('14_5'!$Q$114=1,'14_5'!I152,"")</f>
        <v>0</v>
      </c>
      <c r="AB117">
        <f>IF('14_6'!$Q$114=2,'14_6'!I315,"")</f>
        <v>21</v>
      </c>
      <c r="AC117">
        <f t="shared" si="3"/>
        <v>21</v>
      </c>
      <c r="AD117">
        <f>IF('14_8'!$Q$114=1,'14_8'!I152,"")</f>
        <v>17</v>
      </c>
      <c r="AE117">
        <f t="shared" si="2"/>
        <v>0</v>
      </c>
      <c r="AF117">
        <f t="shared" si="4"/>
        <v>21</v>
      </c>
      <c r="AG117">
        <f t="shared" si="2"/>
        <v>0</v>
      </c>
      <c r="AH117">
        <f>IF('14_12'!$Q$114=2,'14_12'!I314,"")</f>
        <v>5</v>
      </c>
      <c r="AI117">
        <f>IF('14_13'!$Q$114=1,'14_13'!E152,"")</f>
        <v>32</v>
      </c>
      <c r="AJ117">
        <f>IF('14_14'!$Q$114=1,'14_14'!G152,"")</f>
        <v>24</v>
      </c>
      <c r="AK117">
        <f>IF('14_15'!$Q$114=1,'14_15'!D152,"")</f>
        <v>32</v>
      </c>
    </row>
    <row r="118" spans="1:37" ht="15" thickBot="1" x14ac:dyDescent="0.35">
      <c r="A118" s="8" t="s">
        <v>65</v>
      </c>
      <c r="B118" s="9">
        <v>168</v>
      </c>
      <c r="C118" s="9">
        <v>9</v>
      </c>
      <c r="D118" s="9">
        <v>0</v>
      </c>
      <c r="E118" s="9">
        <v>18</v>
      </c>
      <c r="F118" s="9">
        <v>23</v>
      </c>
      <c r="G118" s="9">
        <v>146</v>
      </c>
      <c r="H118" s="9">
        <v>30</v>
      </c>
      <c r="I118" s="9">
        <v>9</v>
      </c>
      <c r="J118" s="9">
        <v>103</v>
      </c>
      <c r="K118" s="9">
        <v>148</v>
      </c>
      <c r="L118" s="9">
        <v>37</v>
      </c>
      <c r="M118" s="9">
        <v>18</v>
      </c>
      <c r="N118" s="9">
        <v>7</v>
      </c>
      <c r="O118" s="9">
        <v>5</v>
      </c>
      <c r="P118" s="9">
        <v>280</v>
      </c>
      <c r="Q118" s="31">
        <v>1001</v>
      </c>
      <c r="R118" s="9">
        <v>1000</v>
      </c>
      <c r="S118" s="9">
        <v>-1</v>
      </c>
      <c r="T118" s="9">
        <v>-0.1</v>
      </c>
      <c r="V118">
        <f t="shared" si="1"/>
        <v>18</v>
      </c>
      <c r="W118">
        <f t="shared" si="5"/>
        <v>0</v>
      </c>
      <c r="X118">
        <f t="shared" si="2"/>
        <v>0</v>
      </c>
      <c r="Y118">
        <f t="shared" si="2"/>
        <v>0</v>
      </c>
      <c r="Z118">
        <f>IF('14_4'!$Q$114=1,'14_4'!L153,"")</f>
        <v>18</v>
      </c>
      <c r="AA118">
        <f>IF('14_5'!$Q$114=1,'14_5'!I153,"")</f>
        <v>29</v>
      </c>
      <c r="AB118">
        <f>IF('14_6'!$Q$114=2,'14_6'!I316,"")</f>
        <v>7</v>
      </c>
      <c r="AC118">
        <f t="shared" si="3"/>
        <v>7</v>
      </c>
      <c r="AD118">
        <f>IF('14_8'!$Q$114=1,'14_8'!I153,"")</f>
        <v>9</v>
      </c>
      <c r="AE118">
        <f t="shared" si="2"/>
        <v>0</v>
      </c>
      <c r="AF118">
        <f t="shared" si="4"/>
        <v>7</v>
      </c>
      <c r="AG118">
        <f t="shared" si="2"/>
        <v>0</v>
      </c>
      <c r="AH118">
        <f>IF('14_12'!$Q$114=2,'14_12'!I315,"")</f>
        <v>22</v>
      </c>
      <c r="AI118">
        <f>IF('14_13'!$Q$114=1,'14_13'!E153,"")</f>
        <v>18</v>
      </c>
      <c r="AJ118">
        <f>IF('14_14'!$Q$114=1,'14_14'!G153,"")</f>
        <v>21</v>
      </c>
      <c r="AK118">
        <f>IF('14_15'!$Q$114=1,'14_15'!D153,"")</f>
        <v>18</v>
      </c>
    </row>
    <row r="119" spans="1:37" ht="15" thickBot="1" x14ac:dyDescent="0.35">
      <c r="A119" s="8" t="s">
        <v>66</v>
      </c>
      <c r="B119" s="9">
        <v>170</v>
      </c>
      <c r="C119" s="9">
        <v>22</v>
      </c>
      <c r="D119" s="9">
        <v>266</v>
      </c>
      <c r="E119" s="9">
        <v>32</v>
      </c>
      <c r="F119" s="9">
        <v>5</v>
      </c>
      <c r="G119" s="9">
        <v>197</v>
      </c>
      <c r="H119" s="9">
        <v>5</v>
      </c>
      <c r="I119" s="9">
        <v>3</v>
      </c>
      <c r="J119" s="9">
        <v>95</v>
      </c>
      <c r="K119" s="9">
        <v>140</v>
      </c>
      <c r="L119" s="9">
        <v>36</v>
      </c>
      <c r="M119" s="9">
        <v>1</v>
      </c>
      <c r="N119" s="9">
        <v>6</v>
      </c>
      <c r="O119" s="9">
        <v>8</v>
      </c>
      <c r="P119" s="9">
        <v>15</v>
      </c>
      <c r="Q119" s="31">
        <v>1001</v>
      </c>
      <c r="R119" s="9">
        <v>1000</v>
      </c>
      <c r="S119" s="9">
        <v>-1</v>
      </c>
      <c r="T119" s="9">
        <v>-0.1</v>
      </c>
      <c r="V119">
        <f t="shared" si="1"/>
        <v>32</v>
      </c>
      <c r="W119">
        <f t="shared" si="5"/>
        <v>0</v>
      </c>
      <c r="X119">
        <f t="shared" si="2"/>
        <v>0</v>
      </c>
      <c r="Y119">
        <f t="shared" si="2"/>
        <v>0</v>
      </c>
      <c r="Z119">
        <f>IF('14_4'!$Q$114=1,'14_4'!L154,"")</f>
        <v>1</v>
      </c>
      <c r="AA119">
        <f>IF('14_5'!$Q$114=1,'14_5'!I154,"")</f>
        <v>21</v>
      </c>
      <c r="AB119">
        <f>IF('14_6'!$Q$114=2,'14_6'!I317,"")</f>
        <v>2</v>
      </c>
      <c r="AC119">
        <f t="shared" si="3"/>
        <v>2</v>
      </c>
      <c r="AD119">
        <f>IF('14_8'!$Q$114=1,'14_8'!I154,"")</f>
        <v>3</v>
      </c>
      <c r="AE119">
        <f t="shared" si="2"/>
        <v>0</v>
      </c>
      <c r="AF119">
        <f t="shared" si="4"/>
        <v>2</v>
      </c>
      <c r="AG119">
        <f t="shared" si="2"/>
        <v>0</v>
      </c>
      <c r="AH119">
        <f>IF('14_12'!$Q$114=2,'14_12'!I316,"")</f>
        <v>10</v>
      </c>
      <c r="AI119">
        <f>IF('14_13'!$Q$114=1,'14_13'!E154,"")</f>
        <v>32</v>
      </c>
      <c r="AJ119">
        <f>IF('14_14'!$Q$114=1,'14_14'!G154,"")</f>
        <v>32</v>
      </c>
      <c r="AK119">
        <f>IF('14_15'!$Q$114=1,'14_15'!D154,"")</f>
        <v>32</v>
      </c>
    </row>
    <row r="120" spans="1:37" ht="15" thickBot="1" x14ac:dyDescent="0.35">
      <c r="A120" s="8" t="s">
        <v>67</v>
      </c>
      <c r="B120" s="9">
        <v>172</v>
      </c>
      <c r="C120" s="9">
        <v>28</v>
      </c>
      <c r="D120" s="9">
        <v>282</v>
      </c>
      <c r="E120" s="9">
        <v>29</v>
      </c>
      <c r="F120" s="9">
        <v>2</v>
      </c>
      <c r="G120" s="9">
        <v>154</v>
      </c>
      <c r="H120" s="9">
        <v>6</v>
      </c>
      <c r="I120" s="9">
        <v>6</v>
      </c>
      <c r="J120" s="9">
        <v>106</v>
      </c>
      <c r="K120" s="9">
        <v>109</v>
      </c>
      <c r="L120" s="9">
        <v>29</v>
      </c>
      <c r="M120" s="9">
        <v>19</v>
      </c>
      <c r="N120" s="9">
        <v>14</v>
      </c>
      <c r="O120" s="9">
        <v>45</v>
      </c>
      <c r="P120" s="9">
        <v>0</v>
      </c>
      <c r="Q120" s="31">
        <v>1001</v>
      </c>
      <c r="R120" s="9">
        <v>1000</v>
      </c>
      <c r="S120" s="9">
        <v>-1</v>
      </c>
      <c r="T120" s="9">
        <v>-0.1</v>
      </c>
      <c r="V120">
        <f t="shared" si="1"/>
        <v>29</v>
      </c>
      <c r="W120">
        <f t="shared" si="5"/>
        <v>0</v>
      </c>
      <c r="X120">
        <f t="shared" si="2"/>
        <v>0</v>
      </c>
      <c r="Y120">
        <f t="shared" si="2"/>
        <v>0</v>
      </c>
      <c r="Z120">
        <f>IF('14_4'!$Q$114=1,'14_4'!L155,"")</f>
        <v>19</v>
      </c>
      <c r="AA120">
        <f>IF('14_5'!$Q$114=1,'14_5'!I155,"")</f>
        <v>32</v>
      </c>
      <c r="AB120">
        <f>IF('14_6'!$Q$114=2,'14_6'!I318,"")</f>
        <v>1</v>
      </c>
      <c r="AC120">
        <f t="shared" si="3"/>
        <v>1</v>
      </c>
      <c r="AD120">
        <f>IF('14_8'!$Q$114=1,'14_8'!I155,"")</f>
        <v>6</v>
      </c>
      <c r="AE120">
        <f t="shared" si="2"/>
        <v>0</v>
      </c>
      <c r="AF120">
        <f t="shared" si="4"/>
        <v>1</v>
      </c>
      <c r="AG120">
        <f t="shared" si="2"/>
        <v>0</v>
      </c>
      <c r="AH120">
        <f>IF('14_12'!$Q$114=2,'14_12'!I317,"")</f>
        <v>10</v>
      </c>
      <c r="AI120">
        <f>IF('14_13'!$Q$114=1,'14_13'!E155,"")</f>
        <v>29</v>
      </c>
      <c r="AJ120">
        <f>IF('14_14'!$Q$114=1,'14_14'!G155,"")</f>
        <v>29</v>
      </c>
      <c r="AK120">
        <f>IF('14_15'!$Q$114=1,'14_15'!D155,"")</f>
        <v>29</v>
      </c>
    </row>
    <row r="121" spans="1:37" ht="15" thickBot="1" x14ac:dyDescent="0.35">
      <c r="A121" s="8" t="s">
        <v>68</v>
      </c>
      <c r="B121" s="9">
        <v>52</v>
      </c>
      <c r="C121" s="9">
        <v>80</v>
      </c>
      <c r="D121" s="9">
        <v>240</v>
      </c>
      <c r="E121" s="9">
        <v>23</v>
      </c>
      <c r="F121" s="9">
        <v>20</v>
      </c>
      <c r="G121" s="9">
        <v>137</v>
      </c>
      <c r="H121" s="9">
        <v>45</v>
      </c>
      <c r="I121" s="9">
        <v>8</v>
      </c>
      <c r="J121" s="9">
        <v>87</v>
      </c>
      <c r="K121" s="9">
        <v>144</v>
      </c>
      <c r="L121" s="9">
        <v>38</v>
      </c>
      <c r="M121" s="9">
        <v>7</v>
      </c>
      <c r="N121" s="9">
        <v>18</v>
      </c>
      <c r="O121" s="9">
        <v>6</v>
      </c>
      <c r="P121" s="9">
        <v>96</v>
      </c>
      <c r="Q121" s="31">
        <v>1001</v>
      </c>
      <c r="R121" s="9">
        <v>1000</v>
      </c>
      <c r="S121" s="9">
        <v>-1</v>
      </c>
      <c r="T121" s="9">
        <v>-0.1</v>
      </c>
      <c r="V121">
        <f t="shared" si="1"/>
        <v>23</v>
      </c>
      <c r="W121">
        <f t="shared" si="5"/>
        <v>0</v>
      </c>
      <c r="X121">
        <f t="shared" si="2"/>
        <v>0</v>
      </c>
      <c r="Y121">
        <f t="shared" si="2"/>
        <v>0</v>
      </c>
      <c r="Z121">
        <f>IF('14_4'!$Q$114=1,'14_4'!L156,"")</f>
        <v>7</v>
      </c>
      <c r="AA121">
        <f>IF('14_5'!$Q$114=1,'14_5'!I156,"")</f>
        <v>13</v>
      </c>
      <c r="AB121">
        <f>IF('14_6'!$Q$114=2,'14_6'!I319,"")</f>
        <v>13</v>
      </c>
      <c r="AC121">
        <f t="shared" si="3"/>
        <v>13</v>
      </c>
      <c r="AD121">
        <f>IF('14_8'!$Q$114=1,'14_8'!I156,"")</f>
        <v>8</v>
      </c>
      <c r="AE121">
        <f t="shared" si="2"/>
        <v>0</v>
      </c>
      <c r="AF121">
        <f t="shared" si="4"/>
        <v>13</v>
      </c>
      <c r="AG121">
        <f t="shared" si="2"/>
        <v>0</v>
      </c>
      <c r="AH121">
        <f>IF('14_12'!$Q$114=2,'14_12'!I318,"")</f>
        <v>17</v>
      </c>
      <c r="AI121">
        <f>IF('14_13'!$Q$114=1,'14_13'!E156,"")</f>
        <v>23</v>
      </c>
      <c r="AJ121">
        <f>IF('14_14'!$Q$114=1,'14_14'!G156,"")</f>
        <v>12</v>
      </c>
      <c r="AK121">
        <f>IF('14_15'!$Q$114=1,'14_15'!D156,"")</f>
        <v>23</v>
      </c>
    </row>
    <row r="122" spans="1:37" ht="15" thickBot="1" x14ac:dyDescent="0.35">
      <c r="A122" s="8" t="s">
        <v>69</v>
      </c>
      <c r="B122" s="9">
        <v>53</v>
      </c>
      <c r="C122" s="9">
        <v>3</v>
      </c>
      <c r="D122" s="9">
        <v>268</v>
      </c>
      <c r="E122" s="9">
        <v>4</v>
      </c>
      <c r="F122" s="9">
        <v>6</v>
      </c>
      <c r="G122" s="9">
        <v>141</v>
      </c>
      <c r="H122" s="9">
        <v>13</v>
      </c>
      <c r="I122" s="9">
        <v>38</v>
      </c>
      <c r="J122" s="9">
        <v>93</v>
      </c>
      <c r="K122" s="9">
        <v>112</v>
      </c>
      <c r="L122" s="9">
        <v>62</v>
      </c>
      <c r="M122" s="9">
        <v>72</v>
      </c>
      <c r="N122" s="9">
        <v>119</v>
      </c>
      <c r="O122" s="9">
        <v>5</v>
      </c>
      <c r="P122" s="9">
        <v>11</v>
      </c>
      <c r="Q122" s="31">
        <v>1000</v>
      </c>
      <c r="R122" s="9">
        <v>1000</v>
      </c>
      <c r="S122" s="9">
        <v>0</v>
      </c>
      <c r="T122" s="9">
        <v>0</v>
      </c>
      <c r="V122">
        <f t="shared" si="1"/>
        <v>4</v>
      </c>
      <c r="W122">
        <f t="shared" si="5"/>
        <v>0</v>
      </c>
      <c r="X122">
        <f t="shared" si="2"/>
        <v>0</v>
      </c>
      <c r="Y122">
        <f t="shared" si="2"/>
        <v>0</v>
      </c>
      <c r="Z122">
        <f>IF('14_4'!$Q$114=1,'14_4'!L157,"")</f>
        <v>32</v>
      </c>
      <c r="AA122">
        <f>IF('14_5'!$Q$114=1,'14_5'!I157,"")</f>
        <v>19</v>
      </c>
      <c r="AB122">
        <f>IF('14_6'!$Q$114=2,'14_6'!I320,"")</f>
        <v>22</v>
      </c>
      <c r="AC122">
        <f t="shared" si="3"/>
        <v>22</v>
      </c>
      <c r="AD122">
        <f>IF('14_8'!$Q$114=1,'14_8'!I157,"")</f>
        <v>26</v>
      </c>
      <c r="AE122">
        <f t="shared" si="2"/>
        <v>0</v>
      </c>
      <c r="AF122">
        <f t="shared" si="4"/>
        <v>22</v>
      </c>
      <c r="AG122">
        <f t="shared" si="2"/>
        <v>0</v>
      </c>
      <c r="AH122">
        <f>IF('14_12'!$Q$114=2,'14_12'!I319,"")</f>
        <v>18</v>
      </c>
      <c r="AI122">
        <f>IF('14_13'!$Q$114=1,'14_13'!E157,"")</f>
        <v>4</v>
      </c>
      <c r="AJ122">
        <f>IF('14_14'!$Q$114=1,'14_14'!G157,"")</f>
        <v>16</v>
      </c>
      <c r="AK122">
        <f>IF('14_15'!$Q$114=1,'14_15'!D157,"")</f>
        <v>4</v>
      </c>
    </row>
    <row r="123" spans="1:37" ht="15" thickBot="1" x14ac:dyDescent="0.35">
      <c r="A123" s="8" t="s">
        <v>70</v>
      </c>
      <c r="B123" s="9">
        <v>79</v>
      </c>
      <c r="C123" s="9">
        <v>26</v>
      </c>
      <c r="D123" s="9">
        <v>243</v>
      </c>
      <c r="E123" s="9">
        <v>28</v>
      </c>
      <c r="F123" s="9">
        <v>27</v>
      </c>
      <c r="G123" s="9">
        <v>146</v>
      </c>
      <c r="H123" s="9">
        <v>69</v>
      </c>
      <c r="I123" s="9">
        <v>34</v>
      </c>
      <c r="J123" s="9">
        <v>86</v>
      </c>
      <c r="K123" s="9">
        <v>137</v>
      </c>
      <c r="L123" s="9">
        <v>63</v>
      </c>
      <c r="M123" s="9">
        <v>33</v>
      </c>
      <c r="N123" s="9">
        <v>10</v>
      </c>
      <c r="O123" s="9">
        <v>9</v>
      </c>
      <c r="P123" s="9">
        <v>10</v>
      </c>
      <c r="Q123" s="31">
        <v>1000</v>
      </c>
      <c r="R123" s="9">
        <v>1000</v>
      </c>
      <c r="S123" s="9">
        <v>0</v>
      </c>
      <c r="T123" s="9">
        <v>0</v>
      </c>
      <c r="V123">
        <f t="shared" si="1"/>
        <v>28</v>
      </c>
      <c r="W123">
        <f t="shared" si="5"/>
        <v>0</v>
      </c>
      <c r="X123">
        <f t="shared" si="2"/>
        <v>0</v>
      </c>
      <c r="Y123">
        <f t="shared" si="2"/>
        <v>0</v>
      </c>
      <c r="Z123">
        <f>IF('14_4'!$Q$114=1,'14_4'!L158,"")</f>
        <v>29</v>
      </c>
      <c r="AA123">
        <f>IF('14_5'!$Q$114=1,'14_5'!I158,"")</f>
        <v>12</v>
      </c>
      <c r="AB123">
        <f>IF('14_6'!$Q$114=2,'14_6'!I321,"")</f>
        <v>10</v>
      </c>
      <c r="AC123">
        <f t="shared" si="3"/>
        <v>10</v>
      </c>
      <c r="AD123">
        <f>IF('14_8'!$Q$114=1,'14_8'!I158,"")</f>
        <v>22</v>
      </c>
      <c r="AE123">
        <f t="shared" si="2"/>
        <v>0</v>
      </c>
      <c r="AF123">
        <f t="shared" si="4"/>
        <v>10</v>
      </c>
      <c r="AG123">
        <f t="shared" si="2"/>
        <v>0</v>
      </c>
      <c r="AH123">
        <f>IF('14_12'!$Q$114=2,'14_12'!I320,"")</f>
        <v>3</v>
      </c>
      <c r="AI123">
        <f>IF('14_13'!$Q$114=1,'14_13'!E158,"")</f>
        <v>28</v>
      </c>
      <c r="AJ123">
        <f>IF('14_14'!$Q$114=1,'14_14'!G158,"")</f>
        <v>21</v>
      </c>
      <c r="AK123">
        <f>IF('14_15'!$Q$114=1,'14_15'!D158,"")</f>
        <v>28</v>
      </c>
    </row>
    <row r="124" spans="1:37" ht="15" thickBot="1" x14ac:dyDescent="0.35">
      <c r="A124" s="8" t="s">
        <v>71</v>
      </c>
      <c r="B124" s="9">
        <v>57</v>
      </c>
      <c r="C124" s="9">
        <v>19</v>
      </c>
      <c r="D124" s="9">
        <v>281</v>
      </c>
      <c r="E124" s="9">
        <v>16</v>
      </c>
      <c r="F124" s="9">
        <v>3</v>
      </c>
      <c r="G124" s="9">
        <v>139</v>
      </c>
      <c r="H124" s="9">
        <v>5</v>
      </c>
      <c r="I124" s="9">
        <v>43</v>
      </c>
      <c r="J124" s="9">
        <v>80</v>
      </c>
      <c r="K124" s="9">
        <v>139</v>
      </c>
      <c r="L124" s="9">
        <v>58</v>
      </c>
      <c r="M124" s="9">
        <v>31</v>
      </c>
      <c r="N124" s="9">
        <v>1</v>
      </c>
      <c r="O124" s="9">
        <v>35</v>
      </c>
      <c r="P124" s="9">
        <v>93</v>
      </c>
      <c r="Q124" s="31">
        <v>1000</v>
      </c>
      <c r="R124" s="9">
        <v>1000</v>
      </c>
      <c r="S124" s="9">
        <v>0</v>
      </c>
      <c r="T124" s="9">
        <v>0</v>
      </c>
      <c r="V124">
        <f t="shared" si="1"/>
        <v>16</v>
      </c>
      <c r="W124">
        <f t="shared" si="5"/>
        <v>0</v>
      </c>
      <c r="X124">
        <f t="shared" si="2"/>
        <v>0</v>
      </c>
      <c r="Y124">
        <f t="shared" si="2"/>
        <v>0</v>
      </c>
      <c r="Z124">
        <f>IF('14_4'!$Q$114=1,'14_4'!L159,"")</f>
        <v>27</v>
      </c>
      <c r="AA124">
        <f>IF('14_5'!$Q$114=1,'14_5'!I159,"")</f>
        <v>6</v>
      </c>
      <c r="AB124">
        <f>IF('14_6'!$Q$114=2,'14_6'!I322,"")</f>
        <v>23</v>
      </c>
      <c r="AC124">
        <f t="shared" si="3"/>
        <v>23</v>
      </c>
      <c r="AD124">
        <f>IF('14_8'!$Q$114=1,'14_8'!I159,"")</f>
        <v>27</v>
      </c>
      <c r="AE124">
        <f t="shared" si="2"/>
        <v>0</v>
      </c>
      <c r="AF124">
        <f t="shared" si="4"/>
        <v>23</v>
      </c>
      <c r="AG124">
        <f t="shared" si="2"/>
        <v>0</v>
      </c>
      <c r="AH124">
        <f>IF('14_12'!$Q$114=2,'14_12'!I321,"")</f>
        <v>8</v>
      </c>
      <c r="AI124">
        <f>IF('14_13'!$Q$114=1,'14_13'!E159,"")</f>
        <v>16</v>
      </c>
      <c r="AJ124">
        <f>IF('14_14'!$Q$114=1,'14_14'!G159,"")</f>
        <v>14</v>
      </c>
      <c r="AK124">
        <f>IF('14_15'!$Q$114=1,'14_15'!D159,"")</f>
        <v>16</v>
      </c>
    </row>
    <row r="125" spans="1:37" ht="15" thickBot="1" x14ac:dyDescent="0.35">
      <c r="A125" s="8" t="s">
        <v>72</v>
      </c>
      <c r="B125" s="9">
        <v>65</v>
      </c>
      <c r="C125" s="9">
        <v>9</v>
      </c>
      <c r="D125" s="9">
        <v>275</v>
      </c>
      <c r="E125" s="9">
        <v>27</v>
      </c>
      <c r="F125" s="9">
        <v>25</v>
      </c>
      <c r="G125" s="9">
        <v>4</v>
      </c>
      <c r="H125" s="9">
        <v>27</v>
      </c>
      <c r="I125" s="9">
        <v>16</v>
      </c>
      <c r="J125" s="9">
        <v>76</v>
      </c>
      <c r="K125" s="9">
        <v>111</v>
      </c>
      <c r="L125" s="9">
        <v>39</v>
      </c>
      <c r="M125" s="9">
        <v>1</v>
      </c>
      <c r="N125" s="9">
        <v>52</v>
      </c>
      <c r="O125" s="9">
        <v>179</v>
      </c>
      <c r="P125" s="9">
        <v>95</v>
      </c>
      <c r="Q125" s="31">
        <v>1001</v>
      </c>
      <c r="R125" s="9">
        <v>1000</v>
      </c>
      <c r="S125" s="9">
        <v>-1</v>
      </c>
      <c r="T125" s="9">
        <v>-0.1</v>
      </c>
      <c r="V125">
        <f t="shared" si="1"/>
        <v>27</v>
      </c>
      <c r="W125">
        <f t="shared" si="5"/>
        <v>0</v>
      </c>
      <c r="X125">
        <f t="shared" si="2"/>
        <v>0</v>
      </c>
      <c r="Y125">
        <f t="shared" si="2"/>
        <v>0</v>
      </c>
      <c r="Z125">
        <f>IF('14_4'!$Q$114=1,'14_4'!L160,"")</f>
        <v>1</v>
      </c>
      <c r="AA125">
        <f>IF('14_5'!$Q$114=1,'14_5'!I160,"")</f>
        <v>2</v>
      </c>
      <c r="AB125">
        <f>IF('14_6'!$Q$114=2,'14_6'!I323,"")</f>
        <v>19</v>
      </c>
      <c r="AC125">
        <f t="shared" si="3"/>
        <v>19</v>
      </c>
      <c r="AD125">
        <f>IF('14_8'!$Q$114=1,'14_8'!I160,"")</f>
        <v>16</v>
      </c>
      <c r="AE125">
        <f t="shared" si="2"/>
        <v>0</v>
      </c>
      <c r="AF125">
        <f t="shared" si="4"/>
        <v>19</v>
      </c>
      <c r="AG125">
        <f t="shared" si="2"/>
        <v>0</v>
      </c>
      <c r="AH125">
        <f>IF('14_12'!$Q$114=2,'14_12'!I322,"")</f>
        <v>7</v>
      </c>
      <c r="AI125">
        <f>IF('14_13'!$Q$114=1,'14_13'!E160,"")</f>
        <v>27</v>
      </c>
      <c r="AJ125">
        <f>IF('14_14'!$Q$114=1,'14_14'!G160,"")</f>
        <v>4</v>
      </c>
      <c r="AK125">
        <f>IF('14_15'!$Q$114=1,'14_15'!D160,"")</f>
        <v>27</v>
      </c>
    </row>
    <row r="126" spans="1:37" ht="15" thickBot="1" x14ac:dyDescent="0.35">
      <c r="A126" s="8" t="s">
        <v>73</v>
      </c>
      <c r="B126" s="9">
        <v>172</v>
      </c>
      <c r="C126" s="9">
        <v>10</v>
      </c>
      <c r="D126" s="9">
        <v>273</v>
      </c>
      <c r="E126" s="9">
        <v>10</v>
      </c>
      <c r="F126" s="9">
        <v>83</v>
      </c>
      <c r="G126" s="9">
        <v>9</v>
      </c>
      <c r="H126" s="9">
        <v>30</v>
      </c>
      <c r="I126" s="9">
        <v>45</v>
      </c>
      <c r="J126" s="9">
        <v>92</v>
      </c>
      <c r="K126" s="9">
        <v>148</v>
      </c>
      <c r="L126" s="9">
        <v>60</v>
      </c>
      <c r="M126" s="9">
        <v>3</v>
      </c>
      <c r="N126" s="9">
        <v>0</v>
      </c>
      <c r="O126" s="9">
        <v>60</v>
      </c>
      <c r="P126" s="9">
        <v>5</v>
      </c>
      <c r="Q126" s="31">
        <v>1000</v>
      </c>
      <c r="R126" s="9">
        <v>1000</v>
      </c>
      <c r="S126" s="9">
        <v>0</v>
      </c>
      <c r="T126" s="9">
        <v>0</v>
      </c>
      <c r="V126">
        <f t="shared" si="1"/>
        <v>10</v>
      </c>
      <c r="W126">
        <f t="shared" si="5"/>
        <v>0</v>
      </c>
      <c r="X126">
        <f t="shared" si="2"/>
        <v>0</v>
      </c>
      <c r="Y126">
        <f t="shared" si="2"/>
        <v>0</v>
      </c>
      <c r="Z126">
        <f>IF('14_4'!$Q$114=1,'14_4'!L161,"")</f>
        <v>3</v>
      </c>
      <c r="AA126">
        <f>IF('14_5'!$Q$114=1,'14_5'!I161,"")</f>
        <v>18</v>
      </c>
      <c r="AB126">
        <f>IF('14_6'!$Q$114=2,'14_6'!I324,"")</f>
        <v>18</v>
      </c>
      <c r="AC126">
        <f t="shared" si="3"/>
        <v>18</v>
      </c>
      <c r="AD126">
        <f>IF('14_8'!$Q$114=1,'14_8'!I161,"")</f>
        <v>29</v>
      </c>
      <c r="AE126">
        <f t="shared" si="2"/>
        <v>0</v>
      </c>
      <c r="AF126">
        <f t="shared" si="4"/>
        <v>18</v>
      </c>
      <c r="AG126">
        <f t="shared" si="2"/>
        <v>0</v>
      </c>
      <c r="AH126">
        <f>IF('14_12'!$Q$114=2,'14_12'!I323,"")</f>
        <v>10</v>
      </c>
      <c r="AI126">
        <f>IF('14_13'!$Q$114=1,'14_13'!E161,"")</f>
        <v>10</v>
      </c>
      <c r="AJ126">
        <f>IF('14_14'!$Q$114=1,'14_14'!G161,"")</f>
        <v>9</v>
      </c>
      <c r="AK126">
        <f>IF('14_15'!$Q$114=1,'14_15'!D161,"")</f>
        <v>10</v>
      </c>
    </row>
    <row r="127" spans="1:37" ht="15" thickBot="1" x14ac:dyDescent="0.35">
      <c r="A127" s="8" t="s">
        <v>74</v>
      </c>
      <c r="B127" s="9">
        <v>166</v>
      </c>
      <c r="C127" s="9">
        <v>12</v>
      </c>
      <c r="D127" s="9">
        <v>241</v>
      </c>
      <c r="E127" s="9">
        <v>6</v>
      </c>
      <c r="F127" s="9">
        <v>21</v>
      </c>
      <c r="G127" s="9">
        <v>6</v>
      </c>
      <c r="H127" s="9">
        <v>43</v>
      </c>
      <c r="I127" s="9">
        <v>32</v>
      </c>
      <c r="J127" s="9">
        <v>99</v>
      </c>
      <c r="K127" s="9">
        <v>136</v>
      </c>
      <c r="L127" s="9">
        <v>32</v>
      </c>
      <c r="M127" s="9">
        <v>11</v>
      </c>
      <c r="N127" s="9">
        <v>20</v>
      </c>
      <c r="O127" s="9">
        <v>46</v>
      </c>
      <c r="P127" s="9">
        <v>130</v>
      </c>
      <c r="Q127" s="31">
        <v>1001</v>
      </c>
      <c r="R127" s="9">
        <v>1000</v>
      </c>
      <c r="S127" s="9">
        <v>-1</v>
      </c>
      <c r="T127" s="9">
        <v>-0.1</v>
      </c>
      <c r="V127">
        <f t="shared" si="1"/>
        <v>6</v>
      </c>
      <c r="W127">
        <f t="shared" si="5"/>
        <v>0</v>
      </c>
      <c r="X127">
        <f t="shared" si="2"/>
        <v>0</v>
      </c>
      <c r="Y127">
        <f t="shared" si="2"/>
        <v>0</v>
      </c>
      <c r="Z127">
        <f>IF('14_4'!$Q$114=1,'14_4'!L162,"")</f>
        <v>11</v>
      </c>
      <c r="AA127">
        <f>IF('14_5'!$Q$114=1,'14_5'!I162,"")</f>
        <v>25</v>
      </c>
      <c r="AB127">
        <f>IF('14_6'!$Q$114=2,'14_6'!I325,"")</f>
        <v>15</v>
      </c>
      <c r="AC127">
        <f t="shared" si="3"/>
        <v>15</v>
      </c>
      <c r="AD127">
        <f>IF('14_8'!$Q$114=1,'14_8'!I162,"")</f>
        <v>20</v>
      </c>
      <c r="AE127">
        <f t="shared" si="2"/>
        <v>0</v>
      </c>
      <c r="AF127">
        <f t="shared" si="4"/>
        <v>15</v>
      </c>
      <c r="AG127">
        <f t="shared" si="2"/>
        <v>0</v>
      </c>
      <c r="AH127">
        <f>IF('14_12'!$Q$114=2,'14_12'!I324,"")</f>
        <v>23</v>
      </c>
      <c r="AI127">
        <f>IF('14_13'!$Q$114=1,'14_13'!E162,"")</f>
        <v>6</v>
      </c>
      <c r="AJ127">
        <f>IF('14_14'!$Q$114=1,'14_14'!G162,"")</f>
        <v>6</v>
      </c>
      <c r="AK127">
        <f>IF('14_15'!$Q$114=1,'14_15'!D162,"")</f>
        <v>6</v>
      </c>
    </row>
    <row r="128" spans="1:37" ht="15" thickBot="1" x14ac:dyDescent="0.35">
      <c r="A128" s="8" t="s">
        <v>75</v>
      </c>
      <c r="B128" s="9">
        <v>170</v>
      </c>
      <c r="C128" s="9">
        <v>27</v>
      </c>
      <c r="D128" s="9">
        <v>280</v>
      </c>
      <c r="E128" s="9">
        <v>11</v>
      </c>
      <c r="F128" s="9">
        <v>12</v>
      </c>
      <c r="G128" s="9">
        <v>144</v>
      </c>
      <c r="H128" s="9">
        <v>50</v>
      </c>
      <c r="I128" s="9">
        <v>36</v>
      </c>
      <c r="J128" s="9">
        <v>80</v>
      </c>
      <c r="K128" s="9">
        <v>0</v>
      </c>
      <c r="L128" s="9">
        <v>5</v>
      </c>
      <c r="M128" s="9">
        <v>7</v>
      </c>
      <c r="N128" s="9">
        <v>122</v>
      </c>
      <c r="O128" s="9">
        <v>43</v>
      </c>
      <c r="P128" s="9">
        <v>14</v>
      </c>
      <c r="Q128" s="31">
        <v>1001</v>
      </c>
      <c r="R128" s="9">
        <v>1000</v>
      </c>
      <c r="S128" s="9">
        <v>-1</v>
      </c>
      <c r="T128" s="9">
        <v>-0.1</v>
      </c>
      <c r="V128">
        <f t="shared" si="1"/>
        <v>11</v>
      </c>
      <c r="W128">
        <f t="shared" si="5"/>
        <v>0</v>
      </c>
      <c r="X128">
        <f t="shared" si="2"/>
        <v>0</v>
      </c>
      <c r="Y128">
        <f t="shared" si="2"/>
        <v>0</v>
      </c>
      <c r="Z128">
        <f>IF('14_4'!$Q$114=1,'14_4'!L163,"")</f>
        <v>7</v>
      </c>
      <c r="AA128">
        <f>IF('14_5'!$Q$114=1,'14_5'!I163,"")</f>
        <v>6</v>
      </c>
      <c r="AB128">
        <f>IF('14_6'!$Q$114=2,'14_6'!I326,"")</f>
        <v>30</v>
      </c>
      <c r="AC128">
        <f t="shared" si="3"/>
        <v>30</v>
      </c>
      <c r="AD128">
        <f>IF('14_8'!$Q$114=1,'14_8'!I163,"")</f>
        <v>24</v>
      </c>
      <c r="AE128">
        <f t="shared" si="2"/>
        <v>0</v>
      </c>
      <c r="AF128">
        <f t="shared" si="4"/>
        <v>30</v>
      </c>
      <c r="AG128">
        <f t="shared" si="2"/>
        <v>0</v>
      </c>
      <c r="AH128">
        <f>IF('14_12'!$Q$114=2,'14_12'!I325,"")</f>
        <v>14</v>
      </c>
      <c r="AI128">
        <f>IF('14_13'!$Q$114=1,'14_13'!E163,"")</f>
        <v>11</v>
      </c>
      <c r="AJ128">
        <f>IF('14_14'!$Q$114=1,'14_14'!G163,"")</f>
        <v>19</v>
      </c>
      <c r="AK128">
        <f>IF('14_15'!$Q$114=1,'14_15'!D163,"")</f>
        <v>11</v>
      </c>
    </row>
    <row r="129" spans="1:37" ht="15" thickBot="1" x14ac:dyDescent="0.35">
      <c r="A129" s="8" t="s">
        <v>76</v>
      </c>
      <c r="B129" s="9">
        <v>1</v>
      </c>
      <c r="C129" s="9">
        <v>12</v>
      </c>
      <c r="D129" s="9">
        <v>264</v>
      </c>
      <c r="E129" s="9">
        <v>0</v>
      </c>
      <c r="F129" s="9">
        <v>24</v>
      </c>
      <c r="G129" s="9">
        <v>2</v>
      </c>
      <c r="H129" s="9">
        <v>47</v>
      </c>
      <c r="I129" s="9">
        <v>7</v>
      </c>
      <c r="J129" s="9">
        <v>84</v>
      </c>
      <c r="K129" s="9">
        <v>139</v>
      </c>
      <c r="L129" s="9">
        <v>3</v>
      </c>
      <c r="M129" s="9">
        <v>22</v>
      </c>
      <c r="N129" s="9">
        <v>51</v>
      </c>
      <c r="O129" s="9">
        <v>338</v>
      </c>
      <c r="P129" s="9">
        <v>7</v>
      </c>
      <c r="Q129" s="31">
        <v>1001</v>
      </c>
      <c r="R129" s="9">
        <v>1000</v>
      </c>
      <c r="S129" s="9">
        <v>-1</v>
      </c>
      <c r="T129" s="9">
        <v>-0.1</v>
      </c>
      <c r="V129">
        <f t="shared" si="1"/>
        <v>0</v>
      </c>
      <c r="W129">
        <f t="shared" si="5"/>
        <v>0</v>
      </c>
      <c r="X129">
        <f t="shared" si="2"/>
        <v>0</v>
      </c>
      <c r="Y129">
        <f t="shared" si="2"/>
        <v>0</v>
      </c>
      <c r="Z129">
        <f>IF('14_4'!$Q$114=1,'14_4'!L164,"")</f>
        <v>22</v>
      </c>
      <c r="AA129">
        <f>IF('14_5'!$Q$114=1,'14_5'!I164,"")</f>
        <v>10</v>
      </c>
      <c r="AB129">
        <f>IF('14_6'!$Q$114=2,'14_6'!I327,"")</f>
        <v>33</v>
      </c>
      <c r="AC129">
        <f t="shared" si="3"/>
        <v>33</v>
      </c>
      <c r="AD129">
        <f>IF('14_8'!$Q$114=1,'14_8'!I164,"")</f>
        <v>7</v>
      </c>
      <c r="AE129">
        <f t="shared" si="2"/>
        <v>0</v>
      </c>
      <c r="AF129">
        <f t="shared" si="4"/>
        <v>33</v>
      </c>
      <c r="AG129">
        <f t="shared" si="2"/>
        <v>0</v>
      </c>
      <c r="AH129">
        <f>IF('14_12'!$Q$114=2,'14_12'!I326,"")</f>
        <v>32</v>
      </c>
      <c r="AI129">
        <f>IF('14_13'!$Q$114=1,'14_13'!E164,"")</f>
        <v>0</v>
      </c>
      <c r="AJ129">
        <f>IF('14_14'!$Q$114=1,'14_14'!G164,"")</f>
        <v>2</v>
      </c>
      <c r="AK129">
        <f>IF('14_15'!$Q$114=1,'14_15'!D164,"")</f>
        <v>0</v>
      </c>
    </row>
    <row r="130" spans="1:37" ht="15" thickBot="1" x14ac:dyDescent="0.35">
      <c r="A130" s="8" t="s">
        <v>77</v>
      </c>
      <c r="B130" s="9">
        <v>63</v>
      </c>
      <c r="C130" s="9">
        <v>23</v>
      </c>
      <c r="D130" s="9">
        <v>278</v>
      </c>
      <c r="E130" s="9">
        <v>8</v>
      </c>
      <c r="F130" s="9">
        <v>7</v>
      </c>
      <c r="G130" s="9">
        <v>3</v>
      </c>
      <c r="H130" s="9">
        <v>269</v>
      </c>
      <c r="I130" s="9">
        <v>18</v>
      </c>
      <c r="J130" s="9">
        <v>80</v>
      </c>
      <c r="K130" s="9">
        <v>150</v>
      </c>
      <c r="L130" s="9">
        <v>27</v>
      </c>
      <c r="M130" s="9">
        <v>13</v>
      </c>
      <c r="N130" s="9">
        <v>4</v>
      </c>
      <c r="O130" s="9">
        <v>37</v>
      </c>
      <c r="P130" s="9">
        <v>20</v>
      </c>
      <c r="Q130" s="31">
        <v>1000</v>
      </c>
      <c r="R130" s="9">
        <v>1000</v>
      </c>
      <c r="S130" s="9">
        <v>0</v>
      </c>
      <c r="T130" s="9">
        <v>0</v>
      </c>
      <c r="V130">
        <f t="shared" si="1"/>
        <v>8</v>
      </c>
      <c r="W130">
        <f t="shared" si="5"/>
        <v>0</v>
      </c>
      <c r="X130">
        <f t="shared" ref="X130:X145" si="6">X129</f>
        <v>0</v>
      </c>
      <c r="Y130">
        <f t="shared" ref="Y130:Y145" si="7">Y129</f>
        <v>0</v>
      </c>
      <c r="Z130">
        <f>IF('14_4'!$Q$114=1,'14_4'!L165,"")</f>
        <v>13</v>
      </c>
      <c r="AA130">
        <f>IF('14_5'!$Q$114=1,'14_5'!I165,"")</f>
        <v>6</v>
      </c>
      <c r="AB130">
        <f>IF('14_6'!$Q$114=2,'14_6'!I328,"")</f>
        <v>32</v>
      </c>
      <c r="AC130">
        <f t="shared" si="3"/>
        <v>32</v>
      </c>
      <c r="AD130">
        <f>IF('14_8'!$Q$114=1,'14_8'!I165,"")</f>
        <v>18</v>
      </c>
      <c r="AE130">
        <f t="shared" ref="AE130:AE145" si="8">AE129</f>
        <v>0</v>
      </c>
      <c r="AF130">
        <f t="shared" si="4"/>
        <v>32</v>
      </c>
      <c r="AG130">
        <f t="shared" ref="AG130:AG145" si="9">AG129</f>
        <v>0</v>
      </c>
      <c r="AH130">
        <f>IF('14_12'!$Q$114=2,'14_12'!I327,"")</f>
        <v>23</v>
      </c>
      <c r="AI130">
        <f>IF('14_13'!$Q$114=1,'14_13'!E165,"")</f>
        <v>8</v>
      </c>
      <c r="AJ130">
        <f>IF('14_14'!$Q$114=1,'14_14'!G165,"")</f>
        <v>3</v>
      </c>
      <c r="AK130">
        <f>IF('14_15'!$Q$114=1,'14_15'!D165,"")</f>
        <v>8</v>
      </c>
    </row>
    <row r="131" spans="1:37" ht="15" thickBot="1" x14ac:dyDescent="0.35">
      <c r="A131" s="8" t="s">
        <v>78</v>
      </c>
      <c r="B131" s="9">
        <v>82</v>
      </c>
      <c r="C131" s="9">
        <v>15</v>
      </c>
      <c r="D131" s="9">
        <v>244</v>
      </c>
      <c r="E131" s="9">
        <v>6</v>
      </c>
      <c r="F131" s="9">
        <v>11</v>
      </c>
      <c r="G131" s="9">
        <v>196</v>
      </c>
      <c r="H131" s="9">
        <v>46</v>
      </c>
      <c r="I131" s="9">
        <v>14</v>
      </c>
      <c r="J131" s="9">
        <v>86</v>
      </c>
      <c r="K131" s="9">
        <v>146</v>
      </c>
      <c r="L131" s="9">
        <v>65</v>
      </c>
      <c r="M131" s="9">
        <v>20</v>
      </c>
      <c r="N131" s="9">
        <v>13</v>
      </c>
      <c r="O131" s="9">
        <v>38</v>
      </c>
      <c r="P131" s="9">
        <v>18</v>
      </c>
      <c r="Q131" s="31">
        <v>1000</v>
      </c>
      <c r="R131" s="9">
        <v>1000</v>
      </c>
      <c r="S131" s="9">
        <v>0</v>
      </c>
      <c r="T131" s="9">
        <v>0</v>
      </c>
      <c r="V131">
        <f t="shared" si="1"/>
        <v>6</v>
      </c>
      <c r="W131">
        <f t="shared" si="5"/>
        <v>0</v>
      </c>
      <c r="X131">
        <f t="shared" si="6"/>
        <v>0</v>
      </c>
      <c r="Y131">
        <f t="shared" si="7"/>
        <v>0</v>
      </c>
      <c r="Z131">
        <f>IF('14_4'!$Q$114=1,'14_4'!L166,"")</f>
        <v>20</v>
      </c>
      <c r="AA131">
        <f>IF('14_5'!$Q$114=1,'14_5'!I166,"")</f>
        <v>12</v>
      </c>
      <c r="AB131">
        <f>IF('14_6'!$Q$114=2,'14_6'!I329,"")</f>
        <v>26</v>
      </c>
      <c r="AC131">
        <f t="shared" si="3"/>
        <v>26</v>
      </c>
      <c r="AD131">
        <f>IF('14_8'!$Q$114=1,'14_8'!I166,"")</f>
        <v>14</v>
      </c>
      <c r="AE131">
        <f t="shared" si="8"/>
        <v>0</v>
      </c>
      <c r="AF131">
        <f t="shared" si="4"/>
        <v>26</v>
      </c>
      <c r="AG131">
        <f t="shared" si="9"/>
        <v>0</v>
      </c>
      <c r="AH131">
        <f>IF('14_12'!$Q$114=2,'14_12'!I328,"")</f>
        <v>28</v>
      </c>
      <c r="AI131">
        <f>IF('14_13'!$Q$114=1,'14_13'!E166,"")</f>
        <v>6</v>
      </c>
      <c r="AJ131">
        <f>IF('14_14'!$Q$114=1,'14_14'!G166,"")</f>
        <v>31</v>
      </c>
      <c r="AK131">
        <f>IF('14_15'!$Q$114=1,'14_15'!D166,"")</f>
        <v>6</v>
      </c>
    </row>
    <row r="132" spans="1:37" ht="15" thickBot="1" x14ac:dyDescent="0.35">
      <c r="A132" s="8" t="s">
        <v>79</v>
      </c>
      <c r="B132" s="9">
        <v>165</v>
      </c>
      <c r="C132" s="9">
        <v>13</v>
      </c>
      <c r="D132" s="9">
        <v>271</v>
      </c>
      <c r="E132" s="9">
        <v>3</v>
      </c>
      <c r="F132" s="9">
        <v>13</v>
      </c>
      <c r="G132" s="9">
        <v>153</v>
      </c>
      <c r="H132" s="9">
        <v>3</v>
      </c>
      <c r="I132" s="9">
        <v>15</v>
      </c>
      <c r="J132" s="9">
        <v>89</v>
      </c>
      <c r="K132" s="9">
        <v>144</v>
      </c>
      <c r="L132" s="9">
        <v>56</v>
      </c>
      <c r="M132" s="9">
        <v>2</v>
      </c>
      <c r="N132" s="9">
        <v>49</v>
      </c>
      <c r="O132" s="9">
        <v>5</v>
      </c>
      <c r="P132" s="9">
        <v>20</v>
      </c>
      <c r="Q132" s="31">
        <v>1001</v>
      </c>
      <c r="R132" s="9">
        <v>1000</v>
      </c>
      <c r="S132" s="9">
        <v>-1</v>
      </c>
      <c r="T132" s="9">
        <v>-0.1</v>
      </c>
      <c r="V132">
        <f t="shared" si="1"/>
        <v>3</v>
      </c>
      <c r="W132">
        <f t="shared" si="5"/>
        <v>0</v>
      </c>
      <c r="X132">
        <f t="shared" si="6"/>
        <v>0</v>
      </c>
      <c r="Y132">
        <f t="shared" si="7"/>
        <v>0</v>
      </c>
      <c r="Z132">
        <f>IF('14_4'!$Q$114=1,'14_4'!L167,"")</f>
        <v>2</v>
      </c>
      <c r="AA132">
        <f>IF('14_5'!$Q$114=1,'14_5'!I167,"")</f>
        <v>15</v>
      </c>
      <c r="AB132">
        <f>IF('14_6'!$Q$114=2,'14_6'!I330,"")</f>
        <v>26</v>
      </c>
      <c r="AC132">
        <f t="shared" si="3"/>
        <v>26</v>
      </c>
      <c r="AD132">
        <f>IF('14_8'!$Q$114=1,'14_8'!I167,"")</f>
        <v>15</v>
      </c>
      <c r="AE132">
        <f t="shared" si="8"/>
        <v>0</v>
      </c>
      <c r="AF132">
        <f t="shared" si="4"/>
        <v>26</v>
      </c>
      <c r="AG132">
        <f t="shared" si="9"/>
        <v>0</v>
      </c>
      <c r="AH132">
        <f>IF('14_12'!$Q$114=2,'14_12'!I329,"")</f>
        <v>29</v>
      </c>
      <c r="AI132">
        <f>IF('14_13'!$Q$114=1,'14_13'!E167,"")</f>
        <v>3</v>
      </c>
      <c r="AJ132">
        <f>IF('14_14'!$Q$114=1,'14_14'!G167,"")</f>
        <v>28</v>
      </c>
      <c r="AK132">
        <f>IF('14_15'!$Q$114=1,'14_15'!D167,"")</f>
        <v>3</v>
      </c>
    </row>
    <row r="133" spans="1:37" ht="15" thickBot="1" x14ac:dyDescent="0.35">
      <c r="A133" s="8" t="s">
        <v>80</v>
      </c>
      <c r="B133" s="9">
        <v>83</v>
      </c>
      <c r="C133" s="9">
        <v>24</v>
      </c>
      <c r="D133" s="9">
        <v>3</v>
      </c>
      <c r="E133" s="9">
        <v>21</v>
      </c>
      <c r="F133" s="9">
        <v>14</v>
      </c>
      <c r="G133" s="9">
        <v>152</v>
      </c>
      <c r="H133" s="9">
        <v>71</v>
      </c>
      <c r="I133" s="9">
        <v>13</v>
      </c>
      <c r="J133" s="9">
        <v>100</v>
      </c>
      <c r="K133" s="9">
        <v>155</v>
      </c>
      <c r="L133" s="9">
        <v>61</v>
      </c>
      <c r="M133" s="9">
        <v>8</v>
      </c>
      <c r="N133" s="9">
        <v>19</v>
      </c>
      <c r="O133" s="9">
        <v>179</v>
      </c>
      <c r="P133" s="9">
        <v>97</v>
      </c>
      <c r="Q133" s="31">
        <v>1000</v>
      </c>
      <c r="R133" s="9">
        <v>1000</v>
      </c>
      <c r="S133" s="9">
        <v>0</v>
      </c>
      <c r="T133" s="9">
        <v>0</v>
      </c>
      <c r="V133">
        <f t="shared" si="1"/>
        <v>21</v>
      </c>
      <c r="W133">
        <f t="shared" si="5"/>
        <v>0</v>
      </c>
      <c r="X133">
        <f t="shared" si="6"/>
        <v>0</v>
      </c>
      <c r="Y133">
        <f t="shared" si="7"/>
        <v>0</v>
      </c>
      <c r="Z133">
        <f>IF('14_4'!$Q$114=1,'14_4'!L168,"")</f>
        <v>8</v>
      </c>
      <c r="AA133">
        <f>IF('14_5'!$Q$114=1,'14_5'!I168,"")</f>
        <v>26</v>
      </c>
      <c r="AB133">
        <f>IF('14_6'!$Q$114=2,'14_6'!I331,"")</f>
        <v>7</v>
      </c>
      <c r="AC133">
        <f t="shared" si="3"/>
        <v>7</v>
      </c>
      <c r="AD133">
        <f>IF('14_8'!$Q$114=1,'14_8'!I168,"")</f>
        <v>13</v>
      </c>
      <c r="AE133">
        <f t="shared" si="8"/>
        <v>0</v>
      </c>
      <c r="AF133">
        <f t="shared" si="4"/>
        <v>7</v>
      </c>
      <c r="AG133">
        <f t="shared" si="9"/>
        <v>0</v>
      </c>
      <c r="AH133">
        <f>IF('14_12'!$Q$114=2,'14_12'!I330,"")</f>
        <v>15</v>
      </c>
      <c r="AI133">
        <f>IF('14_13'!$Q$114=1,'14_13'!E168,"")</f>
        <v>21</v>
      </c>
      <c r="AJ133">
        <f>IF('14_14'!$Q$114=1,'14_14'!G168,"")</f>
        <v>27</v>
      </c>
      <c r="AK133">
        <f>IF('14_15'!$Q$114=1,'14_15'!D168,"")</f>
        <v>21</v>
      </c>
    </row>
    <row r="134" spans="1:37" ht="15" thickBot="1" x14ac:dyDescent="0.35">
      <c r="A134" s="8" t="s">
        <v>81</v>
      </c>
      <c r="B134" s="9">
        <v>64</v>
      </c>
      <c r="C134" s="9">
        <v>20</v>
      </c>
      <c r="D134" s="9">
        <v>273</v>
      </c>
      <c r="E134" s="9">
        <v>26</v>
      </c>
      <c r="F134" s="9">
        <v>16</v>
      </c>
      <c r="G134" s="9">
        <v>5</v>
      </c>
      <c r="H134" s="9">
        <v>50</v>
      </c>
      <c r="I134" s="9">
        <v>47</v>
      </c>
      <c r="J134" s="9">
        <v>104</v>
      </c>
      <c r="K134" s="9">
        <v>154</v>
      </c>
      <c r="L134" s="9">
        <v>0</v>
      </c>
      <c r="M134" s="9">
        <v>35</v>
      </c>
      <c r="N134" s="9">
        <v>13</v>
      </c>
      <c r="O134" s="9">
        <v>176</v>
      </c>
      <c r="P134" s="9">
        <v>18</v>
      </c>
      <c r="Q134" s="31">
        <v>1001</v>
      </c>
      <c r="R134" s="9">
        <v>1000</v>
      </c>
      <c r="S134" s="9">
        <v>-1</v>
      </c>
      <c r="T134" s="9">
        <v>-0.1</v>
      </c>
      <c r="V134">
        <f t="shared" si="1"/>
        <v>26</v>
      </c>
      <c r="W134">
        <f t="shared" si="5"/>
        <v>0</v>
      </c>
      <c r="X134">
        <f t="shared" si="6"/>
        <v>0</v>
      </c>
      <c r="Y134">
        <f t="shared" si="7"/>
        <v>0</v>
      </c>
      <c r="Z134">
        <f>IF('14_4'!$Q$114=1,'14_4'!L169,"")</f>
        <v>31</v>
      </c>
      <c r="AA134">
        <f>IF('14_5'!$Q$114=1,'14_5'!I169,"")</f>
        <v>30</v>
      </c>
      <c r="AB134">
        <f>IF('14_6'!$Q$114=2,'14_6'!I332,"")</f>
        <v>3</v>
      </c>
      <c r="AC134">
        <f t="shared" si="3"/>
        <v>3</v>
      </c>
      <c r="AD134">
        <f>IF('14_8'!$Q$114=1,'14_8'!I169,"")</f>
        <v>31</v>
      </c>
      <c r="AE134">
        <f t="shared" si="8"/>
        <v>0</v>
      </c>
      <c r="AF134">
        <f t="shared" si="4"/>
        <v>3</v>
      </c>
      <c r="AG134">
        <f t="shared" si="9"/>
        <v>0</v>
      </c>
      <c r="AH134">
        <f>IF('14_12'!$Q$114=2,'14_12'!I331,"")</f>
        <v>1</v>
      </c>
      <c r="AI134">
        <f>IF('14_13'!$Q$114=1,'14_13'!E169,"")</f>
        <v>26</v>
      </c>
      <c r="AJ134">
        <f>IF('14_14'!$Q$114=1,'14_14'!G169,"")</f>
        <v>5</v>
      </c>
      <c r="AK134">
        <f>IF('14_15'!$Q$114=1,'14_15'!D169,"")</f>
        <v>26</v>
      </c>
    </row>
    <row r="135" spans="1:37" ht="15" thickBot="1" x14ac:dyDescent="0.35">
      <c r="A135" s="8" t="s">
        <v>82</v>
      </c>
      <c r="B135" s="9">
        <v>77</v>
      </c>
      <c r="C135" s="9">
        <v>0</v>
      </c>
      <c r="D135" s="9">
        <v>270</v>
      </c>
      <c r="E135" s="9">
        <v>1</v>
      </c>
      <c r="F135" s="9">
        <v>17</v>
      </c>
      <c r="G135" s="9">
        <v>141</v>
      </c>
      <c r="H135" s="9">
        <v>45</v>
      </c>
      <c r="I135" s="9">
        <v>2</v>
      </c>
      <c r="J135" s="9">
        <v>91</v>
      </c>
      <c r="K135" s="9">
        <v>136</v>
      </c>
      <c r="L135" s="9">
        <v>23</v>
      </c>
      <c r="M135" s="9">
        <v>33</v>
      </c>
      <c r="N135" s="9">
        <v>121</v>
      </c>
      <c r="O135" s="9">
        <v>36</v>
      </c>
      <c r="P135" s="9">
        <v>8</v>
      </c>
      <c r="Q135" s="31">
        <v>1001</v>
      </c>
      <c r="R135" s="9">
        <v>1000</v>
      </c>
      <c r="S135" s="9">
        <v>-1</v>
      </c>
      <c r="T135" s="9">
        <v>-0.1</v>
      </c>
      <c r="V135">
        <f t="shared" si="1"/>
        <v>1</v>
      </c>
      <c r="W135">
        <f t="shared" si="5"/>
        <v>0</v>
      </c>
      <c r="X135">
        <f t="shared" si="6"/>
        <v>0</v>
      </c>
      <c r="Y135">
        <f t="shared" si="7"/>
        <v>0</v>
      </c>
      <c r="Z135">
        <f>IF('14_4'!$Q$114=1,'14_4'!L170,"")</f>
        <v>29</v>
      </c>
      <c r="AA135">
        <f>IF('14_5'!$Q$114=1,'14_5'!I170,"")</f>
        <v>17</v>
      </c>
      <c r="AB135">
        <f>IF('14_6'!$Q$114=2,'14_6'!I333,"")</f>
        <v>26</v>
      </c>
      <c r="AC135">
        <f t="shared" si="3"/>
        <v>26</v>
      </c>
      <c r="AD135">
        <f>IF('14_8'!$Q$114=1,'14_8'!I170,"")</f>
        <v>2</v>
      </c>
      <c r="AE135">
        <f t="shared" si="8"/>
        <v>0</v>
      </c>
      <c r="AF135">
        <f t="shared" si="4"/>
        <v>26</v>
      </c>
      <c r="AG135">
        <f t="shared" si="9"/>
        <v>0</v>
      </c>
      <c r="AH135">
        <f>IF('14_12'!$Q$114=2,'14_12'!I332,"")</f>
        <v>33</v>
      </c>
      <c r="AI135">
        <f>IF('14_13'!$Q$114=1,'14_13'!E170,"")</f>
        <v>1</v>
      </c>
      <c r="AJ135">
        <f>IF('14_14'!$Q$114=1,'14_14'!G170,"")</f>
        <v>16</v>
      </c>
      <c r="AK135">
        <f>IF('14_15'!$Q$114=1,'14_15'!D170,"")</f>
        <v>1</v>
      </c>
    </row>
    <row r="136" spans="1:37" ht="15" thickBot="1" x14ac:dyDescent="0.35">
      <c r="A136" s="8" t="s">
        <v>83</v>
      </c>
      <c r="B136" s="9">
        <v>62</v>
      </c>
      <c r="C136" s="9">
        <v>18</v>
      </c>
      <c r="D136" s="9">
        <v>2</v>
      </c>
      <c r="E136" s="9">
        <v>24</v>
      </c>
      <c r="F136" s="9">
        <v>82</v>
      </c>
      <c r="G136" s="9">
        <v>149</v>
      </c>
      <c r="H136" s="9">
        <v>9</v>
      </c>
      <c r="I136" s="9">
        <v>44</v>
      </c>
      <c r="J136" s="9">
        <v>98</v>
      </c>
      <c r="K136" s="9">
        <v>109</v>
      </c>
      <c r="L136" s="9">
        <v>33</v>
      </c>
      <c r="M136" s="9">
        <v>5</v>
      </c>
      <c r="N136" s="9">
        <v>47</v>
      </c>
      <c r="O136" s="9">
        <v>40</v>
      </c>
      <c r="P136" s="9">
        <v>278</v>
      </c>
      <c r="Q136" s="31">
        <v>1000</v>
      </c>
      <c r="R136" s="9">
        <v>1000</v>
      </c>
      <c r="S136" s="9">
        <v>0</v>
      </c>
      <c r="T136" s="9">
        <v>0</v>
      </c>
      <c r="V136">
        <f t="shared" si="1"/>
        <v>24</v>
      </c>
      <c r="W136">
        <f t="shared" si="5"/>
        <v>0</v>
      </c>
      <c r="X136">
        <f t="shared" si="6"/>
        <v>0</v>
      </c>
      <c r="Y136">
        <f t="shared" si="7"/>
        <v>0</v>
      </c>
      <c r="Z136">
        <f>IF('14_4'!$Q$114=1,'14_4'!L171,"")</f>
        <v>5</v>
      </c>
      <c r="AA136">
        <f>IF('14_5'!$Q$114=1,'14_5'!I171,"")</f>
        <v>24</v>
      </c>
      <c r="AB136">
        <f>IF('14_6'!$Q$114=2,'14_6'!I334,"")</f>
        <v>6</v>
      </c>
      <c r="AC136">
        <f t="shared" si="3"/>
        <v>6</v>
      </c>
      <c r="AD136">
        <f>IF('14_8'!$Q$114=1,'14_8'!I171,"")</f>
        <v>28</v>
      </c>
      <c r="AE136">
        <f t="shared" si="8"/>
        <v>0</v>
      </c>
      <c r="AF136">
        <f t="shared" si="4"/>
        <v>6</v>
      </c>
      <c r="AG136">
        <f t="shared" si="9"/>
        <v>0</v>
      </c>
      <c r="AH136">
        <f>IF('14_12'!$Q$114=2,'14_12'!I333,"")</f>
        <v>6</v>
      </c>
      <c r="AI136">
        <f>IF('14_13'!$Q$114=1,'14_13'!E171,"")</f>
        <v>24</v>
      </c>
      <c r="AJ136">
        <f>IF('14_14'!$Q$114=1,'14_14'!G171,"")</f>
        <v>24</v>
      </c>
      <c r="AK136">
        <f>IF('14_15'!$Q$114=1,'14_15'!D171,"")</f>
        <v>24</v>
      </c>
    </row>
    <row r="137" spans="1:37" ht="15" thickBot="1" x14ac:dyDescent="0.35">
      <c r="A137" s="8" t="s">
        <v>84</v>
      </c>
      <c r="B137" s="9">
        <v>59</v>
      </c>
      <c r="C137" s="9">
        <v>25</v>
      </c>
      <c r="D137" s="9">
        <v>276</v>
      </c>
      <c r="E137" s="9">
        <v>22</v>
      </c>
      <c r="F137" s="9">
        <v>26</v>
      </c>
      <c r="G137" s="9">
        <v>152</v>
      </c>
      <c r="H137" s="9">
        <v>15</v>
      </c>
      <c r="I137" s="9">
        <v>4</v>
      </c>
      <c r="J137" s="9">
        <v>105</v>
      </c>
      <c r="K137" s="9">
        <v>149</v>
      </c>
      <c r="L137" s="9">
        <v>25</v>
      </c>
      <c r="M137" s="9">
        <v>30</v>
      </c>
      <c r="N137" s="9">
        <v>50</v>
      </c>
      <c r="O137" s="9">
        <v>60</v>
      </c>
      <c r="P137" s="9">
        <v>3</v>
      </c>
      <c r="Q137" s="31">
        <v>1001</v>
      </c>
      <c r="R137" s="9">
        <v>1000</v>
      </c>
      <c r="S137" s="9">
        <v>-1</v>
      </c>
      <c r="T137" s="9">
        <v>-0.1</v>
      </c>
      <c r="V137">
        <f t="shared" si="1"/>
        <v>22</v>
      </c>
      <c r="W137">
        <f t="shared" si="5"/>
        <v>0</v>
      </c>
      <c r="X137">
        <f t="shared" si="6"/>
        <v>0</v>
      </c>
      <c r="Y137">
        <f t="shared" si="7"/>
        <v>0</v>
      </c>
      <c r="Z137">
        <f>IF('14_4'!$Q$114=1,'14_4'!L172,"")</f>
        <v>26</v>
      </c>
      <c r="AA137">
        <f>IF('14_5'!$Q$114=1,'14_5'!I172,"")</f>
        <v>31</v>
      </c>
      <c r="AB137">
        <f>IF('14_6'!$Q$114=2,'14_6'!I335,"")</f>
        <v>5</v>
      </c>
      <c r="AC137">
        <f t="shared" si="3"/>
        <v>5</v>
      </c>
      <c r="AD137">
        <f>IF('14_8'!$Q$114=1,'14_8'!I172,"")</f>
        <v>4</v>
      </c>
      <c r="AE137">
        <f t="shared" si="8"/>
        <v>0</v>
      </c>
      <c r="AF137">
        <f t="shared" si="4"/>
        <v>5</v>
      </c>
      <c r="AG137">
        <f t="shared" si="9"/>
        <v>0</v>
      </c>
      <c r="AH137">
        <f>IF('14_12'!$Q$114=2,'14_12'!I334,"")</f>
        <v>23</v>
      </c>
      <c r="AI137">
        <f>IF('14_13'!$Q$114=1,'14_13'!E172,"")</f>
        <v>22</v>
      </c>
      <c r="AJ137">
        <f>IF('14_14'!$Q$114=1,'14_14'!G172,"")</f>
        <v>27</v>
      </c>
      <c r="AK137">
        <f>IF('14_15'!$Q$114=1,'14_15'!D172,"")</f>
        <v>22</v>
      </c>
    </row>
    <row r="138" spans="1:37" ht="15" thickBot="1" x14ac:dyDescent="0.35">
      <c r="A138" s="8" t="s">
        <v>85</v>
      </c>
      <c r="B138" s="9">
        <v>61</v>
      </c>
      <c r="C138" s="9">
        <v>81</v>
      </c>
      <c r="D138" s="9">
        <v>237</v>
      </c>
      <c r="E138" s="9">
        <v>30</v>
      </c>
      <c r="F138" s="9">
        <v>18</v>
      </c>
      <c r="G138" s="9">
        <v>196</v>
      </c>
      <c r="H138" s="9">
        <v>9</v>
      </c>
      <c r="I138" s="9">
        <v>1</v>
      </c>
      <c r="J138" s="9">
        <v>96</v>
      </c>
      <c r="K138" s="9">
        <v>153</v>
      </c>
      <c r="L138" s="9">
        <v>31</v>
      </c>
      <c r="M138" s="9">
        <v>23</v>
      </c>
      <c r="N138" s="9">
        <v>10</v>
      </c>
      <c r="O138" s="9">
        <v>45</v>
      </c>
      <c r="P138" s="9">
        <v>9</v>
      </c>
      <c r="Q138" s="31">
        <v>1000</v>
      </c>
      <c r="R138" s="9">
        <v>1000</v>
      </c>
      <c r="S138" s="9">
        <v>0</v>
      </c>
      <c r="T138" s="9">
        <v>0</v>
      </c>
      <c r="V138">
        <f t="shared" si="1"/>
        <v>30</v>
      </c>
      <c r="W138">
        <f t="shared" si="5"/>
        <v>0</v>
      </c>
      <c r="X138">
        <f t="shared" si="6"/>
        <v>0</v>
      </c>
      <c r="Y138">
        <f t="shared" si="7"/>
        <v>0</v>
      </c>
      <c r="Z138">
        <f>IF('14_4'!$Q$114=1,'14_4'!L173,"")</f>
        <v>23</v>
      </c>
      <c r="AA138">
        <f>IF('14_5'!$Q$114=1,'14_5'!I173,"")</f>
        <v>22</v>
      </c>
      <c r="AB138">
        <f>IF('14_6'!$Q$114=2,'14_6'!I336,"")</f>
        <v>3</v>
      </c>
      <c r="AC138">
        <f t="shared" si="3"/>
        <v>3</v>
      </c>
      <c r="AD138">
        <f>IF('14_8'!$Q$114=1,'14_8'!I173,"")</f>
        <v>1</v>
      </c>
      <c r="AE138">
        <f t="shared" si="8"/>
        <v>0</v>
      </c>
      <c r="AF138">
        <f t="shared" si="4"/>
        <v>3</v>
      </c>
      <c r="AG138">
        <f t="shared" si="9"/>
        <v>0</v>
      </c>
      <c r="AH138">
        <f>IF('14_12'!$Q$114=2,'14_12'!I335,"")</f>
        <v>19</v>
      </c>
      <c r="AI138">
        <f>IF('14_13'!$Q$114=1,'14_13'!E173,"")</f>
        <v>30</v>
      </c>
      <c r="AJ138">
        <f>IF('14_14'!$Q$114=1,'14_14'!G173,"")</f>
        <v>31</v>
      </c>
      <c r="AK138">
        <f>IF('14_15'!$Q$114=1,'14_15'!D173,"")</f>
        <v>30</v>
      </c>
    </row>
    <row r="139" spans="1:37" ht="15" thickBot="1" x14ac:dyDescent="0.35">
      <c r="A139" s="8" t="s">
        <v>86</v>
      </c>
      <c r="B139" s="9">
        <v>60</v>
      </c>
      <c r="C139" s="9">
        <v>5</v>
      </c>
      <c r="D139" s="9">
        <v>267</v>
      </c>
      <c r="E139" s="9">
        <v>15</v>
      </c>
      <c r="F139" s="9">
        <v>318</v>
      </c>
      <c r="G139" s="9">
        <v>138</v>
      </c>
      <c r="H139" s="9">
        <v>14</v>
      </c>
      <c r="I139" s="9">
        <v>11</v>
      </c>
      <c r="J139" s="9">
        <v>81</v>
      </c>
      <c r="K139" s="9">
        <v>1</v>
      </c>
      <c r="L139" s="9">
        <v>28</v>
      </c>
      <c r="M139" s="9">
        <v>12</v>
      </c>
      <c r="N139" s="9">
        <v>8</v>
      </c>
      <c r="O139" s="9">
        <v>41</v>
      </c>
      <c r="P139" s="9">
        <v>1</v>
      </c>
      <c r="Q139" s="31">
        <v>1000</v>
      </c>
      <c r="R139" s="9">
        <v>1000</v>
      </c>
      <c r="S139" s="9">
        <v>0</v>
      </c>
      <c r="T139" s="9">
        <v>0</v>
      </c>
      <c r="V139">
        <f t="shared" si="1"/>
        <v>15</v>
      </c>
      <c r="W139">
        <f t="shared" si="5"/>
        <v>0</v>
      </c>
      <c r="X139">
        <f t="shared" si="6"/>
        <v>0</v>
      </c>
      <c r="Y139">
        <f t="shared" si="7"/>
        <v>0</v>
      </c>
      <c r="Z139">
        <f>IF('14_4'!$Q$114=1,'14_4'!L174,"")</f>
        <v>12</v>
      </c>
      <c r="AA139">
        <f>IF('14_5'!$Q$114=1,'14_5'!I174,"")</f>
        <v>7</v>
      </c>
      <c r="AB139">
        <f>IF('14_6'!$Q$114=2,'14_6'!I337,"")</f>
        <v>23</v>
      </c>
      <c r="AC139">
        <f t="shared" si="3"/>
        <v>23</v>
      </c>
      <c r="AD139">
        <f>IF('14_8'!$Q$114=1,'14_8'!I174,"")</f>
        <v>11</v>
      </c>
      <c r="AE139">
        <f t="shared" si="8"/>
        <v>0</v>
      </c>
      <c r="AF139">
        <f t="shared" si="4"/>
        <v>23</v>
      </c>
      <c r="AG139">
        <f t="shared" si="9"/>
        <v>0</v>
      </c>
      <c r="AH139">
        <f>IF('14_12'!$Q$114=2,'14_12'!I336,"")</f>
        <v>23</v>
      </c>
      <c r="AI139">
        <f>IF('14_13'!$Q$114=1,'14_13'!E174,"")</f>
        <v>15</v>
      </c>
      <c r="AJ139">
        <f>IF('14_14'!$Q$114=1,'14_14'!G174,"")</f>
        <v>13</v>
      </c>
      <c r="AK139">
        <f>IF('14_15'!$Q$114=1,'14_15'!D174,"")</f>
        <v>15</v>
      </c>
    </row>
    <row r="140" spans="1:37" ht="15" thickBot="1" x14ac:dyDescent="0.35">
      <c r="A140" s="8" t="s">
        <v>87</v>
      </c>
      <c r="B140" s="9">
        <v>58</v>
      </c>
      <c r="C140" s="9">
        <v>17</v>
      </c>
      <c r="D140" s="9">
        <v>269</v>
      </c>
      <c r="E140" s="9">
        <v>21</v>
      </c>
      <c r="F140" s="9">
        <v>10</v>
      </c>
      <c r="G140" s="9">
        <v>2</v>
      </c>
      <c r="H140" s="9">
        <v>48</v>
      </c>
      <c r="I140" s="9">
        <v>33</v>
      </c>
      <c r="J140" s="9">
        <v>90</v>
      </c>
      <c r="K140" s="9">
        <v>134</v>
      </c>
      <c r="L140" s="9">
        <v>2</v>
      </c>
      <c r="M140" s="9">
        <v>14</v>
      </c>
      <c r="N140" s="9">
        <v>17</v>
      </c>
      <c r="O140" s="9">
        <v>7</v>
      </c>
      <c r="P140" s="9">
        <v>279</v>
      </c>
      <c r="Q140" s="31">
        <v>1001</v>
      </c>
      <c r="R140" s="9">
        <v>1000</v>
      </c>
      <c r="S140" s="9">
        <v>-1</v>
      </c>
      <c r="T140" s="9">
        <v>-0.1</v>
      </c>
      <c r="V140">
        <f t="shared" si="1"/>
        <v>21</v>
      </c>
      <c r="W140">
        <f t="shared" si="5"/>
        <v>0</v>
      </c>
      <c r="X140">
        <f t="shared" si="6"/>
        <v>0</v>
      </c>
      <c r="Y140">
        <f t="shared" si="7"/>
        <v>0</v>
      </c>
      <c r="Z140">
        <f>IF('14_4'!$Q$114=1,'14_4'!L175,"")</f>
        <v>14</v>
      </c>
      <c r="AA140">
        <f>IF('14_5'!$Q$114=1,'14_5'!I175,"")</f>
        <v>16</v>
      </c>
      <c r="AB140">
        <f>IF('14_6'!$Q$114=2,'14_6'!I338,"")</f>
        <v>11</v>
      </c>
      <c r="AC140">
        <f t="shared" si="3"/>
        <v>11</v>
      </c>
      <c r="AD140">
        <f>IF('14_8'!$Q$114=1,'14_8'!I175,"")</f>
        <v>21</v>
      </c>
      <c r="AE140">
        <f t="shared" si="8"/>
        <v>0</v>
      </c>
      <c r="AF140">
        <f t="shared" si="4"/>
        <v>11</v>
      </c>
      <c r="AG140">
        <f t="shared" si="9"/>
        <v>0</v>
      </c>
      <c r="AH140">
        <f>IF('14_12'!$Q$114=2,'14_12'!I337,"")</f>
        <v>9</v>
      </c>
      <c r="AI140">
        <f>IF('14_13'!$Q$114=1,'14_13'!E175,"")</f>
        <v>21</v>
      </c>
      <c r="AJ140">
        <f>IF('14_14'!$Q$114=1,'14_14'!G175,"")</f>
        <v>2</v>
      </c>
      <c r="AK140">
        <f>IF('14_15'!$Q$114=1,'14_15'!D175,"")</f>
        <v>21</v>
      </c>
    </row>
    <row r="141" spans="1:37" ht="15" thickBot="1" x14ac:dyDescent="0.35">
      <c r="A141" s="8" t="s">
        <v>88</v>
      </c>
      <c r="B141" s="9">
        <v>167</v>
      </c>
      <c r="C141" s="9">
        <v>14</v>
      </c>
      <c r="D141" s="9">
        <v>237</v>
      </c>
      <c r="E141" s="9">
        <v>19</v>
      </c>
      <c r="F141" s="9">
        <v>8</v>
      </c>
      <c r="G141" s="9">
        <v>137</v>
      </c>
      <c r="H141" s="9">
        <v>27</v>
      </c>
      <c r="I141" s="9">
        <v>10</v>
      </c>
      <c r="J141" s="9">
        <v>83</v>
      </c>
      <c r="K141" s="9">
        <v>2</v>
      </c>
      <c r="L141" s="9">
        <v>57</v>
      </c>
      <c r="M141" s="9">
        <v>29</v>
      </c>
      <c r="N141" s="9">
        <v>16</v>
      </c>
      <c r="O141" s="9">
        <v>177</v>
      </c>
      <c r="P141" s="9">
        <v>18</v>
      </c>
      <c r="Q141" s="31">
        <v>1001</v>
      </c>
      <c r="R141" s="9">
        <v>1000</v>
      </c>
      <c r="S141" s="9">
        <v>-1</v>
      </c>
      <c r="T141" s="9">
        <v>-0.1</v>
      </c>
      <c r="V141">
        <f t="shared" si="1"/>
        <v>19</v>
      </c>
      <c r="W141">
        <f t="shared" si="5"/>
        <v>0</v>
      </c>
      <c r="X141">
        <f t="shared" si="6"/>
        <v>0</v>
      </c>
      <c r="Y141">
        <f t="shared" si="7"/>
        <v>0</v>
      </c>
      <c r="Z141">
        <f>IF('14_4'!$Q$114=1,'14_4'!L176,"")</f>
        <v>25</v>
      </c>
      <c r="AA141">
        <f>IF('14_5'!$Q$114=1,'14_5'!I176,"")</f>
        <v>9</v>
      </c>
      <c r="AB141">
        <f>IF('14_6'!$Q$114=2,'14_6'!I339,"")</f>
        <v>20</v>
      </c>
      <c r="AC141">
        <f t="shared" si="3"/>
        <v>20</v>
      </c>
      <c r="AD141">
        <f>IF('14_8'!$Q$114=1,'14_8'!I176,"")</f>
        <v>10</v>
      </c>
      <c r="AE141">
        <f t="shared" si="8"/>
        <v>0</v>
      </c>
      <c r="AF141">
        <f t="shared" si="4"/>
        <v>20</v>
      </c>
      <c r="AG141">
        <f t="shared" si="9"/>
        <v>0</v>
      </c>
      <c r="AH141">
        <f>IF('14_12'!$Q$114=2,'14_12'!I338,"")</f>
        <v>20</v>
      </c>
      <c r="AI141">
        <f>IF('14_13'!$Q$114=1,'14_13'!E176,"")</f>
        <v>19</v>
      </c>
      <c r="AJ141">
        <f>IF('14_14'!$Q$114=1,'14_14'!G176,"")</f>
        <v>12</v>
      </c>
      <c r="AK141">
        <f>IF('14_15'!$Q$114=1,'14_15'!D176,"")</f>
        <v>19</v>
      </c>
    </row>
    <row r="142" spans="1:37" ht="15" thickBot="1" x14ac:dyDescent="0.35">
      <c r="A142" s="8" t="s">
        <v>89</v>
      </c>
      <c r="B142" s="9">
        <v>2</v>
      </c>
      <c r="C142" s="9">
        <v>4</v>
      </c>
      <c r="D142" s="9">
        <v>277</v>
      </c>
      <c r="E142" s="9">
        <v>10</v>
      </c>
      <c r="F142" s="9">
        <v>23</v>
      </c>
      <c r="G142" s="9">
        <v>137</v>
      </c>
      <c r="H142" s="9">
        <v>12</v>
      </c>
      <c r="I142" s="9">
        <v>19</v>
      </c>
      <c r="J142" s="9">
        <v>82</v>
      </c>
      <c r="K142" s="9">
        <v>111</v>
      </c>
      <c r="L142" s="9">
        <v>64</v>
      </c>
      <c r="M142" s="9">
        <v>9</v>
      </c>
      <c r="N142" s="9">
        <v>118</v>
      </c>
      <c r="O142" s="9">
        <v>2</v>
      </c>
      <c r="P142" s="9">
        <v>131</v>
      </c>
      <c r="Q142" s="31">
        <v>1001</v>
      </c>
      <c r="R142" s="9">
        <v>1000</v>
      </c>
      <c r="S142" s="9">
        <v>-1</v>
      </c>
      <c r="T142" s="9">
        <v>-0.1</v>
      </c>
      <c r="V142">
        <f t="shared" si="1"/>
        <v>10</v>
      </c>
      <c r="W142">
        <f t="shared" si="5"/>
        <v>0</v>
      </c>
      <c r="X142">
        <f t="shared" si="6"/>
        <v>0</v>
      </c>
      <c r="Y142">
        <f t="shared" si="7"/>
        <v>0</v>
      </c>
      <c r="Z142">
        <f>IF('14_4'!$Q$114=1,'14_4'!L177,"")</f>
        <v>9</v>
      </c>
      <c r="AA142">
        <f>IF('14_5'!$Q$114=1,'14_5'!I177,"")</f>
        <v>8</v>
      </c>
      <c r="AB142">
        <f>IF('14_6'!$Q$114=2,'14_6'!I340,"")</f>
        <v>29</v>
      </c>
      <c r="AC142">
        <f t="shared" si="3"/>
        <v>29</v>
      </c>
      <c r="AD142">
        <f>IF('14_8'!$Q$114=1,'14_8'!I177,"")</f>
        <v>19</v>
      </c>
      <c r="AE142">
        <f t="shared" si="8"/>
        <v>0</v>
      </c>
      <c r="AF142">
        <f t="shared" si="4"/>
        <v>29</v>
      </c>
      <c r="AG142">
        <f t="shared" si="9"/>
        <v>0</v>
      </c>
      <c r="AH142">
        <f>IF('14_12'!$Q$114=2,'14_12'!I339,"")</f>
        <v>20</v>
      </c>
      <c r="AI142">
        <f>IF('14_13'!$Q$114=1,'14_13'!E177,"")</f>
        <v>10</v>
      </c>
      <c r="AJ142">
        <f>IF('14_14'!$Q$114=1,'14_14'!G177,"")</f>
        <v>12</v>
      </c>
      <c r="AK142">
        <f>IF('14_15'!$Q$114=1,'14_15'!D177,"")</f>
        <v>10</v>
      </c>
    </row>
    <row r="143" spans="1:37" ht="15" thickBot="1" x14ac:dyDescent="0.35">
      <c r="A143" s="8" t="s">
        <v>90</v>
      </c>
      <c r="B143" s="9">
        <v>56</v>
      </c>
      <c r="C143" s="9">
        <v>1</v>
      </c>
      <c r="D143" s="9">
        <v>240</v>
      </c>
      <c r="E143" s="9">
        <v>25</v>
      </c>
      <c r="F143" s="9">
        <v>4</v>
      </c>
      <c r="G143" s="9">
        <v>7</v>
      </c>
      <c r="H143" s="9">
        <v>3</v>
      </c>
      <c r="I143" s="9">
        <v>46</v>
      </c>
      <c r="J143" s="9">
        <v>95</v>
      </c>
      <c r="K143" s="9">
        <v>152</v>
      </c>
      <c r="L143" s="9">
        <v>24</v>
      </c>
      <c r="M143" s="9">
        <v>35</v>
      </c>
      <c r="N143" s="9">
        <v>120</v>
      </c>
      <c r="O143" s="9">
        <v>180</v>
      </c>
      <c r="P143" s="9">
        <v>12</v>
      </c>
      <c r="Q143" s="31">
        <v>1000</v>
      </c>
      <c r="R143" s="9">
        <v>1000</v>
      </c>
      <c r="S143" s="9">
        <v>0</v>
      </c>
      <c r="T143" s="9">
        <v>0</v>
      </c>
      <c r="V143">
        <f t="shared" si="1"/>
        <v>25</v>
      </c>
      <c r="W143">
        <f t="shared" si="5"/>
        <v>0</v>
      </c>
      <c r="X143">
        <f t="shared" si="6"/>
        <v>0</v>
      </c>
      <c r="Y143">
        <f t="shared" si="7"/>
        <v>0</v>
      </c>
      <c r="Z143">
        <f>IF('14_4'!$Q$114=1,'14_4'!L178,"")</f>
        <v>31</v>
      </c>
      <c r="AA143">
        <f>IF('14_5'!$Q$114=1,'14_5'!I178,"")</f>
        <v>21</v>
      </c>
      <c r="AB143">
        <f>IF('14_6'!$Q$114=2,'14_6'!I341,"")</f>
        <v>9</v>
      </c>
      <c r="AC143">
        <f t="shared" si="3"/>
        <v>9</v>
      </c>
      <c r="AD143">
        <f>IF('14_8'!$Q$114=1,'14_8'!I178,"")</f>
        <v>30</v>
      </c>
      <c r="AE143">
        <f t="shared" si="8"/>
        <v>0</v>
      </c>
      <c r="AF143">
        <f t="shared" si="4"/>
        <v>9</v>
      </c>
      <c r="AG143">
        <f t="shared" si="9"/>
        <v>0</v>
      </c>
      <c r="AH143">
        <f>IF('14_12'!$Q$114=2,'14_12'!I340,"")</f>
        <v>2</v>
      </c>
      <c r="AI143">
        <f>IF('14_13'!$Q$114=1,'14_13'!E178,"")</f>
        <v>25</v>
      </c>
      <c r="AJ143">
        <f>IF('14_14'!$Q$114=1,'14_14'!G178,"")</f>
        <v>7</v>
      </c>
      <c r="AK143">
        <f>IF('14_15'!$Q$114=1,'14_15'!D178,"")</f>
        <v>25</v>
      </c>
    </row>
    <row r="144" spans="1:37" ht="15" thickBot="1" x14ac:dyDescent="0.35">
      <c r="A144" s="8" t="s">
        <v>91</v>
      </c>
      <c r="B144" s="9">
        <v>81</v>
      </c>
      <c r="C144" s="9">
        <v>21</v>
      </c>
      <c r="D144" s="9">
        <v>263</v>
      </c>
      <c r="E144" s="9">
        <v>14</v>
      </c>
      <c r="F144" s="9">
        <v>82</v>
      </c>
      <c r="G144" s="9">
        <v>150</v>
      </c>
      <c r="H144" s="9">
        <v>28</v>
      </c>
      <c r="I144" s="9">
        <v>35</v>
      </c>
      <c r="J144" s="9">
        <v>97</v>
      </c>
      <c r="K144" s="9">
        <v>145</v>
      </c>
      <c r="L144" s="9">
        <v>2</v>
      </c>
      <c r="M144" s="9">
        <v>15</v>
      </c>
      <c r="N144" s="9">
        <v>15</v>
      </c>
      <c r="O144" s="9">
        <v>47</v>
      </c>
      <c r="P144" s="9">
        <v>5</v>
      </c>
      <c r="Q144" s="31">
        <v>1000</v>
      </c>
      <c r="R144" s="9">
        <v>1000</v>
      </c>
      <c r="S144" s="9">
        <v>0</v>
      </c>
      <c r="T144" s="9">
        <v>0</v>
      </c>
      <c r="V144">
        <f t="shared" si="1"/>
        <v>14</v>
      </c>
      <c r="W144">
        <f t="shared" si="5"/>
        <v>0</v>
      </c>
      <c r="X144">
        <f t="shared" si="6"/>
        <v>0</v>
      </c>
      <c r="Y144">
        <f t="shared" si="7"/>
        <v>0</v>
      </c>
      <c r="Z144">
        <f>IF('14_4'!$Q$114=1,'14_4'!L179,"")</f>
        <v>15</v>
      </c>
      <c r="AA144">
        <f>IF('14_5'!$Q$114=1,'14_5'!I179,"")</f>
        <v>23</v>
      </c>
      <c r="AB144">
        <f>IF('14_6'!$Q$114=2,'14_6'!I342,"")</f>
        <v>11</v>
      </c>
      <c r="AC144">
        <f t="shared" si="3"/>
        <v>11</v>
      </c>
      <c r="AD144">
        <f>IF('14_8'!$Q$114=1,'14_8'!I179,"")</f>
        <v>23</v>
      </c>
      <c r="AE144">
        <f t="shared" si="8"/>
        <v>0</v>
      </c>
      <c r="AF144">
        <f t="shared" si="4"/>
        <v>11</v>
      </c>
      <c r="AG144">
        <f t="shared" si="9"/>
        <v>0</v>
      </c>
      <c r="AH144">
        <f>IF('14_12'!$Q$114=2,'14_12'!I341,"")</f>
        <v>13</v>
      </c>
      <c r="AI144">
        <f>IF('14_13'!$Q$114=1,'14_13'!E179,"")</f>
        <v>14</v>
      </c>
      <c r="AJ144">
        <f>IF('14_14'!$Q$114=1,'14_14'!G179,"")</f>
        <v>25</v>
      </c>
      <c r="AK144">
        <f>IF('14_15'!$Q$114=1,'14_15'!D179,"")</f>
        <v>14</v>
      </c>
    </row>
    <row r="145" spans="1:37" ht="15" thickBot="1" x14ac:dyDescent="0.35">
      <c r="A145" s="8" t="s">
        <v>92</v>
      </c>
      <c r="B145" s="9">
        <v>78</v>
      </c>
      <c r="C145" s="9">
        <v>6</v>
      </c>
      <c r="D145" s="9">
        <v>238</v>
      </c>
      <c r="E145" s="9">
        <v>14</v>
      </c>
      <c r="F145" s="9">
        <v>9</v>
      </c>
      <c r="G145" s="9">
        <v>147</v>
      </c>
      <c r="H145" s="9">
        <v>70</v>
      </c>
      <c r="I145" s="9">
        <v>12</v>
      </c>
      <c r="J145" s="9">
        <v>75</v>
      </c>
      <c r="K145" s="9">
        <v>141</v>
      </c>
      <c r="L145" s="9">
        <v>27</v>
      </c>
      <c r="M145" s="9">
        <v>4</v>
      </c>
      <c r="N145" s="9">
        <v>2</v>
      </c>
      <c r="O145" s="9">
        <v>175</v>
      </c>
      <c r="P145" s="9">
        <v>2</v>
      </c>
      <c r="Q145" s="31">
        <v>1000</v>
      </c>
      <c r="R145" s="9">
        <v>1000</v>
      </c>
      <c r="S145" s="9">
        <v>0</v>
      </c>
      <c r="T145" s="9">
        <v>0</v>
      </c>
      <c r="V145">
        <f t="shared" si="1"/>
        <v>14</v>
      </c>
      <c r="W145">
        <f t="shared" si="5"/>
        <v>0</v>
      </c>
      <c r="X145">
        <f t="shared" si="6"/>
        <v>0</v>
      </c>
      <c r="Y145">
        <f t="shared" si="7"/>
        <v>0</v>
      </c>
      <c r="Z145">
        <f>IF('14_4'!$Q$114=1,'14_4'!L180,"")</f>
        <v>4</v>
      </c>
      <c r="AA145">
        <f>IF('14_5'!$Q$114=1,'14_5'!I180,"")</f>
        <v>1</v>
      </c>
      <c r="AB145">
        <f>IF('14_6'!$Q$114=2,'14_6'!I343,"")</f>
        <v>31</v>
      </c>
      <c r="AC145">
        <f t="shared" si="3"/>
        <v>31</v>
      </c>
      <c r="AD145">
        <f>IF('14_8'!$Q$114=1,'14_8'!I180,"")</f>
        <v>12</v>
      </c>
      <c r="AE145">
        <f t="shared" si="8"/>
        <v>0</v>
      </c>
      <c r="AF145">
        <f t="shared" si="4"/>
        <v>31</v>
      </c>
      <c r="AG145">
        <f t="shared" si="9"/>
        <v>0</v>
      </c>
      <c r="AH145">
        <f>IF('14_12'!$Q$114=2,'14_12'!I342,"")</f>
        <v>23</v>
      </c>
      <c r="AI145">
        <f>IF('14_13'!$Q$114=1,'14_13'!E180,"")</f>
        <v>14</v>
      </c>
      <c r="AJ145">
        <f>IF('14_14'!$Q$114=1,'14_14'!G180,"")</f>
        <v>22</v>
      </c>
      <c r="AK145">
        <f>IF('14_15'!$Q$114=1,'14_15'!D180,"")</f>
        <v>14</v>
      </c>
    </row>
    <row r="146" spans="1:37" ht="15" thickBot="1" x14ac:dyDescent="0.35"/>
    <row r="147" spans="1:37" ht="15" thickBot="1" x14ac:dyDescent="0.35">
      <c r="A147" s="10" t="s">
        <v>321</v>
      </c>
      <c r="B147" s="11">
        <v>2715</v>
      </c>
    </row>
    <row r="148" spans="1:37" ht="15" thickBot="1" x14ac:dyDescent="0.35">
      <c r="A148" s="10" t="s">
        <v>322</v>
      </c>
      <c r="B148" s="11">
        <v>0</v>
      </c>
    </row>
    <row r="149" spans="1:37" ht="15" thickBot="1" x14ac:dyDescent="0.35">
      <c r="A149" s="10" t="s">
        <v>323</v>
      </c>
      <c r="B149" s="11">
        <v>33016</v>
      </c>
    </row>
    <row r="150" spans="1:37" ht="15" thickBot="1" x14ac:dyDescent="0.35">
      <c r="A150" s="10" t="s">
        <v>324</v>
      </c>
      <c r="B150" s="11">
        <v>33000</v>
      </c>
    </row>
    <row r="151" spans="1:37" ht="15" thickBot="1" x14ac:dyDescent="0.35">
      <c r="A151" s="10" t="s">
        <v>325</v>
      </c>
      <c r="B151" s="11">
        <v>16</v>
      </c>
    </row>
    <row r="152" spans="1:37" ht="15" thickBot="1" x14ac:dyDescent="0.35">
      <c r="A152" s="10" t="s">
        <v>326</v>
      </c>
      <c r="B152" s="11"/>
    </row>
    <row r="153" spans="1:37" ht="15" thickBot="1" x14ac:dyDescent="0.35">
      <c r="A153" s="10" t="s">
        <v>327</v>
      </c>
      <c r="B153" s="11"/>
    </row>
    <row r="154" spans="1:37" ht="15" thickBot="1" x14ac:dyDescent="0.35">
      <c r="A154" s="10" t="s">
        <v>328</v>
      </c>
      <c r="B154" s="11">
        <v>0</v>
      </c>
    </row>
    <row r="156" spans="1:37" x14ac:dyDescent="0.3">
      <c r="A156" s="13" t="s">
        <v>329</v>
      </c>
    </row>
    <row r="158" spans="1:37" x14ac:dyDescent="0.3">
      <c r="A158" s="12" t="s">
        <v>330</v>
      </c>
    </row>
    <row r="159" spans="1:37" x14ac:dyDescent="0.3">
      <c r="A159" s="12" t="s">
        <v>331</v>
      </c>
    </row>
  </sheetData>
  <phoneticPr fontId="2" type="noConversion"/>
  <hyperlinks>
    <hyperlink ref="A156" r:id="rId1" display="https://miau.my-x.hu/myx-free/coco/test/701723520240806124421.html" xr:uid="{F3C81784-6815-444F-8D15-B6D32223C47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A3E0-0E6E-4215-9B67-D80B7CDD3023}">
  <dimension ref="A1:AD195"/>
  <sheetViews>
    <sheetView topLeftCell="A111" zoomScale="65" zoomScaleNormal="85" workbookViewId="0">
      <selection activeCell="Q114" sqref="Q114"/>
    </sheetView>
  </sheetViews>
  <sheetFormatPr baseColWidth="10" defaultColWidth="8.88671875" defaultRowHeight="14.4" x14ac:dyDescent="0.3"/>
  <cols>
    <col min="15" max="16" width="10.21875" bestFit="1" customWidth="1"/>
  </cols>
  <sheetData>
    <row r="1" spans="1:30" x14ac:dyDescent="0.3">
      <c r="O1" s="2" t="s">
        <v>35</v>
      </c>
      <c r="AD1" s="2" t="s">
        <v>35</v>
      </c>
    </row>
    <row r="2" spans="1:30" x14ac:dyDescent="0.3">
      <c r="A2">
        <v>2</v>
      </c>
      <c r="B2">
        <v>44</v>
      </c>
      <c r="C2">
        <v>86</v>
      </c>
      <c r="D2">
        <v>47</v>
      </c>
      <c r="E2">
        <v>45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2" si="0">RANK(B2,B$2:B$34,1)</f>
        <v>17</v>
      </c>
      <c r="R2">
        <f t="shared" si="0"/>
        <v>31</v>
      </c>
      <c r="S2">
        <f t="shared" si="0"/>
        <v>18</v>
      </c>
      <c r="T2">
        <f t="shared" si="0"/>
        <v>16</v>
      </c>
      <c r="U2">
        <f t="shared" si="0"/>
        <v>33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99</v>
      </c>
      <c r="C3">
        <v>56</v>
      </c>
      <c r="D3">
        <v>95</v>
      </c>
      <c r="E3">
        <v>43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ref="Q3:Q34" si="2">RANK(B3,B$2:B$34,1)</f>
        <v>32</v>
      </c>
      <c r="R3">
        <f t="shared" ref="R3:R34" si="3">RANK(C3,C$2:C$34,1)</f>
        <v>15</v>
      </c>
      <c r="S3">
        <f t="shared" ref="S3:S34" si="4">RANK(D3,D$2:D$34,1)</f>
        <v>32</v>
      </c>
      <c r="T3">
        <f t="shared" ref="T3:T34" si="5">RANK(E3,E$2:E$34,1)</f>
        <v>14</v>
      </c>
      <c r="U3">
        <f t="shared" ref="U3:U34" si="6">RANK(F3,F$2:F$34,1)</f>
        <v>23</v>
      </c>
      <c r="V3">
        <f t="shared" ref="V3:V34" si="7">RANK(G3,G$2:G$34,1)</f>
        <v>1</v>
      </c>
      <c r="W3">
        <f t="shared" ref="W3:W34" si="8">RANK(H3,H$2:H$34,1)</f>
        <v>30</v>
      </c>
      <c r="X3">
        <f t="shared" ref="X3:X34" si="9">RANK(I3,I$2:I$34,1)</f>
        <v>1</v>
      </c>
      <c r="Y3">
        <f t="shared" ref="Y3:Y34" si="10">RANK(J3,J$2:J$34,1)</f>
        <v>15</v>
      </c>
      <c r="Z3">
        <f t="shared" ref="Z3:Z34" si="11">RANK(K3,K$2:K$34,1)</f>
        <v>23</v>
      </c>
      <c r="AA3">
        <f t="shared" ref="AA3:AA34" si="12">RANK(L3,L$2:L$34,1)</f>
        <v>6</v>
      </c>
      <c r="AB3">
        <f t="shared" ref="AB3:AB34" si="13">RANK(M3,M$2:M$34,1)</f>
        <v>17</v>
      </c>
      <c r="AC3">
        <f t="shared" ref="AC3:AC34" si="14">RANK(N3,N$2:N$34,1)</f>
        <v>26</v>
      </c>
      <c r="AD3">
        <v>1000</v>
      </c>
    </row>
    <row r="4" spans="1:30" x14ac:dyDescent="0.3">
      <c r="A4">
        <v>98</v>
      </c>
      <c r="B4">
        <v>18</v>
      </c>
      <c r="C4">
        <v>71</v>
      </c>
      <c r="D4">
        <v>9</v>
      </c>
      <c r="E4">
        <v>98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2"/>
        <v>8</v>
      </c>
      <c r="R4">
        <f t="shared" si="3"/>
        <v>25</v>
      </c>
      <c r="S4">
        <f t="shared" si="4"/>
        <v>2</v>
      </c>
      <c r="T4">
        <f t="shared" si="5"/>
        <v>33</v>
      </c>
      <c r="U4">
        <f t="shared" si="6"/>
        <v>30</v>
      </c>
      <c r="V4">
        <f t="shared" si="7"/>
        <v>7</v>
      </c>
      <c r="W4">
        <f t="shared" si="8"/>
        <v>6</v>
      </c>
      <c r="X4">
        <f t="shared" si="9"/>
        <v>7</v>
      </c>
      <c r="Y4">
        <f t="shared" si="10"/>
        <v>15</v>
      </c>
      <c r="Z4">
        <f t="shared" si="11"/>
        <v>17</v>
      </c>
      <c r="AA4">
        <f t="shared" si="12"/>
        <v>29</v>
      </c>
      <c r="AB4">
        <f t="shared" si="13"/>
        <v>22</v>
      </c>
      <c r="AC4">
        <f t="shared" si="14"/>
        <v>19</v>
      </c>
      <c r="AD4">
        <v>1000</v>
      </c>
    </row>
    <row r="5" spans="1:30" x14ac:dyDescent="0.3">
      <c r="A5">
        <v>70</v>
      </c>
      <c r="B5">
        <v>6</v>
      </c>
      <c r="C5">
        <v>66</v>
      </c>
      <c r="D5">
        <v>41</v>
      </c>
      <c r="E5">
        <v>67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2"/>
        <v>4</v>
      </c>
      <c r="R5">
        <f t="shared" si="3"/>
        <v>19</v>
      </c>
      <c r="S5">
        <f t="shared" si="4"/>
        <v>14</v>
      </c>
      <c r="T5">
        <f t="shared" si="5"/>
        <v>25</v>
      </c>
      <c r="U5">
        <f t="shared" si="6"/>
        <v>21</v>
      </c>
      <c r="V5">
        <f t="shared" si="7"/>
        <v>33</v>
      </c>
      <c r="W5">
        <f t="shared" si="8"/>
        <v>18</v>
      </c>
      <c r="X5">
        <f t="shared" si="9"/>
        <v>2</v>
      </c>
      <c r="Y5">
        <f t="shared" si="10"/>
        <v>7</v>
      </c>
      <c r="Z5">
        <f t="shared" si="11"/>
        <v>16</v>
      </c>
      <c r="AA5">
        <f t="shared" si="12"/>
        <v>11</v>
      </c>
      <c r="AB5">
        <f t="shared" si="13"/>
        <v>14</v>
      </c>
      <c r="AC5">
        <f t="shared" si="14"/>
        <v>12</v>
      </c>
      <c r="AD5">
        <v>1000</v>
      </c>
    </row>
    <row r="6" spans="1:30" x14ac:dyDescent="0.3">
      <c r="A6">
        <v>73</v>
      </c>
      <c r="B6">
        <v>65</v>
      </c>
      <c r="C6">
        <v>2</v>
      </c>
      <c r="D6">
        <v>96</v>
      </c>
      <c r="E6">
        <v>22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2"/>
        <v>22</v>
      </c>
      <c r="R6">
        <f t="shared" si="3"/>
        <v>1</v>
      </c>
      <c r="S6">
        <f t="shared" si="4"/>
        <v>33</v>
      </c>
      <c r="T6">
        <f t="shared" si="5"/>
        <v>9</v>
      </c>
      <c r="U6">
        <f t="shared" si="6"/>
        <v>26</v>
      </c>
      <c r="V6">
        <f t="shared" si="7"/>
        <v>16</v>
      </c>
      <c r="W6">
        <f t="shared" si="8"/>
        <v>33</v>
      </c>
      <c r="X6">
        <f t="shared" si="9"/>
        <v>16</v>
      </c>
      <c r="Y6">
        <f t="shared" si="10"/>
        <v>20</v>
      </c>
      <c r="Z6">
        <f t="shared" si="11"/>
        <v>9</v>
      </c>
      <c r="AA6">
        <f t="shared" si="12"/>
        <v>28</v>
      </c>
      <c r="AB6">
        <f t="shared" si="13"/>
        <v>33</v>
      </c>
      <c r="AC6">
        <f t="shared" si="14"/>
        <v>1</v>
      </c>
      <c r="AD6">
        <v>1000</v>
      </c>
    </row>
    <row r="7" spans="1:30" x14ac:dyDescent="0.3">
      <c r="A7">
        <v>9</v>
      </c>
      <c r="B7">
        <v>100</v>
      </c>
      <c r="C7">
        <v>56</v>
      </c>
      <c r="D7">
        <v>28</v>
      </c>
      <c r="E7">
        <v>35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2"/>
        <v>33</v>
      </c>
      <c r="R7">
        <f t="shared" si="3"/>
        <v>15</v>
      </c>
      <c r="S7">
        <f t="shared" si="4"/>
        <v>10</v>
      </c>
      <c r="T7">
        <f t="shared" si="5"/>
        <v>12</v>
      </c>
      <c r="U7">
        <f t="shared" si="6"/>
        <v>13</v>
      </c>
      <c r="V7">
        <f t="shared" si="7"/>
        <v>24</v>
      </c>
      <c r="W7">
        <f t="shared" si="8"/>
        <v>4</v>
      </c>
      <c r="X7">
        <f t="shared" si="9"/>
        <v>10</v>
      </c>
      <c r="Y7">
        <f t="shared" si="10"/>
        <v>13</v>
      </c>
      <c r="Z7">
        <f t="shared" si="11"/>
        <v>15</v>
      </c>
      <c r="AA7">
        <f t="shared" si="12"/>
        <v>26</v>
      </c>
      <c r="AB7">
        <f t="shared" si="13"/>
        <v>28</v>
      </c>
      <c r="AC7">
        <f t="shared" si="14"/>
        <v>2</v>
      </c>
      <c r="AD7">
        <v>1000</v>
      </c>
    </row>
    <row r="8" spans="1:30" x14ac:dyDescent="0.3">
      <c r="A8">
        <v>6</v>
      </c>
      <c r="B8">
        <v>44</v>
      </c>
      <c r="C8">
        <v>2</v>
      </c>
      <c r="D8">
        <v>77</v>
      </c>
      <c r="E8">
        <v>2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2"/>
        <v>17</v>
      </c>
      <c r="R8">
        <f t="shared" si="3"/>
        <v>1</v>
      </c>
      <c r="S8">
        <f t="shared" si="4"/>
        <v>28</v>
      </c>
      <c r="T8">
        <f t="shared" si="5"/>
        <v>1</v>
      </c>
      <c r="U8">
        <f t="shared" si="6"/>
        <v>28</v>
      </c>
      <c r="V8">
        <f t="shared" si="7"/>
        <v>30</v>
      </c>
      <c r="W8">
        <f t="shared" si="8"/>
        <v>12</v>
      </c>
      <c r="X8">
        <f t="shared" si="9"/>
        <v>18</v>
      </c>
      <c r="Y8">
        <f t="shared" si="10"/>
        <v>14</v>
      </c>
      <c r="Z8">
        <f t="shared" si="11"/>
        <v>32</v>
      </c>
      <c r="AA8">
        <f t="shared" si="12"/>
        <v>27</v>
      </c>
      <c r="AB8">
        <f t="shared" si="13"/>
        <v>25</v>
      </c>
      <c r="AC8">
        <f t="shared" si="14"/>
        <v>18</v>
      </c>
      <c r="AD8">
        <v>1000</v>
      </c>
    </row>
    <row r="9" spans="1:30" x14ac:dyDescent="0.3">
      <c r="A9">
        <v>4</v>
      </c>
      <c r="B9">
        <v>1</v>
      </c>
      <c r="C9">
        <v>16</v>
      </c>
      <c r="D9">
        <v>90</v>
      </c>
      <c r="E9">
        <v>11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2"/>
        <v>1</v>
      </c>
      <c r="R9">
        <f t="shared" si="3"/>
        <v>4</v>
      </c>
      <c r="S9">
        <f t="shared" si="4"/>
        <v>31</v>
      </c>
      <c r="T9">
        <f t="shared" si="5"/>
        <v>4</v>
      </c>
      <c r="U9">
        <f t="shared" si="6"/>
        <v>27</v>
      </c>
      <c r="V9">
        <f t="shared" si="7"/>
        <v>27</v>
      </c>
      <c r="W9">
        <f t="shared" si="8"/>
        <v>1</v>
      </c>
      <c r="X9">
        <f t="shared" si="9"/>
        <v>29</v>
      </c>
      <c r="Y9">
        <f t="shared" si="10"/>
        <v>21</v>
      </c>
      <c r="Z9">
        <f t="shared" si="11"/>
        <v>14</v>
      </c>
      <c r="AA9">
        <f t="shared" si="12"/>
        <v>19</v>
      </c>
      <c r="AB9">
        <f t="shared" si="13"/>
        <v>12</v>
      </c>
      <c r="AC9">
        <f t="shared" si="14"/>
        <v>33</v>
      </c>
      <c r="AD9">
        <v>1000</v>
      </c>
    </row>
    <row r="10" spans="1:30" x14ac:dyDescent="0.3">
      <c r="A10">
        <v>77</v>
      </c>
      <c r="B10">
        <v>77</v>
      </c>
      <c r="C10">
        <v>43</v>
      </c>
      <c r="D10">
        <v>36</v>
      </c>
      <c r="E10">
        <v>63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2"/>
        <v>25</v>
      </c>
      <c r="R10">
        <f t="shared" si="3"/>
        <v>10</v>
      </c>
      <c r="S10">
        <f t="shared" si="4"/>
        <v>13</v>
      </c>
      <c r="T10">
        <f t="shared" si="5"/>
        <v>21</v>
      </c>
      <c r="U10">
        <f t="shared" si="6"/>
        <v>10</v>
      </c>
      <c r="V10">
        <f t="shared" si="7"/>
        <v>25</v>
      </c>
      <c r="W10">
        <f t="shared" si="8"/>
        <v>20</v>
      </c>
      <c r="X10">
        <f t="shared" si="9"/>
        <v>14</v>
      </c>
      <c r="Y10">
        <f t="shared" si="10"/>
        <v>12</v>
      </c>
      <c r="Z10">
        <f t="shared" si="11"/>
        <v>26</v>
      </c>
      <c r="AA10">
        <f t="shared" si="12"/>
        <v>15</v>
      </c>
      <c r="AB10">
        <f t="shared" si="13"/>
        <v>27</v>
      </c>
      <c r="AC10">
        <f t="shared" si="14"/>
        <v>8</v>
      </c>
      <c r="AD10">
        <v>1000</v>
      </c>
    </row>
    <row r="11" spans="1:30" x14ac:dyDescent="0.3">
      <c r="A11">
        <v>76</v>
      </c>
      <c r="B11">
        <v>31</v>
      </c>
      <c r="C11">
        <v>80</v>
      </c>
      <c r="D11">
        <v>73</v>
      </c>
      <c r="E11">
        <v>46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2"/>
        <v>15</v>
      </c>
      <c r="R11">
        <f t="shared" si="3"/>
        <v>29</v>
      </c>
      <c r="S11">
        <f t="shared" si="4"/>
        <v>27</v>
      </c>
      <c r="T11">
        <f t="shared" si="5"/>
        <v>17</v>
      </c>
      <c r="U11">
        <f t="shared" si="6"/>
        <v>20</v>
      </c>
      <c r="V11">
        <f t="shared" si="7"/>
        <v>7</v>
      </c>
      <c r="W11">
        <f t="shared" si="8"/>
        <v>14</v>
      </c>
      <c r="X11">
        <f t="shared" si="9"/>
        <v>26</v>
      </c>
      <c r="Y11">
        <f t="shared" si="10"/>
        <v>4</v>
      </c>
      <c r="Z11">
        <f t="shared" si="11"/>
        <v>1</v>
      </c>
      <c r="AA11">
        <f t="shared" si="12"/>
        <v>4</v>
      </c>
      <c r="AB11">
        <f t="shared" si="13"/>
        <v>28</v>
      </c>
      <c r="AC11">
        <f t="shared" si="14"/>
        <v>22</v>
      </c>
      <c r="AD11">
        <v>1000</v>
      </c>
    </row>
    <row r="12" spans="1:30" x14ac:dyDescent="0.3">
      <c r="A12">
        <v>29</v>
      </c>
      <c r="B12">
        <v>65</v>
      </c>
      <c r="C12">
        <v>18</v>
      </c>
      <c r="D12">
        <v>20</v>
      </c>
      <c r="E12">
        <v>35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2"/>
        <v>22</v>
      </c>
      <c r="R12">
        <f t="shared" si="3"/>
        <v>5</v>
      </c>
      <c r="S12">
        <f t="shared" si="4"/>
        <v>6</v>
      </c>
      <c r="T12">
        <f t="shared" si="5"/>
        <v>12</v>
      </c>
      <c r="U12">
        <f t="shared" si="6"/>
        <v>4</v>
      </c>
      <c r="V12">
        <f t="shared" si="7"/>
        <v>11</v>
      </c>
      <c r="W12">
        <f t="shared" si="8"/>
        <v>21</v>
      </c>
      <c r="X12">
        <f t="shared" si="9"/>
        <v>21</v>
      </c>
      <c r="Y12">
        <f t="shared" si="10"/>
        <v>3</v>
      </c>
      <c r="Z12">
        <f t="shared" si="11"/>
        <v>4</v>
      </c>
      <c r="AA12">
        <f t="shared" si="12"/>
        <v>23</v>
      </c>
      <c r="AB12">
        <f t="shared" si="13"/>
        <v>24</v>
      </c>
      <c r="AC12">
        <f t="shared" si="14"/>
        <v>23</v>
      </c>
      <c r="AD12">
        <v>1000</v>
      </c>
    </row>
    <row r="13" spans="1:30" x14ac:dyDescent="0.3">
      <c r="A13">
        <v>67</v>
      </c>
      <c r="B13">
        <v>2</v>
      </c>
      <c r="C13">
        <v>57</v>
      </c>
      <c r="D13">
        <v>82</v>
      </c>
      <c r="E13">
        <v>47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2"/>
        <v>2</v>
      </c>
      <c r="R13">
        <f t="shared" si="3"/>
        <v>17</v>
      </c>
      <c r="S13">
        <f t="shared" si="4"/>
        <v>30</v>
      </c>
      <c r="T13">
        <f t="shared" si="5"/>
        <v>19</v>
      </c>
      <c r="U13">
        <f t="shared" si="6"/>
        <v>28</v>
      </c>
      <c r="V13">
        <f t="shared" si="7"/>
        <v>6</v>
      </c>
      <c r="W13">
        <f t="shared" si="8"/>
        <v>27</v>
      </c>
      <c r="X13">
        <f t="shared" si="9"/>
        <v>19</v>
      </c>
      <c r="Y13">
        <f t="shared" si="10"/>
        <v>8</v>
      </c>
      <c r="Z13">
        <f t="shared" si="11"/>
        <v>6</v>
      </c>
      <c r="AA13">
        <f t="shared" si="12"/>
        <v>32</v>
      </c>
      <c r="AB13">
        <f t="shared" si="13"/>
        <v>22</v>
      </c>
      <c r="AC13">
        <f t="shared" si="14"/>
        <v>11</v>
      </c>
      <c r="AD13">
        <v>1000</v>
      </c>
    </row>
    <row r="14" spans="1:30" x14ac:dyDescent="0.3">
      <c r="A14">
        <v>35</v>
      </c>
      <c r="B14">
        <v>18</v>
      </c>
      <c r="C14">
        <v>20</v>
      </c>
      <c r="D14">
        <v>25</v>
      </c>
      <c r="E14">
        <v>79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2"/>
        <v>8</v>
      </c>
      <c r="R14">
        <f t="shared" si="3"/>
        <v>6</v>
      </c>
      <c r="S14">
        <f t="shared" si="4"/>
        <v>8</v>
      </c>
      <c r="T14">
        <f t="shared" si="5"/>
        <v>29</v>
      </c>
      <c r="U14">
        <f t="shared" si="6"/>
        <v>16</v>
      </c>
      <c r="V14">
        <f t="shared" si="7"/>
        <v>17</v>
      </c>
      <c r="W14">
        <f t="shared" si="8"/>
        <v>31</v>
      </c>
      <c r="X14">
        <f t="shared" si="9"/>
        <v>27</v>
      </c>
      <c r="Y14">
        <f t="shared" si="10"/>
        <v>11</v>
      </c>
      <c r="Z14">
        <f t="shared" si="11"/>
        <v>32</v>
      </c>
      <c r="AA14">
        <f t="shared" si="12"/>
        <v>7</v>
      </c>
      <c r="AB14">
        <f t="shared" si="13"/>
        <v>3</v>
      </c>
      <c r="AC14">
        <f t="shared" si="14"/>
        <v>9</v>
      </c>
      <c r="AD14">
        <v>1000</v>
      </c>
    </row>
    <row r="15" spans="1:30" x14ac:dyDescent="0.3">
      <c r="A15">
        <v>4</v>
      </c>
      <c r="B15">
        <v>20</v>
      </c>
      <c r="C15">
        <v>70</v>
      </c>
      <c r="D15">
        <v>11</v>
      </c>
      <c r="E15">
        <v>66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2"/>
        <v>10</v>
      </c>
      <c r="R15">
        <f t="shared" si="3"/>
        <v>23</v>
      </c>
      <c r="S15">
        <f t="shared" si="4"/>
        <v>3</v>
      </c>
      <c r="T15">
        <f t="shared" si="5"/>
        <v>24</v>
      </c>
      <c r="U15">
        <f t="shared" si="6"/>
        <v>13</v>
      </c>
      <c r="V15">
        <f t="shared" si="7"/>
        <v>4</v>
      </c>
      <c r="W15">
        <f t="shared" si="8"/>
        <v>15</v>
      </c>
      <c r="X15">
        <f t="shared" si="9"/>
        <v>10</v>
      </c>
      <c r="Y15">
        <f t="shared" si="10"/>
        <v>6</v>
      </c>
      <c r="Z15">
        <f t="shared" si="11"/>
        <v>30</v>
      </c>
      <c r="AA15">
        <f t="shared" si="12"/>
        <v>33</v>
      </c>
      <c r="AB15">
        <f t="shared" si="13"/>
        <v>8</v>
      </c>
      <c r="AC15">
        <f t="shared" si="14"/>
        <v>28</v>
      </c>
      <c r="AD15">
        <v>1000</v>
      </c>
    </row>
    <row r="16" spans="1:30" x14ac:dyDescent="0.3">
      <c r="A16">
        <v>13</v>
      </c>
      <c r="B16">
        <v>66</v>
      </c>
      <c r="C16">
        <v>77</v>
      </c>
      <c r="D16">
        <v>31</v>
      </c>
      <c r="E16">
        <v>70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2"/>
        <v>24</v>
      </c>
      <c r="R16">
        <f t="shared" si="3"/>
        <v>27</v>
      </c>
      <c r="S16">
        <f t="shared" si="4"/>
        <v>12</v>
      </c>
      <c r="T16">
        <f t="shared" si="5"/>
        <v>27</v>
      </c>
      <c r="U16">
        <f t="shared" si="6"/>
        <v>12</v>
      </c>
      <c r="V16">
        <f t="shared" si="7"/>
        <v>13</v>
      </c>
      <c r="W16">
        <f t="shared" si="8"/>
        <v>8</v>
      </c>
      <c r="X16">
        <f t="shared" si="9"/>
        <v>22</v>
      </c>
      <c r="Y16">
        <f t="shared" si="10"/>
        <v>18</v>
      </c>
      <c r="Z16">
        <f t="shared" si="11"/>
        <v>22</v>
      </c>
      <c r="AA16">
        <f t="shared" si="12"/>
        <v>13</v>
      </c>
      <c r="AB16">
        <f t="shared" si="13"/>
        <v>11</v>
      </c>
      <c r="AC16">
        <f t="shared" si="14"/>
        <v>6</v>
      </c>
      <c r="AD16">
        <v>1000</v>
      </c>
    </row>
    <row r="17" spans="1:30" x14ac:dyDescent="0.3">
      <c r="A17">
        <v>6</v>
      </c>
      <c r="B17">
        <v>3</v>
      </c>
      <c r="C17">
        <v>68</v>
      </c>
      <c r="D17">
        <v>54</v>
      </c>
      <c r="E17">
        <v>43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2"/>
        <v>3</v>
      </c>
      <c r="R17">
        <f t="shared" si="3"/>
        <v>22</v>
      </c>
      <c r="S17">
        <f t="shared" si="4"/>
        <v>21</v>
      </c>
      <c r="T17">
        <f t="shared" si="5"/>
        <v>14</v>
      </c>
      <c r="U17">
        <f t="shared" si="6"/>
        <v>5</v>
      </c>
      <c r="V17">
        <f t="shared" si="7"/>
        <v>9</v>
      </c>
      <c r="W17">
        <f t="shared" si="8"/>
        <v>27</v>
      </c>
      <c r="X17">
        <f t="shared" si="9"/>
        <v>33</v>
      </c>
      <c r="Y17">
        <f t="shared" si="10"/>
        <v>28</v>
      </c>
      <c r="Z17">
        <f t="shared" si="11"/>
        <v>26</v>
      </c>
      <c r="AA17">
        <f t="shared" si="12"/>
        <v>1</v>
      </c>
      <c r="AB17">
        <f t="shared" si="13"/>
        <v>14</v>
      </c>
      <c r="AC17">
        <f t="shared" si="14"/>
        <v>19</v>
      </c>
      <c r="AD17">
        <v>1000</v>
      </c>
    </row>
    <row r="18" spans="1:30" x14ac:dyDescent="0.3">
      <c r="A18">
        <v>98</v>
      </c>
      <c r="B18">
        <v>49</v>
      </c>
      <c r="C18">
        <v>96</v>
      </c>
      <c r="D18">
        <v>26</v>
      </c>
      <c r="E18">
        <v>90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si="2"/>
        <v>19</v>
      </c>
      <c r="R18">
        <f t="shared" si="3"/>
        <v>33</v>
      </c>
      <c r="S18">
        <f t="shared" si="4"/>
        <v>9</v>
      </c>
      <c r="T18">
        <f t="shared" si="5"/>
        <v>31</v>
      </c>
      <c r="U18">
        <f t="shared" si="6"/>
        <v>8</v>
      </c>
      <c r="V18">
        <f t="shared" si="7"/>
        <v>26</v>
      </c>
      <c r="W18">
        <f t="shared" si="8"/>
        <v>23</v>
      </c>
      <c r="X18">
        <f t="shared" si="9"/>
        <v>19</v>
      </c>
      <c r="Y18">
        <f t="shared" si="10"/>
        <v>30</v>
      </c>
      <c r="Z18">
        <f t="shared" si="11"/>
        <v>11</v>
      </c>
      <c r="AA18">
        <f t="shared" si="12"/>
        <v>8</v>
      </c>
      <c r="AB18">
        <f t="shared" si="13"/>
        <v>1</v>
      </c>
      <c r="AC18">
        <f t="shared" si="14"/>
        <v>26</v>
      </c>
      <c r="AD18">
        <v>1000</v>
      </c>
    </row>
    <row r="19" spans="1:30" x14ac:dyDescent="0.3">
      <c r="A19">
        <v>38</v>
      </c>
      <c r="B19">
        <v>7</v>
      </c>
      <c r="C19">
        <v>71</v>
      </c>
      <c r="D19">
        <v>69</v>
      </c>
      <c r="E19">
        <v>84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5</v>
      </c>
      <c r="R19">
        <f t="shared" si="3"/>
        <v>25</v>
      </c>
      <c r="S19">
        <f t="shared" si="4"/>
        <v>26</v>
      </c>
      <c r="T19">
        <f t="shared" si="5"/>
        <v>30</v>
      </c>
      <c r="U19">
        <f t="shared" si="6"/>
        <v>1</v>
      </c>
      <c r="V19">
        <f t="shared" si="7"/>
        <v>15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56</v>
      </c>
      <c r="C20">
        <v>77</v>
      </c>
      <c r="D20">
        <v>56</v>
      </c>
      <c r="E20">
        <v>4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21</v>
      </c>
      <c r="R20">
        <f t="shared" si="3"/>
        <v>27</v>
      </c>
      <c r="S20">
        <f t="shared" si="4"/>
        <v>22</v>
      </c>
      <c r="T20">
        <f t="shared" si="5"/>
        <v>2</v>
      </c>
      <c r="U20">
        <f t="shared" si="6"/>
        <v>9</v>
      </c>
      <c r="V20">
        <f t="shared" si="7"/>
        <v>19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22</v>
      </c>
      <c r="C21">
        <v>83</v>
      </c>
      <c r="D21">
        <v>53</v>
      </c>
      <c r="E21">
        <v>13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12</v>
      </c>
      <c r="R21">
        <f t="shared" si="3"/>
        <v>30</v>
      </c>
      <c r="S21">
        <f t="shared" si="4"/>
        <v>20</v>
      </c>
      <c r="T21">
        <f t="shared" si="5"/>
        <v>5</v>
      </c>
      <c r="U21">
        <f t="shared" si="6"/>
        <v>30</v>
      </c>
      <c r="V21">
        <f t="shared" si="7"/>
        <v>18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93</v>
      </c>
      <c r="C22">
        <v>49</v>
      </c>
      <c r="D22">
        <v>50</v>
      </c>
      <c r="E22">
        <v>17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30</v>
      </c>
      <c r="R22">
        <f t="shared" si="3"/>
        <v>12</v>
      </c>
      <c r="S22">
        <f t="shared" si="4"/>
        <v>19</v>
      </c>
      <c r="T22">
        <f t="shared" si="5"/>
        <v>6</v>
      </c>
      <c r="U22">
        <f t="shared" si="6"/>
        <v>2</v>
      </c>
      <c r="V22">
        <f t="shared" si="7"/>
        <v>20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20</v>
      </c>
      <c r="C23">
        <v>27</v>
      </c>
      <c r="D23">
        <v>46</v>
      </c>
      <c r="E23">
        <v>73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10</v>
      </c>
      <c r="R23">
        <f t="shared" si="3"/>
        <v>7</v>
      </c>
      <c r="S23">
        <f t="shared" si="4"/>
        <v>17</v>
      </c>
      <c r="T23">
        <f t="shared" si="5"/>
        <v>28</v>
      </c>
      <c r="U23">
        <f t="shared" si="6"/>
        <v>5</v>
      </c>
      <c r="V23">
        <f t="shared" si="7"/>
        <v>2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26</v>
      </c>
      <c r="C24">
        <v>95</v>
      </c>
      <c r="D24">
        <v>45</v>
      </c>
      <c r="E24">
        <v>46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13</v>
      </c>
      <c r="R24">
        <f t="shared" si="3"/>
        <v>32</v>
      </c>
      <c r="S24">
        <f t="shared" si="4"/>
        <v>16</v>
      </c>
      <c r="T24">
        <f t="shared" si="5"/>
        <v>17</v>
      </c>
      <c r="U24">
        <f t="shared" si="6"/>
        <v>10</v>
      </c>
      <c r="V24">
        <f t="shared" si="7"/>
        <v>31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98</v>
      </c>
      <c r="C25">
        <v>39</v>
      </c>
      <c r="D25">
        <v>18</v>
      </c>
      <c r="E25">
        <v>22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31</v>
      </c>
      <c r="R25">
        <f t="shared" si="3"/>
        <v>9</v>
      </c>
      <c r="S25">
        <f t="shared" si="4"/>
        <v>4</v>
      </c>
      <c r="T25">
        <f t="shared" si="5"/>
        <v>9</v>
      </c>
      <c r="U25">
        <f t="shared" si="6"/>
        <v>24</v>
      </c>
      <c r="V25">
        <f t="shared" si="7"/>
        <v>5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16</v>
      </c>
      <c r="C26">
        <v>46</v>
      </c>
      <c r="D26">
        <v>21</v>
      </c>
      <c r="E26">
        <v>17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7</v>
      </c>
      <c r="R26">
        <f t="shared" si="3"/>
        <v>11</v>
      </c>
      <c r="S26">
        <f t="shared" si="4"/>
        <v>7</v>
      </c>
      <c r="T26">
        <f t="shared" si="5"/>
        <v>6</v>
      </c>
      <c r="U26">
        <f t="shared" si="6"/>
        <v>18</v>
      </c>
      <c r="V26">
        <f t="shared" si="7"/>
        <v>29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89</v>
      </c>
      <c r="C27">
        <v>10</v>
      </c>
      <c r="D27">
        <v>44</v>
      </c>
      <c r="E27">
        <v>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28</v>
      </c>
      <c r="R27">
        <f t="shared" si="3"/>
        <v>3</v>
      </c>
      <c r="S27">
        <f t="shared" si="4"/>
        <v>15</v>
      </c>
      <c r="T27">
        <f t="shared" si="5"/>
        <v>2</v>
      </c>
      <c r="U27">
        <f t="shared" si="6"/>
        <v>24</v>
      </c>
      <c r="V27">
        <f t="shared" si="7"/>
        <v>32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33</v>
      </c>
      <c r="C28">
        <v>60</v>
      </c>
      <c r="D28">
        <v>8</v>
      </c>
      <c r="E28">
        <v>55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16</v>
      </c>
      <c r="R28">
        <f t="shared" si="3"/>
        <v>18</v>
      </c>
      <c r="S28">
        <f t="shared" si="4"/>
        <v>1</v>
      </c>
      <c r="T28">
        <f t="shared" si="5"/>
        <v>20</v>
      </c>
      <c r="U28">
        <f t="shared" si="6"/>
        <v>19</v>
      </c>
      <c r="V28">
        <f t="shared" si="7"/>
        <v>22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28</v>
      </c>
      <c r="C29">
        <v>49</v>
      </c>
      <c r="D29">
        <v>58</v>
      </c>
      <c r="E29">
        <v>90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14</v>
      </c>
      <c r="R29">
        <f t="shared" si="3"/>
        <v>12</v>
      </c>
      <c r="S29">
        <f t="shared" si="4"/>
        <v>23</v>
      </c>
      <c r="T29">
        <f t="shared" si="5"/>
        <v>31</v>
      </c>
      <c r="U29">
        <f t="shared" si="6"/>
        <v>7</v>
      </c>
      <c r="V29">
        <f t="shared" si="7"/>
        <v>12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89</v>
      </c>
      <c r="C30">
        <v>55</v>
      </c>
      <c r="D30">
        <v>67</v>
      </c>
      <c r="E30">
        <v>63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28</v>
      </c>
      <c r="R30">
        <f t="shared" si="3"/>
        <v>14</v>
      </c>
      <c r="S30">
        <f t="shared" si="4"/>
        <v>25</v>
      </c>
      <c r="T30">
        <f t="shared" si="5"/>
        <v>21</v>
      </c>
      <c r="U30">
        <f t="shared" si="6"/>
        <v>16</v>
      </c>
      <c r="V30">
        <f t="shared" si="7"/>
        <v>23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14</v>
      </c>
      <c r="C31">
        <v>70</v>
      </c>
      <c r="D31">
        <v>28</v>
      </c>
      <c r="E31">
        <v>63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6</v>
      </c>
      <c r="R31">
        <f t="shared" si="3"/>
        <v>23</v>
      </c>
      <c r="S31">
        <f t="shared" si="4"/>
        <v>10</v>
      </c>
      <c r="T31">
        <f t="shared" si="5"/>
        <v>21</v>
      </c>
      <c r="U31">
        <f t="shared" si="6"/>
        <v>21</v>
      </c>
      <c r="V31">
        <f t="shared" si="7"/>
        <v>14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77</v>
      </c>
      <c r="C32">
        <v>36</v>
      </c>
      <c r="D32">
        <v>80</v>
      </c>
      <c r="E32">
        <v>69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25</v>
      </c>
      <c r="R32">
        <f t="shared" si="3"/>
        <v>8</v>
      </c>
      <c r="S32">
        <f t="shared" si="4"/>
        <v>29</v>
      </c>
      <c r="T32">
        <f t="shared" si="5"/>
        <v>26</v>
      </c>
      <c r="U32">
        <f t="shared" si="6"/>
        <v>30</v>
      </c>
      <c r="V32">
        <f t="shared" si="7"/>
        <v>3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51</v>
      </c>
      <c r="C33">
        <v>66</v>
      </c>
      <c r="D33">
        <v>18</v>
      </c>
      <c r="E33">
        <v>20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20</v>
      </c>
      <c r="R33">
        <f t="shared" si="3"/>
        <v>19</v>
      </c>
      <c r="S33">
        <f t="shared" si="4"/>
        <v>4</v>
      </c>
      <c r="T33">
        <f t="shared" si="5"/>
        <v>8</v>
      </c>
      <c r="U33">
        <f t="shared" si="6"/>
        <v>15</v>
      </c>
      <c r="V33">
        <f t="shared" si="7"/>
        <v>10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88</v>
      </c>
      <c r="C34">
        <v>66</v>
      </c>
      <c r="D34">
        <v>62</v>
      </c>
      <c r="E34">
        <v>27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19</v>
      </c>
      <c r="S34">
        <f t="shared" si="4"/>
        <v>24</v>
      </c>
      <c r="T34">
        <f t="shared" si="5"/>
        <v>11</v>
      </c>
      <c r="U34">
        <f t="shared" si="6"/>
        <v>3</v>
      </c>
      <c r="V34">
        <f t="shared" si="7"/>
        <v>21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7" spans="1:30" ht="18" x14ac:dyDescent="0.3">
      <c r="A37" s="4"/>
    </row>
    <row r="38" spans="1:30" x14ac:dyDescent="0.3">
      <c r="A38" s="5"/>
    </row>
    <row r="41" spans="1:30" ht="15.6" x14ac:dyDescent="0.3">
      <c r="A41" s="6" t="s">
        <v>36</v>
      </c>
      <c r="B41" s="7">
        <v>3106097</v>
      </c>
      <c r="C41" s="6" t="s">
        <v>37</v>
      </c>
      <c r="D41" s="7">
        <v>33</v>
      </c>
      <c r="E41" s="6" t="s">
        <v>38</v>
      </c>
      <c r="F41" s="7">
        <v>14</v>
      </c>
      <c r="G41" s="6" t="s">
        <v>39</v>
      </c>
      <c r="H41" s="7">
        <v>33</v>
      </c>
      <c r="I41" s="6" t="s">
        <v>40</v>
      </c>
      <c r="J41" s="7">
        <v>0</v>
      </c>
      <c r="K41" s="6" t="s">
        <v>41</v>
      </c>
      <c r="L41" s="7" t="s">
        <v>333</v>
      </c>
    </row>
    <row r="42" spans="1:30" ht="18.600000000000001" thickBot="1" x14ac:dyDescent="0.35">
      <c r="A42" s="4"/>
    </row>
    <row r="43" spans="1:30" ht="15" thickBot="1" x14ac:dyDescent="0.35">
      <c r="A43" s="8" t="s">
        <v>43</v>
      </c>
      <c r="B43" s="8" t="s">
        <v>44</v>
      </c>
      <c r="C43" s="8" t="s">
        <v>45</v>
      </c>
      <c r="D43" s="8" t="s">
        <v>46</v>
      </c>
      <c r="E43" s="8" t="s">
        <v>47</v>
      </c>
      <c r="F43" s="8" t="s">
        <v>48</v>
      </c>
      <c r="G43" s="8" t="s">
        <v>49</v>
      </c>
      <c r="H43" s="8" t="s">
        <v>50</v>
      </c>
      <c r="I43" s="8" t="s">
        <v>51</v>
      </c>
      <c r="J43" s="8" t="s">
        <v>52</v>
      </c>
      <c r="K43" s="8" t="s">
        <v>53</v>
      </c>
      <c r="L43" s="8" t="s">
        <v>54</v>
      </c>
      <c r="M43" s="8" t="s">
        <v>55</v>
      </c>
      <c r="N43" s="8" t="s">
        <v>56</v>
      </c>
      <c r="O43" s="8" t="s">
        <v>57</v>
      </c>
      <c r="P43" s="8" t="s">
        <v>334</v>
      </c>
    </row>
    <row r="44" spans="1:30" ht="15" thickBot="1" x14ac:dyDescent="0.35">
      <c r="A44" s="8" t="s">
        <v>60</v>
      </c>
      <c r="B44" s="9">
        <v>1</v>
      </c>
      <c r="C44" s="9">
        <v>17</v>
      </c>
      <c r="D44" s="9">
        <v>31</v>
      </c>
      <c r="E44" s="9">
        <v>18</v>
      </c>
      <c r="F44" s="9">
        <v>16</v>
      </c>
      <c r="G44" s="9">
        <v>33</v>
      </c>
      <c r="H44" s="9">
        <v>27</v>
      </c>
      <c r="I44" s="9">
        <v>5</v>
      </c>
      <c r="J44" s="9">
        <v>24</v>
      </c>
      <c r="K44" s="9">
        <v>29</v>
      </c>
      <c r="L44" s="9">
        <v>12</v>
      </c>
      <c r="M44" s="9">
        <v>22</v>
      </c>
      <c r="N44" s="9">
        <v>31</v>
      </c>
      <c r="O44" s="9">
        <v>10</v>
      </c>
      <c r="P44" s="9">
        <v>1000</v>
      </c>
    </row>
    <row r="45" spans="1:30" ht="15" thickBot="1" x14ac:dyDescent="0.35">
      <c r="A45" s="8" t="s">
        <v>61</v>
      </c>
      <c r="B45" s="9">
        <v>13</v>
      </c>
      <c r="C45" s="9">
        <v>32</v>
      </c>
      <c r="D45" s="9">
        <v>15</v>
      </c>
      <c r="E45" s="9">
        <v>32</v>
      </c>
      <c r="F45" s="9">
        <v>14</v>
      </c>
      <c r="G45" s="9">
        <v>23</v>
      </c>
      <c r="H45" s="9">
        <v>1</v>
      </c>
      <c r="I45" s="9">
        <v>30</v>
      </c>
      <c r="J45" s="9">
        <v>1</v>
      </c>
      <c r="K45" s="9">
        <v>15</v>
      </c>
      <c r="L45" s="9">
        <v>23</v>
      </c>
      <c r="M45" s="9">
        <v>6</v>
      </c>
      <c r="N45" s="9">
        <v>17</v>
      </c>
      <c r="O45" s="9">
        <v>26</v>
      </c>
      <c r="P45" s="9">
        <v>1000</v>
      </c>
    </row>
    <row r="46" spans="1:30" ht="15" thickBot="1" x14ac:dyDescent="0.35">
      <c r="A46" s="8" t="s">
        <v>62</v>
      </c>
      <c r="B46" s="9">
        <v>32</v>
      </c>
      <c r="C46" s="9">
        <v>8</v>
      </c>
      <c r="D46" s="9">
        <v>25</v>
      </c>
      <c r="E46" s="9">
        <v>2</v>
      </c>
      <c r="F46" s="9">
        <v>33</v>
      </c>
      <c r="G46" s="9">
        <v>30</v>
      </c>
      <c r="H46" s="9">
        <v>7</v>
      </c>
      <c r="I46" s="9">
        <v>6</v>
      </c>
      <c r="J46" s="9">
        <v>7</v>
      </c>
      <c r="K46" s="9">
        <v>15</v>
      </c>
      <c r="L46" s="9">
        <v>17</v>
      </c>
      <c r="M46" s="9">
        <v>29</v>
      </c>
      <c r="N46" s="9">
        <v>22</v>
      </c>
      <c r="O46" s="9">
        <v>19</v>
      </c>
      <c r="P46" s="9">
        <v>1000</v>
      </c>
    </row>
    <row r="47" spans="1:30" ht="15" thickBot="1" x14ac:dyDescent="0.35">
      <c r="A47" s="8" t="s">
        <v>63</v>
      </c>
      <c r="B47" s="9">
        <v>27</v>
      </c>
      <c r="C47" s="9">
        <v>4</v>
      </c>
      <c r="D47" s="9">
        <v>19</v>
      </c>
      <c r="E47" s="9">
        <v>14</v>
      </c>
      <c r="F47" s="9">
        <v>25</v>
      </c>
      <c r="G47" s="9">
        <v>21</v>
      </c>
      <c r="H47" s="9">
        <v>33</v>
      </c>
      <c r="I47" s="9">
        <v>18</v>
      </c>
      <c r="J47" s="9">
        <v>2</v>
      </c>
      <c r="K47" s="9">
        <v>7</v>
      </c>
      <c r="L47" s="9">
        <v>16</v>
      </c>
      <c r="M47" s="9">
        <v>11</v>
      </c>
      <c r="N47" s="9">
        <v>14</v>
      </c>
      <c r="O47" s="9">
        <v>12</v>
      </c>
      <c r="P47" s="9">
        <v>1000</v>
      </c>
    </row>
    <row r="48" spans="1:30" ht="15" thickBot="1" x14ac:dyDescent="0.35">
      <c r="A48" s="8" t="s">
        <v>64</v>
      </c>
      <c r="B48" s="9">
        <v>28</v>
      </c>
      <c r="C48" s="9">
        <v>22</v>
      </c>
      <c r="D48" s="9">
        <v>1</v>
      </c>
      <c r="E48" s="9">
        <v>33</v>
      </c>
      <c r="F48" s="9">
        <v>9</v>
      </c>
      <c r="G48" s="9">
        <v>26</v>
      </c>
      <c r="H48" s="9">
        <v>16</v>
      </c>
      <c r="I48" s="9">
        <v>33</v>
      </c>
      <c r="J48" s="9">
        <v>16</v>
      </c>
      <c r="K48" s="9">
        <v>20</v>
      </c>
      <c r="L48" s="9">
        <v>9</v>
      </c>
      <c r="M48" s="9">
        <v>28</v>
      </c>
      <c r="N48" s="9">
        <v>33</v>
      </c>
      <c r="O48" s="9">
        <v>1</v>
      </c>
      <c r="P48" s="9">
        <v>1000</v>
      </c>
    </row>
    <row r="49" spans="1:16" ht="15" thickBot="1" x14ac:dyDescent="0.35">
      <c r="A49" s="8" t="s">
        <v>65</v>
      </c>
      <c r="B49" s="9">
        <v>6</v>
      </c>
      <c r="C49" s="9">
        <v>33</v>
      </c>
      <c r="D49" s="9">
        <v>15</v>
      </c>
      <c r="E49" s="9">
        <v>10</v>
      </c>
      <c r="F49" s="9">
        <v>12</v>
      </c>
      <c r="G49" s="9">
        <v>13</v>
      </c>
      <c r="H49" s="9">
        <v>24</v>
      </c>
      <c r="I49" s="9">
        <v>4</v>
      </c>
      <c r="J49" s="9">
        <v>10</v>
      </c>
      <c r="K49" s="9">
        <v>13</v>
      </c>
      <c r="L49" s="9">
        <v>15</v>
      </c>
      <c r="M49" s="9">
        <v>26</v>
      </c>
      <c r="N49" s="9">
        <v>28</v>
      </c>
      <c r="O49" s="9">
        <v>2</v>
      </c>
      <c r="P49" s="9">
        <v>1000</v>
      </c>
    </row>
    <row r="50" spans="1:16" ht="15" thickBot="1" x14ac:dyDescent="0.35">
      <c r="A50" s="8" t="s">
        <v>66</v>
      </c>
      <c r="B50" s="9">
        <v>4</v>
      </c>
      <c r="C50" s="9">
        <v>17</v>
      </c>
      <c r="D50" s="9">
        <v>1</v>
      </c>
      <c r="E50" s="9">
        <v>28</v>
      </c>
      <c r="F50" s="9">
        <v>1</v>
      </c>
      <c r="G50" s="9">
        <v>28</v>
      </c>
      <c r="H50" s="9">
        <v>30</v>
      </c>
      <c r="I50" s="9">
        <v>12</v>
      </c>
      <c r="J50" s="9">
        <v>18</v>
      </c>
      <c r="K50" s="9">
        <v>14</v>
      </c>
      <c r="L50" s="9">
        <v>32</v>
      </c>
      <c r="M50" s="9">
        <v>27</v>
      </c>
      <c r="N50" s="9">
        <v>25</v>
      </c>
      <c r="O50" s="9">
        <v>18</v>
      </c>
      <c r="P50" s="9">
        <v>1000</v>
      </c>
    </row>
    <row r="51" spans="1:16" ht="15" thickBot="1" x14ac:dyDescent="0.35">
      <c r="A51" s="8" t="s">
        <v>67</v>
      </c>
      <c r="B51" s="9">
        <v>2</v>
      </c>
      <c r="C51" s="9">
        <v>1</v>
      </c>
      <c r="D51" s="9">
        <v>4</v>
      </c>
      <c r="E51" s="9">
        <v>31</v>
      </c>
      <c r="F51" s="9">
        <v>4</v>
      </c>
      <c r="G51" s="9">
        <v>27</v>
      </c>
      <c r="H51" s="9">
        <v>27</v>
      </c>
      <c r="I51" s="9">
        <v>1</v>
      </c>
      <c r="J51" s="9">
        <v>29</v>
      </c>
      <c r="K51" s="9">
        <v>21</v>
      </c>
      <c r="L51" s="9">
        <v>14</v>
      </c>
      <c r="M51" s="9">
        <v>19</v>
      </c>
      <c r="N51" s="9">
        <v>12</v>
      </c>
      <c r="O51" s="9">
        <v>33</v>
      </c>
      <c r="P51" s="9">
        <v>1000</v>
      </c>
    </row>
    <row r="52" spans="1:16" ht="15" thickBot="1" x14ac:dyDescent="0.35">
      <c r="A52" s="8" t="s">
        <v>68</v>
      </c>
      <c r="B52" s="9">
        <v>30</v>
      </c>
      <c r="C52" s="9">
        <v>25</v>
      </c>
      <c r="D52" s="9">
        <v>10</v>
      </c>
      <c r="E52" s="9">
        <v>13</v>
      </c>
      <c r="F52" s="9">
        <v>21</v>
      </c>
      <c r="G52" s="9">
        <v>10</v>
      </c>
      <c r="H52" s="9">
        <v>25</v>
      </c>
      <c r="I52" s="9">
        <v>20</v>
      </c>
      <c r="J52" s="9">
        <v>14</v>
      </c>
      <c r="K52" s="9">
        <v>12</v>
      </c>
      <c r="L52" s="9">
        <v>26</v>
      </c>
      <c r="M52" s="9">
        <v>15</v>
      </c>
      <c r="N52" s="9">
        <v>27</v>
      </c>
      <c r="O52" s="9">
        <v>8</v>
      </c>
      <c r="P52" s="9">
        <v>1000</v>
      </c>
    </row>
    <row r="53" spans="1:16" ht="15" thickBot="1" x14ac:dyDescent="0.35">
      <c r="A53" s="8" t="s">
        <v>69</v>
      </c>
      <c r="B53" s="9">
        <v>29</v>
      </c>
      <c r="C53" s="9">
        <v>15</v>
      </c>
      <c r="D53" s="9">
        <v>29</v>
      </c>
      <c r="E53" s="9">
        <v>27</v>
      </c>
      <c r="F53" s="9">
        <v>17</v>
      </c>
      <c r="G53" s="9">
        <v>20</v>
      </c>
      <c r="H53" s="9">
        <v>7</v>
      </c>
      <c r="I53" s="9">
        <v>14</v>
      </c>
      <c r="J53" s="9">
        <v>26</v>
      </c>
      <c r="K53" s="9">
        <v>4</v>
      </c>
      <c r="L53" s="9">
        <v>1</v>
      </c>
      <c r="M53" s="9">
        <v>4</v>
      </c>
      <c r="N53" s="9">
        <v>28</v>
      </c>
      <c r="O53" s="9">
        <v>22</v>
      </c>
      <c r="P53" s="9">
        <v>1000</v>
      </c>
    </row>
    <row r="54" spans="1:16" ht="15" thickBot="1" x14ac:dyDescent="0.35">
      <c r="A54" s="8" t="s">
        <v>70</v>
      </c>
      <c r="B54" s="9">
        <v>14</v>
      </c>
      <c r="C54" s="9">
        <v>22</v>
      </c>
      <c r="D54" s="9">
        <v>5</v>
      </c>
      <c r="E54" s="9">
        <v>6</v>
      </c>
      <c r="F54" s="9">
        <v>12</v>
      </c>
      <c r="G54" s="9">
        <v>4</v>
      </c>
      <c r="H54" s="9">
        <v>11</v>
      </c>
      <c r="I54" s="9">
        <v>21</v>
      </c>
      <c r="J54" s="9">
        <v>21</v>
      </c>
      <c r="K54" s="9">
        <v>3</v>
      </c>
      <c r="L54" s="9">
        <v>4</v>
      </c>
      <c r="M54" s="9">
        <v>23</v>
      </c>
      <c r="N54" s="9">
        <v>24</v>
      </c>
      <c r="O54" s="9">
        <v>23</v>
      </c>
      <c r="P54" s="9">
        <v>1000</v>
      </c>
    </row>
    <row r="55" spans="1:16" ht="15" thickBot="1" x14ac:dyDescent="0.35">
      <c r="A55" s="8" t="s">
        <v>71</v>
      </c>
      <c r="B55" s="9">
        <v>25</v>
      </c>
      <c r="C55" s="9">
        <v>2</v>
      </c>
      <c r="D55" s="9">
        <v>17</v>
      </c>
      <c r="E55" s="9">
        <v>30</v>
      </c>
      <c r="F55" s="9">
        <v>19</v>
      </c>
      <c r="G55" s="9">
        <v>28</v>
      </c>
      <c r="H55" s="9">
        <v>6</v>
      </c>
      <c r="I55" s="9">
        <v>27</v>
      </c>
      <c r="J55" s="9">
        <v>19</v>
      </c>
      <c r="K55" s="9">
        <v>8</v>
      </c>
      <c r="L55" s="9">
        <v>6</v>
      </c>
      <c r="M55" s="9">
        <v>32</v>
      </c>
      <c r="N55" s="9">
        <v>22</v>
      </c>
      <c r="O55" s="9">
        <v>11</v>
      </c>
      <c r="P55" s="9">
        <v>1000</v>
      </c>
    </row>
    <row r="56" spans="1:16" ht="15" thickBot="1" x14ac:dyDescent="0.35">
      <c r="A56" s="8" t="s">
        <v>72</v>
      </c>
      <c r="B56" s="9">
        <v>17</v>
      </c>
      <c r="C56" s="9">
        <v>8</v>
      </c>
      <c r="D56" s="9">
        <v>6</v>
      </c>
      <c r="E56" s="9">
        <v>8</v>
      </c>
      <c r="F56" s="9">
        <v>29</v>
      </c>
      <c r="G56" s="9">
        <v>16</v>
      </c>
      <c r="H56" s="9">
        <v>17</v>
      </c>
      <c r="I56" s="9">
        <v>31</v>
      </c>
      <c r="J56" s="9">
        <v>27</v>
      </c>
      <c r="K56" s="9">
        <v>11</v>
      </c>
      <c r="L56" s="9">
        <v>32</v>
      </c>
      <c r="M56" s="9">
        <v>7</v>
      </c>
      <c r="N56" s="9">
        <v>3</v>
      </c>
      <c r="O56" s="9">
        <v>9</v>
      </c>
      <c r="P56" s="9">
        <v>1000</v>
      </c>
    </row>
    <row r="57" spans="1:16" ht="15" thickBot="1" x14ac:dyDescent="0.35">
      <c r="A57" s="8" t="s">
        <v>73</v>
      </c>
      <c r="B57" s="9">
        <v>2</v>
      </c>
      <c r="C57" s="9">
        <v>10</v>
      </c>
      <c r="D57" s="9">
        <v>23</v>
      </c>
      <c r="E57" s="9">
        <v>3</v>
      </c>
      <c r="F57" s="9">
        <v>24</v>
      </c>
      <c r="G57" s="9">
        <v>13</v>
      </c>
      <c r="H57" s="9">
        <v>4</v>
      </c>
      <c r="I57" s="9">
        <v>15</v>
      </c>
      <c r="J57" s="9">
        <v>10</v>
      </c>
      <c r="K57" s="9">
        <v>6</v>
      </c>
      <c r="L57" s="9">
        <v>30</v>
      </c>
      <c r="M57" s="9">
        <v>33</v>
      </c>
      <c r="N57" s="9">
        <v>8</v>
      </c>
      <c r="O57" s="9">
        <v>28</v>
      </c>
      <c r="P57" s="9">
        <v>1000</v>
      </c>
    </row>
    <row r="58" spans="1:16" ht="15" thickBot="1" x14ac:dyDescent="0.35">
      <c r="A58" s="8" t="s">
        <v>74</v>
      </c>
      <c r="B58" s="9">
        <v>8</v>
      </c>
      <c r="C58" s="9">
        <v>24</v>
      </c>
      <c r="D58" s="9">
        <v>27</v>
      </c>
      <c r="E58" s="9">
        <v>12</v>
      </c>
      <c r="F58" s="9">
        <v>27</v>
      </c>
      <c r="G58" s="9">
        <v>12</v>
      </c>
      <c r="H58" s="9">
        <v>13</v>
      </c>
      <c r="I58" s="9">
        <v>8</v>
      </c>
      <c r="J58" s="9">
        <v>22</v>
      </c>
      <c r="K58" s="9">
        <v>18</v>
      </c>
      <c r="L58" s="9">
        <v>22</v>
      </c>
      <c r="M58" s="9">
        <v>13</v>
      </c>
      <c r="N58" s="9">
        <v>11</v>
      </c>
      <c r="O58" s="9">
        <v>6</v>
      </c>
      <c r="P58" s="9">
        <v>1000</v>
      </c>
    </row>
    <row r="59" spans="1:16" ht="15" thickBot="1" x14ac:dyDescent="0.35">
      <c r="A59" s="8" t="s">
        <v>75</v>
      </c>
      <c r="B59" s="9">
        <v>4</v>
      </c>
      <c r="C59" s="9">
        <v>3</v>
      </c>
      <c r="D59" s="9">
        <v>22</v>
      </c>
      <c r="E59" s="9">
        <v>21</v>
      </c>
      <c r="F59" s="9">
        <v>14</v>
      </c>
      <c r="G59" s="9">
        <v>5</v>
      </c>
      <c r="H59" s="9">
        <v>9</v>
      </c>
      <c r="I59" s="9">
        <v>27</v>
      </c>
      <c r="J59" s="9">
        <v>33</v>
      </c>
      <c r="K59" s="9">
        <v>28</v>
      </c>
      <c r="L59" s="9">
        <v>26</v>
      </c>
      <c r="M59" s="9">
        <v>1</v>
      </c>
      <c r="N59" s="9">
        <v>14</v>
      </c>
      <c r="O59" s="9">
        <v>19</v>
      </c>
      <c r="P59" s="9">
        <v>1000</v>
      </c>
    </row>
    <row r="60" spans="1:16" ht="15" thickBot="1" x14ac:dyDescent="0.35">
      <c r="A60" s="8" t="s">
        <v>76</v>
      </c>
      <c r="B60" s="9">
        <v>32</v>
      </c>
      <c r="C60" s="9">
        <v>19</v>
      </c>
      <c r="D60" s="9">
        <v>33</v>
      </c>
      <c r="E60" s="9">
        <v>9</v>
      </c>
      <c r="F60" s="9">
        <v>31</v>
      </c>
      <c r="G60" s="9">
        <v>8</v>
      </c>
      <c r="H60" s="9">
        <v>26</v>
      </c>
      <c r="I60" s="9">
        <v>23</v>
      </c>
      <c r="J60" s="9">
        <v>19</v>
      </c>
      <c r="K60" s="9">
        <v>30</v>
      </c>
      <c r="L60" s="9">
        <v>11</v>
      </c>
      <c r="M60" s="9">
        <v>8</v>
      </c>
      <c r="N60" s="9">
        <v>1</v>
      </c>
      <c r="O60" s="9">
        <v>26</v>
      </c>
      <c r="P60" s="9">
        <v>1000</v>
      </c>
    </row>
    <row r="61" spans="1:16" ht="15" thickBot="1" x14ac:dyDescent="0.35">
      <c r="A61" s="8" t="s">
        <v>77</v>
      </c>
      <c r="B61" s="9">
        <v>19</v>
      </c>
      <c r="C61" s="9">
        <v>5</v>
      </c>
      <c r="D61" s="9">
        <v>25</v>
      </c>
      <c r="E61" s="9">
        <v>26</v>
      </c>
      <c r="F61" s="9">
        <v>30</v>
      </c>
      <c r="G61" s="9">
        <v>1</v>
      </c>
      <c r="H61" s="9">
        <v>15</v>
      </c>
      <c r="I61" s="9">
        <v>27</v>
      </c>
      <c r="J61" s="9">
        <v>8</v>
      </c>
      <c r="K61" s="9">
        <v>23</v>
      </c>
      <c r="L61" s="9">
        <v>20</v>
      </c>
      <c r="M61" s="9">
        <v>29</v>
      </c>
      <c r="N61" s="9">
        <v>20</v>
      </c>
      <c r="O61" s="9">
        <v>13</v>
      </c>
      <c r="P61" s="9">
        <v>1000</v>
      </c>
    </row>
    <row r="62" spans="1:16" ht="15" thickBot="1" x14ac:dyDescent="0.35">
      <c r="A62" s="8" t="s">
        <v>78</v>
      </c>
      <c r="B62" s="9">
        <v>11</v>
      </c>
      <c r="C62" s="9">
        <v>21</v>
      </c>
      <c r="D62" s="9">
        <v>27</v>
      </c>
      <c r="E62" s="9">
        <v>22</v>
      </c>
      <c r="F62" s="9">
        <v>2</v>
      </c>
      <c r="G62" s="9">
        <v>9</v>
      </c>
      <c r="H62" s="9">
        <v>19</v>
      </c>
      <c r="I62" s="9">
        <v>21</v>
      </c>
      <c r="J62" s="9">
        <v>12</v>
      </c>
      <c r="K62" s="9">
        <v>1</v>
      </c>
      <c r="L62" s="9">
        <v>13</v>
      </c>
      <c r="M62" s="9">
        <v>20</v>
      </c>
      <c r="N62" s="9">
        <v>19</v>
      </c>
      <c r="O62" s="9">
        <v>15</v>
      </c>
      <c r="P62" s="9">
        <v>1000</v>
      </c>
    </row>
    <row r="63" spans="1:16" ht="15" thickBot="1" x14ac:dyDescent="0.35">
      <c r="A63" s="8" t="s">
        <v>79</v>
      </c>
      <c r="B63" s="9">
        <v>9</v>
      </c>
      <c r="C63" s="9">
        <v>12</v>
      </c>
      <c r="D63" s="9">
        <v>30</v>
      </c>
      <c r="E63" s="9">
        <v>20</v>
      </c>
      <c r="F63" s="9">
        <v>5</v>
      </c>
      <c r="G63" s="9">
        <v>30</v>
      </c>
      <c r="H63" s="9">
        <v>18</v>
      </c>
      <c r="I63" s="9">
        <v>18</v>
      </c>
      <c r="J63" s="9">
        <v>14</v>
      </c>
      <c r="K63" s="9">
        <v>10</v>
      </c>
      <c r="L63" s="9">
        <v>31</v>
      </c>
      <c r="M63" s="9">
        <v>10</v>
      </c>
      <c r="N63" s="9">
        <v>28</v>
      </c>
      <c r="O63" s="9">
        <v>13</v>
      </c>
      <c r="P63" s="9">
        <v>1000</v>
      </c>
    </row>
    <row r="64" spans="1:16" ht="15" thickBot="1" x14ac:dyDescent="0.35">
      <c r="A64" s="8" t="s">
        <v>80</v>
      </c>
      <c r="B64" s="9">
        <v>10</v>
      </c>
      <c r="C64" s="9">
        <v>30</v>
      </c>
      <c r="D64" s="9">
        <v>12</v>
      </c>
      <c r="E64" s="9">
        <v>19</v>
      </c>
      <c r="F64" s="9">
        <v>6</v>
      </c>
      <c r="G64" s="9">
        <v>2</v>
      </c>
      <c r="H64" s="9">
        <v>20</v>
      </c>
      <c r="I64" s="9">
        <v>7</v>
      </c>
      <c r="J64" s="9">
        <v>3</v>
      </c>
      <c r="K64" s="9">
        <v>5</v>
      </c>
      <c r="L64" s="9">
        <v>25</v>
      </c>
      <c r="M64" s="9">
        <v>14</v>
      </c>
      <c r="N64" s="9">
        <v>3</v>
      </c>
      <c r="O64" s="9">
        <v>7</v>
      </c>
      <c r="P64" s="9">
        <v>1000</v>
      </c>
    </row>
    <row r="65" spans="1:16" ht="15" thickBot="1" x14ac:dyDescent="0.35">
      <c r="A65" s="8" t="s">
        <v>81</v>
      </c>
      <c r="B65" s="9">
        <v>18</v>
      </c>
      <c r="C65" s="9">
        <v>10</v>
      </c>
      <c r="D65" s="9">
        <v>7</v>
      </c>
      <c r="E65" s="9">
        <v>17</v>
      </c>
      <c r="F65" s="9">
        <v>28</v>
      </c>
      <c r="G65" s="9">
        <v>5</v>
      </c>
      <c r="H65" s="9">
        <v>2</v>
      </c>
      <c r="I65" s="9">
        <v>3</v>
      </c>
      <c r="J65" s="9">
        <v>4</v>
      </c>
      <c r="K65" s="9">
        <v>33</v>
      </c>
      <c r="L65" s="9">
        <v>2</v>
      </c>
      <c r="M65" s="9">
        <v>20</v>
      </c>
      <c r="N65" s="9">
        <v>6</v>
      </c>
      <c r="O65" s="9">
        <v>15</v>
      </c>
      <c r="P65" s="9">
        <v>1000</v>
      </c>
    </row>
    <row r="66" spans="1:16" ht="15" thickBot="1" x14ac:dyDescent="0.35">
      <c r="A66" s="8" t="s">
        <v>82</v>
      </c>
      <c r="B66" s="9">
        <v>16</v>
      </c>
      <c r="C66" s="9">
        <v>13</v>
      </c>
      <c r="D66" s="9">
        <v>32</v>
      </c>
      <c r="E66" s="9">
        <v>16</v>
      </c>
      <c r="F66" s="9">
        <v>17</v>
      </c>
      <c r="G66" s="9">
        <v>10</v>
      </c>
      <c r="H66" s="9">
        <v>31</v>
      </c>
      <c r="I66" s="9">
        <v>16</v>
      </c>
      <c r="J66" s="9">
        <v>22</v>
      </c>
      <c r="K66" s="9">
        <v>27</v>
      </c>
      <c r="L66" s="9">
        <v>4</v>
      </c>
      <c r="M66" s="9">
        <v>2</v>
      </c>
      <c r="N66" s="9">
        <v>21</v>
      </c>
      <c r="O66" s="9">
        <v>25</v>
      </c>
      <c r="P66" s="9">
        <v>1000</v>
      </c>
    </row>
    <row r="67" spans="1:16" ht="15" thickBot="1" x14ac:dyDescent="0.35">
      <c r="A67" s="8" t="s">
        <v>83</v>
      </c>
      <c r="B67" s="9">
        <v>20</v>
      </c>
      <c r="C67" s="9">
        <v>31</v>
      </c>
      <c r="D67" s="9">
        <v>9</v>
      </c>
      <c r="E67" s="9">
        <v>4</v>
      </c>
      <c r="F67" s="9">
        <v>9</v>
      </c>
      <c r="G67" s="9">
        <v>24</v>
      </c>
      <c r="H67" s="9">
        <v>5</v>
      </c>
      <c r="I67" s="9">
        <v>9</v>
      </c>
      <c r="J67" s="9">
        <v>29</v>
      </c>
      <c r="K67" s="9">
        <v>17</v>
      </c>
      <c r="L67" s="9">
        <v>28</v>
      </c>
      <c r="M67" s="9">
        <v>12</v>
      </c>
      <c r="N67" s="9">
        <v>17</v>
      </c>
      <c r="O67" s="9">
        <v>4</v>
      </c>
      <c r="P67" s="9">
        <v>1000</v>
      </c>
    </row>
    <row r="68" spans="1:16" ht="15" thickBot="1" x14ac:dyDescent="0.35">
      <c r="A68" s="8" t="s">
        <v>84</v>
      </c>
      <c r="B68" s="9">
        <v>23</v>
      </c>
      <c r="C68" s="9">
        <v>7</v>
      </c>
      <c r="D68" s="9">
        <v>11</v>
      </c>
      <c r="E68" s="9">
        <v>7</v>
      </c>
      <c r="F68" s="9">
        <v>6</v>
      </c>
      <c r="G68" s="9">
        <v>18</v>
      </c>
      <c r="H68" s="9">
        <v>29</v>
      </c>
      <c r="I68" s="9">
        <v>2</v>
      </c>
      <c r="J68" s="9">
        <v>9</v>
      </c>
      <c r="K68" s="9">
        <v>25</v>
      </c>
      <c r="L68" s="9">
        <v>7</v>
      </c>
      <c r="M68" s="9">
        <v>9</v>
      </c>
      <c r="N68" s="9">
        <v>8</v>
      </c>
      <c r="O68" s="9">
        <v>30</v>
      </c>
      <c r="P68" s="9">
        <v>1000</v>
      </c>
    </row>
    <row r="69" spans="1:16" ht="15" thickBot="1" x14ac:dyDescent="0.35">
      <c r="A69" s="8" t="s">
        <v>85</v>
      </c>
      <c r="B69" s="9">
        <v>21</v>
      </c>
      <c r="C69" s="9">
        <v>28</v>
      </c>
      <c r="D69" s="9">
        <v>3</v>
      </c>
      <c r="E69" s="9">
        <v>15</v>
      </c>
      <c r="F69" s="9">
        <v>2</v>
      </c>
      <c r="G69" s="9">
        <v>24</v>
      </c>
      <c r="H69" s="9">
        <v>32</v>
      </c>
      <c r="I69" s="9">
        <v>11</v>
      </c>
      <c r="J69" s="9">
        <v>5</v>
      </c>
      <c r="K69" s="9">
        <v>19</v>
      </c>
      <c r="L69" s="9">
        <v>10</v>
      </c>
      <c r="M69" s="9">
        <v>23</v>
      </c>
      <c r="N69" s="9">
        <v>12</v>
      </c>
      <c r="O69" s="9">
        <v>24</v>
      </c>
      <c r="P69" s="9">
        <v>1000</v>
      </c>
    </row>
    <row r="70" spans="1:16" ht="15" thickBot="1" x14ac:dyDescent="0.35">
      <c r="A70" s="8" t="s">
        <v>86</v>
      </c>
      <c r="B70" s="9">
        <v>22</v>
      </c>
      <c r="C70" s="9">
        <v>16</v>
      </c>
      <c r="D70" s="9">
        <v>18</v>
      </c>
      <c r="E70" s="9">
        <v>1</v>
      </c>
      <c r="F70" s="9">
        <v>20</v>
      </c>
      <c r="G70" s="9">
        <v>19</v>
      </c>
      <c r="H70" s="9">
        <v>22</v>
      </c>
      <c r="I70" s="9">
        <v>26</v>
      </c>
      <c r="J70" s="9">
        <v>32</v>
      </c>
      <c r="K70" s="9">
        <v>22</v>
      </c>
      <c r="L70" s="9">
        <v>21</v>
      </c>
      <c r="M70" s="9">
        <v>25</v>
      </c>
      <c r="N70" s="9">
        <v>16</v>
      </c>
      <c r="O70" s="9">
        <v>32</v>
      </c>
      <c r="P70" s="9">
        <v>1000</v>
      </c>
    </row>
    <row r="71" spans="1:16" ht="15" thickBot="1" x14ac:dyDescent="0.35">
      <c r="A71" s="8" t="s">
        <v>87</v>
      </c>
      <c r="B71" s="9">
        <v>24</v>
      </c>
      <c r="C71" s="9">
        <v>14</v>
      </c>
      <c r="D71" s="9">
        <v>12</v>
      </c>
      <c r="E71" s="9">
        <v>23</v>
      </c>
      <c r="F71" s="9">
        <v>31</v>
      </c>
      <c r="G71" s="9">
        <v>7</v>
      </c>
      <c r="H71" s="9">
        <v>12</v>
      </c>
      <c r="I71" s="9">
        <v>17</v>
      </c>
      <c r="J71" s="9">
        <v>24</v>
      </c>
      <c r="K71" s="9">
        <v>31</v>
      </c>
      <c r="L71" s="9">
        <v>19</v>
      </c>
      <c r="M71" s="9">
        <v>16</v>
      </c>
      <c r="N71" s="9">
        <v>26</v>
      </c>
      <c r="O71" s="9">
        <v>3</v>
      </c>
      <c r="P71" s="9">
        <v>1000</v>
      </c>
    </row>
    <row r="72" spans="1:16" ht="15" thickBot="1" x14ac:dyDescent="0.35">
      <c r="A72" s="8" t="s">
        <v>88</v>
      </c>
      <c r="B72" s="9">
        <v>7</v>
      </c>
      <c r="C72" s="9">
        <v>28</v>
      </c>
      <c r="D72" s="9">
        <v>14</v>
      </c>
      <c r="E72" s="9">
        <v>25</v>
      </c>
      <c r="F72" s="9">
        <v>21</v>
      </c>
      <c r="G72" s="9">
        <v>16</v>
      </c>
      <c r="H72" s="9">
        <v>23</v>
      </c>
      <c r="I72" s="9">
        <v>24</v>
      </c>
      <c r="J72" s="9">
        <v>31</v>
      </c>
      <c r="K72" s="9">
        <v>9</v>
      </c>
      <c r="L72" s="9">
        <v>8</v>
      </c>
      <c r="M72" s="9">
        <v>17</v>
      </c>
      <c r="N72" s="9">
        <v>5</v>
      </c>
      <c r="O72" s="9">
        <v>15</v>
      </c>
      <c r="P72" s="9">
        <v>1000</v>
      </c>
    </row>
    <row r="73" spans="1:16" ht="15" thickBot="1" x14ac:dyDescent="0.35">
      <c r="A73" s="8" t="s">
        <v>89</v>
      </c>
      <c r="B73" s="9">
        <v>31</v>
      </c>
      <c r="C73" s="9">
        <v>6</v>
      </c>
      <c r="D73" s="9">
        <v>23</v>
      </c>
      <c r="E73" s="9">
        <v>10</v>
      </c>
      <c r="F73" s="9">
        <v>21</v>
      </c>
      <c r="G73" s="9">
        <v>21</v>
      </c>
      <c r="H73" s="9">
        <v>14</v>
      </c>
      <c r="I73" s="9">
        <v>25</v>
      </c>
      <c r="J73" s="9">
        <v>27</v>
      </c>
      <c r="K73" s="9">
        <v>2</v>
      </c>
      <c r="L73" s="9">
        <v>24</v>
      </c>
      <c r="M73" s="9">
        <v>5</v>
      </c>
      <c r="N73" s="9">
        <v>31</v>
      </c>
      <c r="O73" s="9">
        <v>5</v>
      </c>
      <c r="P73" s="9">
        <v>1000</v>
      </c>
    </row>
    <row r="74" spans="1:16" ht="15" thickBot="1" x14ac:dyDescent="0.35">
      <c r="A74" s="8" t="s">
        <v>90</v>
      </c>
      <c r="B74" s="9">
        <v>26</v>
      </c>
      <c r="C74" s="9">
        <v>25</v>
      </c>
      <c r="D74" s="9">
        <v>8</v>
      </c>
      <c r="E74" s="9">
        <v>29</v>
      </c>
      <c r="F74" s="9">
        <v>26</v>
      </c>
      <c r="G74" s="9">
        <v>30</v>
      </c>
      <c r="H74" s="9">
        <v>3</v>
      </c>
      <c r="I74" s="9">
        <v>12</v>
      </c>
      <c r="J74" s="9">
        <v>6</v>
      </c>
      <c r="K74" s="9">
        <v>26</v>
      </c>
      <c r="L74" s="9">
        <v>2</v>
      </c>
      <c r="M74" s="9">
        <v>3</v>
      </c>
      <c r="N74" s="9">
        <v>2</v>
      </c>
      <c r="O74" s="9">
        <v>21</v>
      </c>
      <c r="P74" s="9">
        <v>1000</v>
      </c>
    </row>
    <row r="75" spans="1:16" ht="15" thickBot="1" x14ac:dyDescent="0.35">
      <c r="A75" s="8" t="s">
        <v>91</v>
      </c>
      <c r="B75" s="9">
        <v>12</v>
      </c>
      <c r="C75" s="9">
        <v>20</v>
      </c>
      <c r="D75" s="9">
        <v>19</v>
      </c>
      <c r="E75" s="9">
        <v>4</v>
      </c>
      <c r="F75" s="9">
        <v>8</v>
      </c>
      <c r="G75" s="9">
        <v>15</v>
      </c>
      <c r="H75" s="9">
        <v>10</v>
      </c>
      <c r="I75" s="9">
        <v>10</v>
      </c>
      <c r="J75" s="9">
        <v>13</v>
      </c>
      <c r="K75" s="9">
        <v>31</v>
      </c>
      <c r="L75" s="9">
        <v>18</v>
      </c>
      <c r="M75" s="9">
        <v>18</v>
      </c>
      <c r="N75" s="9">
        <v>10</v>
      </c>
      <c r="O75" s="9">
        <v>28</v>
      </c>
      <c r="P75" s="9">
        <v>1000</v>
      </c>
    </row>
    <row r="76" spans="1:16" ht="15" thickBot="1" x14ac:dyDescent="0.35">
      <c r="A76" s="8" t="s">
        <v>92</v>
      </c>
      <c r="B76" s="9">
        <v>15</v>
      </c>
      <c r="C76" s="9">
        <v>27</v>
      </c>
      <c r="D76" s="9">
        <v>19</v>
      </c>
      <c r="E76" s="9">
        <v>24</v>
      </c>
      <c r="F76" s="9">
        <v>11</v>
      </c>
      <c r="G76" s="9">
        <v>3</v>
      </c>
      <c r="H76" s="9">
        <v>21</v>
      </c>
      <c r="I76" s="9">
        <v>32</v>
      </c>
      <c r="J76" s="9">
        <v>17</v>
      </c>
      <c r="K76" s="9">
        <v>23</v>
      </c>
      <c r="L76" s="9">
        <v>29</v>
      </c>
      <c r="M76" s="9">
        <v>31</v>
      </c>
      <c r="N76" s="9">
        <v>7</v>
      </c>
      <c r="O76" s="9">
        <v>31</v>
      </c>
      <c r="P76" s="9">
        <v>1000</v>
      </c>
    </row>
    <row r="77" spans="1:16" ht="18.600000000000001" thickBot="1" x14ac:dyDescent="0.35">
      <c r="A77" s="4"/>
    </row>
    <row r="78" spans="1:16" ht="15" thickBot="1" x14ac:dyDescent="0.35">
      <c r="A78" s="8" t="s">
        <v>93</v>
      </c>
      <c r="B78" s="8" t="s">
        <v>44</v>
      </c>
      <c r="C78" s="8" t="s">
        <v>45</v>
      </c>
      <c r="D78" s="8" t="s">
        <v>46</v>
      </c>
      <c r="E78" s="8" t="s">
        <v>47</v>
      </c>
      <c r="F78" s="8" t="s">
        <v>48</v>
      </c>
      <c r="G78" s="8" t="s">
        <v>49</v>
      </c>
      <c r="H78" s="8" t="s">
        <v>50</v>
      </c>
      <c r="I78" s="8" t="s">
        <v>51</v>
      </c>
      <c r="J78" s="8" t="s">
        <v>52</v>
      </c>
      <c r="K78" s="8" t="s">
        <v>53</v>
      </c>
      <c r="L78" s="8" t="s">
        <v>54</v>
      </c>
      <c r="M78" s="8" t="s">
        <v>55</v>
      </c>
      <c r="N78" s="8" t="s">
        <v>56</v>
      </c>
      <c r="O78" s="8" t="s">
        <v>57</v>
      </c>
    </row>
    <row r="79" spans="1:16" ht="15" thickBot="1" x14ac:dyDescent="0.35">
      <c r="A79" s="8" t="s">
        <v>94</v>
      </c>
      <c r="B79" s="9" t="s">
        <v>335</v>
      </c>
      <c r="C79" s="9" t="s">
        <v>336</v>
      </c>
      <c r="D79" s="9" t="s">
        <v>106</v>
      </c>
      <c r="E79" s="9" t="s">
        <v>337</v>
      </c>
      <c r="F79" s="9" t="s">
        <v>338</v>
      </c>
      <c r="G79" s="9" t="s">
        <v>160</v>
      </c>
      <c r="H79" s="9" t="s">
        <v>290</v>
      </c>
      <c r="I79" s="9" t="s">
        <v>302</v>
      </c>
      <c r="J79" s="9" t="s">
        <v>118</v>
      </c>
      <c r="K79" s="9" t="s">
        <v>339</v>
      </c>
      <c r="L79" s="9" t="s">
        <v>292</v>
      </c>
      <c r="M79" s="9" t="s">
        <v>340</v>
      </c>
      <c r="N79" s="9" t="s">
        <v>108</v>
      </c>
      <c r="O79" s="9" t="s">
        <v>341</v>
      </c>
    </row>
    <row r="80" spans="1:16" ht="15" thickBot="1" x14ac:dyDescent="0.35">
      <c r="A80" s="8" t="s">
        <v>110</v>
      </c>
      <c r="B80" s="9" t="s">
        <v>208</v>
      </c>
      <c r="C80" s="9" t="s">
        <v>342</v>
      </c>
      <c r="D80" s="9" t="s">
        <v>116</v>
      </c>
      <c r="E80" s="9" t="s">
        <v>343</v>
      </c>
      <c r="F80" s="9" t="s">
        <v>148</v>
      </c>
      <c r="G80" s="9" t="s">
        <v>172</v>
      </c>
      <c r="H80" s="9" t="s">
        <v>192</v>
      </c>
      <c r="I80" s="9" t="s">
        <v>183</v>
      </c>
      <c r="J80" s="9" t="s">
        <v>133</v>
      </c>
      <c r="K80" s="9" t="s">
        <v>341</v>
      </c>
      <c r="L80" s="9" t="s">
        <v>297</v>
      </c>
      <c r="M80" s="9" t="s">
        <v>344</v>
      </c>
      <c r="N80" s="9" t="s">
        <v>136</v>
      </c>
      <c r="O80" s="9" t="s">
        <v>345</v>
      </c>
    </row>
    <row r="81" spans="1:15" ht="15" thickBot="1" x14ac:dyDescent="0.35">
      <c r="A81" s="8" t="s">
        <v>125</v>
      </c>
      <c r="B81" s="9" t="s">
        <v>214</v>
      </c>
      <c r="C81" s="9" t="s">
        <v>346</v>
      </c>
      <c r="D81" s="9" t="s">
        <v>131</v>
      </c>
      <c r="E81" s="9" t="s">
        <v>347</v>
      </c>
      <c r="F81" s="9" t="s">
        <v>98</v>
      </c>
      <c r="G81" s="9" t="s">
        <v>348</v>
      </c>
      <c r="H81" s="9" t="s">
        <v>202</v>
      </c>
      <c r="I81" s="9" t="s">
        <v>194</v>
      </c>
      <c r="J81" s="9" t="s">
        <v>146</v>
      </c>
      <c r="K81" s="9" t="s">
        <v>345</v>
      </c>
      <c r="L81" s="9" t="s">
        <v>302</v>
      </c>
      <c r="M81" s="9" t="s">
        <v>349</v>
      </c>
      <c r="N81" s="9" t="s">
        <v>148</v>
      </c>
      <c r="O81" s="9" t="s">
        <v>350</v>
      </c>
    </row>
    <row r="82" spans="1:15" ht="15" thickBot="1" x14ac:dyDescent="0.35">
      <c r="A82" s="8" t="s">
        <v>140</v>
      </c>
      <c r="B82" s="9" t="s">
        <v>220</v>
      </c>
      <c r="C82" s="9" t="s">
        <v>351</v>
      </c>
      <c r="D82" s="9" t="s">
        <v>144</v>
      </c>
      <c r="E82" s="9" t="s">
        <v>352</v>
      </c>
      <c r="F82" s="9" t="s">
        <v>142</v>
      </c>
      <c r="G82" s="9" t="s">
        <v>116</v>
      </c>
      <c r="H82" s="9" t="s">
        <v>185</v>
      </c>
      <c r="I82" s="9" t="s">
        <v>156</v>
      </c>
      <c r="J82" s="9" t="s">
        <v>158</v>
      </c>
      <c r="K82" s="9" t="s">
        <v>350</v>
      </c>
      <c r="L82" s="9" t="s">
        <v>183</v>
      </c>
      <c r="M82" s="9" t="s">
        <v>353</v>
      </c>
      <c r="N82" s="9" t="s">
        <v>98</v>
      </c>
      <c r="O82" s="9" t="s">
        <v>127</v>
      </c>
    </row>
    <row r="83" spans="1:15" ht="15" thickBot="1" x14ac:dyDescent="0.35">
      <c r="A83" s="8" t="s">
        <v>152</v>
      </c>
      <c r="B83" s="9" t="s">
        <v>224</v>
      </c>
      <c r="C83" s="9" t="s">
        <v>354</v>
      </c>
      <c r="D83" s="9" t="s">
        <v>355</v>
      </c>
      <c r="E83" s="9" t="s">
        <v>356</v>
      </c>
      <c r="F83" s="9" t="s">
        <v>154</v>
      </c>
      <c r="G83" s="9" t="s">
        <v>131</v>
      </c>
      <c r="H83" s="9" t="s">
        <v>195</v>
      </c>
      <c r="I83" s="9" t="s">
        <v>168</v>
      </c>
      <c r="J83" s="9" t="s">
        <v>170</v>
      </c>
      <c r="K83" s="9" t="s">
        <v>357</v>
      </c>
      <c r="L83" s="9" t="s">
        <v>194</v>
      </c>
      <c r="M83" s="9" t="s">
        <v>358</v>
      </c>
      <c r="N83" s="9" t="s">
        <v>113</v>
      </c>
      <c r="O83" s="9" t="s">
        <v>226</v>
      </c>
    </row>
    <row r="84" spans="1:15" ht="15" thickBot="1" x14ac:dyDescent="0.35">
      <c r="A84" s="8" t="s">
        <v>163</v>
      </c>
      <c r="B84" s="9" t="s">
        <v>228</v>
      </c>
      <c r="C84" s="9" t="s">
        <v>359</v>
      </c>
      <c r="D84" s="9" t="s">
        <v>360</v>
      </c>
      <c r="E84" s="9" t="s">
        <v>132</v>
      </c>
      <c r="F84" s="9" t="s">
        <v>165</v>
      </c>
      <c r="G84" s="9" t="s">
        <v>144</v>
      </c>
      <c r="H84" s="9" t="s">
        <v>204</v>
      </c>
      <c r="I84" s="9" t="s">
        <v>102</v>
      </c>
      <c r="J84" s="9" t="s">
        <v>181</v>
      </c>
      <c r="K84" s="9" t="s">
        <v>361</v>
      </c>
      <c r="L84" s="9" t="s">
        <v>156</v>
      </c>
      <c r="M84" s="9" t="s">
        <v>362</v>
      </c>
      <c r="N84" s="9" t="s">
        <v>128</v>
      </c>
      <c r="O84" s="9" t="s">
        <v>128</v>
      </c>
    </row>
    <row r="85" spans="1:15" ht="15" thickBot="1" x14ac:dyDescent="0.35">
      <c r="A85" s="8" t="s">
        <v>175</v>
      </c>
      <c r="B85" s="9" t="s">
        <v>233</v>
      </c>
      <c r="C85" s="9" t="s">
        <v>363</v>
      </c>
      <c r="D85" s="9" t="s">
        <v>364</v>
      </c>
      <c r="E85" s="9" t="s">
        <v>145</v>
      </c>
      <c r="F85" s="9" t="s">
        <v>177</v>
      </c>
      <c r="G85" s="9" t="s">
        <v>355</v>
      </c>
      <c r="H85" s="9" t="s">
        <v>210</v>
      </c>
      <c r="I85" s="9" t="s">
        <v>177</v>
      </c>
      <c r="J85" s="9" t="s">
        <v>192</v>
      </c>
      <c r="K85" s="9" t="s">
        <v>365</v>
      </c>
      <c r="L85" s="9" t="s">
        <v>168</v>
      </c>
      <c r="M85" s="9" t="s">
        <v>366</v>
      </c>
      <c r="N85" s="9" t="s">
        <v>142</v>
      </c>
      <c r="O85" s="9" t="s">
        <v>142</v>
      </c>
    </row>
    <row r="86" spans="1:15" ht="15" thickBot="1" x14ac:dyDescent="0.35">
      <c r="A86" s="8" t="s">
        <v>186</v>
      </c>
      <c r="B86" s="9" t="s">
        <v>240</v>
      </c>
      <c r="C86" s="9" t="s">
        <v>367</v>
      </c>
      <c r="D86" s="9" t="s">
        <v>105</v>
      </c>
      <c r="E86" s="9" t="s">
        <v>157</v>
      </c>
      <c r="F86" s="9" t="s">
        <v>188</v>
      </c>
      <c r="G86" s="9" t="s">
        <v>360</v>
      </c>
      <c r="H86" s="9" t="s">
        <v>216</v>
      </c>
      <c r="I86" s="9" t="s">
        <v>188</v>
      </c>
      <c r="J86" s="9" t="s">
        <v>202</v>
      </c>
      <c r="K86" s="9" t="s">
        <v>100</v>
      </c>
      <c r="L86" s="9" t="s">
        <v>102</v>
      </c>
      <c r="M86" s="9" t="s">
        <v>368</v>
      </c>
      <c r="N86" s="9" t="s">
        <v>154</v>
      </c>
      <c r="O86" s="9" t="s">
        <v>154</v>
      </c>
    </row>
    <row r="87" spans="1:15" ht="15" thickBot="1" x14ac:dyDescent="0.35">
      <c r="A87" s="8" t="s">
        <v>196</v>
      </c>
      <c r="B87" s="9" t="s">
        <v>246</v>
      </c>
      <c r="C87" s="9" t="s">
        <v>266</v>
      </c>
      <c r="D87" s="9" t="s">
        <v>120</v>
      </c>
      <c r="E87" s="9" t="s">
        <v>169</v>
      </c>
      <c r="F87" s="9" t="s">
        <v>198</v>
      </c>
      <c r="G87" s="9" t="s">
        <v>364</v>
      </c>
      <c r="H87" s="9" t="s">
        <v>198</v>
      </c>
      <c r="I87" s="9" t="s">
        <v>198</v>
      </c>
      <c r="J87" s="9" t="s">
        <v>204</v>
      </c>
      <c r="K87" s="9" t="s">
        <v>115</v>
      </c>
      <c r="L87" s="9" t="s">
        <v>117</v>
      </c>
      <c r="M87" s="9" t="s">
        <v>369</v>
      </c>
      <c r="N87" s="9" t="s">
        <v>165</v>
      </c>
      <c r="O87" s="9" t="s">
        <v>165</v>
      </c>
    </row>
    <row r="88" spans="1:15" ht="15" thickBot="1" x14ac:dyDescent="0.35">
      <c r="A88" s="8" t="s">
        <v>205</v>
      </c>
      <c r="B88" s="9" t="s">
        <v>122</v>
      </c>
      <c r="C88" s="9" t="s">
        <v>271</v>
      </c>
      <c r="D88" s="9" t="s">
        <v>135</v>
      </c>
      <c r="E88" s="9" t="s">
        <v>235</v>
      </c>
      <c r="F88" s="9" t="s">
        <v>206</v>
      </c>
      <c r="G88" s="9" t="s">
        <v>105</v>
      </c>
      <c r="H88" s="9" t="s">
        <v>206</v>
      </c>
      <c r="I88" s="9" t="s">
        <v>206</v>
      </c>
      <c r="J88" s="9" t="s">
        <v>210</v>
      </c>
      <c r="K88" s="9" t="s">
        <v>130</v>
      </c>
      <c r="L88" s="9" t="s">
        <v>132</v>
      </c>
      <c r="M88" s="9" t="s">
        <v>370</v>
      </c>
      <c r="N88" s="9" t="s">
        <v>177</v>
      </c>
      <c r="O88" s="9" t="s">
        <v>177</v>
      </c>
    </row>
    <row r="89" spans="1:15" ht="15" thickBot="1" x14ac:dyDescent="0.35">
      <c r="A89" s="8" t="s">
        <v>211</v>
      </c>
      <c r="B89" s="9" t="s">
        <v>137</v>
      </c>
      <c r="C89" s="9" t="s">
        <v>276</v>
      </c>
      <c r="D89" s="9" t="s">
        <v>159</v>
      </c>
      <c r="E89" s="9" t="s">
        <v>242</v>
      </c>
      <c r="F89" s="9" t="s">
        <v>212</v>
      </c>
      <c r="G89" s="9" t="s">
        <v>120</v>
      </c>
      <c r="H89" s="9" t="s">
        <v>212</v>
      </c>
      <c r="I89" s="9" t="s">
        <v>212</v>
      </c>
      <c r="J89" s="9" t="s">
        <v>216</v>
      </c>
      <c r="K89" s="9" t="s">
        <v>371</v>
      </c>
      <c r="L89" s="9" t="s">
        <v>145</v>
      </c>
      <c r="M89" s="9" t="s">
        <v>372</v>
      </c>
      <c r="N89" s="9" t="s">
        <v>188</v>
      </c>
      <c r="O89" s="9" t="s">
        <v>188</v>
      </c>
    </row>
    <row r="90" spans="1:15" ht="15" thickBot="1" x14ac:dyDescent="0.35">
      <c r="A90" s="8" t="s">
        <v>217</v>
      </c>
      <c r="B90" s="9" t="s">
        <v>149</v>
      </c>
      <c r="C90" s="9" t="s">
        <v>281</v>
      </c>
      <c r="D90" s="9" t="s">
        <v>171</v>
      </c>
      <c r="E90" s="9" t="s">
        <v>248</v>
      </c>
      <c r="F90" s="9" t="s">
        <v>218</v>
      </c>
      <c r="G90" s="9" t="s">
        <v>218</v>
      </c>
      <c r="H90" s="9" t="s">
        <v>218</v>
      </c>
      <c r="I90" s="9" t="s">
        <v>218</v>
      </c>
      <c r="J90" s="9" t="s">
        <v>234</v>
      </c>
      <c r="K90" s="9" t="s">
        <v>373</v>
      </c>
      <c r="L90" s="9" t="s">
        <v>157</v>
      </c>
      <c r="M90" s="9" t="s">
        <v>374</v>
      </c>
      <c r="N90" s="9" t="s">
        <v>198</v>
      </c>
      <c r="O90" s="9" t="s">
        <v>198</v>
      </c>
    </row>
    <row r="91" spans="1:15" ht="15" thickBot="1" x14ac:dyDescent="0.35">
      <c r="A91" s="8" t="s">
        <v>221</v>
      </c>
      <c r="B91" s="9" t="s">
        <v>160</v>
      </c>
      <c r="C91" s="9" t="s">
        <v>285</v>
      </c>
      <c r="D91" s="9" t="s">
        <v>182</v>
      </c>
      <c r="E91" s="9" t="s">
        <v>215</v>
      </c>
      <c r="F91" s="9" t="s">
        <v>222</v>
      </c>
      <c r="G91" s="9" t="s">
        <v>222</v>
      </c>
      <c r="H91" s="9" t="s">
        <v>222</v>
      </c>
      <c r="I91" s="9" t="s">
        <v>222</v>
      </c>
      <c r="J91" s="9" t="s">
        <v>241</v>
      </c>
      <c r="K91" s="9" t="s">
        <v>375</v>
      </c>
      <c r="L91" s="9" t="s">
        <v>169</v>
      </c>
      <c r="M91" s="9" t="s">
        <v>376</v>
      </c>
      <c r="N91" s="9" t="s">
        <v>206</v>
      </c>
      <c r="O91" s="9" t="s">
        <v>206</v>
      </c>
    </row>
    <row r="92" spans="1:15" ht="15" thickBot="1" x14ac:dyDescent="0.35">
      <c r="A92" s="8" t="s">
        <v>225</v>
      </c>
      <c r="B92" s="9" t="s">
        <v>172</v>
      </c>
      <c r="C92" s="9" t="s">
        <v>289</v>
      </c>
      <c r="D92" s="9" t="s">
        <v>193</v>
      </c>
      <c r="E92" s="9" t="s">
        <v>180</v>
      </c>
      <c r="F92" s="9" t="s">
        <v>227</v>
      </c>
      <c r="G92" s="9" t="s">
        <v>227</v>
      </c>
      <c r="H92" s="9" t="s">
        <v>227</v>
      </c>
      <c r="I92" s="9" t="s">
        <v>227</v>
      </c>
      <c r="J92" s="9" t="s">
        <v>247</v>
      </c>
      <c r="K92" s="9" t="s">
        <v>377</v>
      </c>
      <c r="L92" s="9" t="s">
        <v>235</v>
      </c>
      <c r="M92" s="9" t="s">
        <v>378</v>
      </c>
      <c r="N92" s="9" t="s">
        <v>212</v>
      </c>
      <c r="O92" s="9" t="s">
        <v>212</v>
      </c>
    </row>
    <row r="93" spans="1:15" ht="15" thickBot="1" x14ac:dyDescent="0.35">
      <c r="A93" s="8" t="s">
        <v>229</v>
      </c>
      <c r="B93" s="9" t="s">
        <v>348</v>
      </c>
      <c r="C93" s="9" t="s">
        <v>294</v>
      </c>
      <c r="D93" s="9" t="s">
        <v>203</v>
      </c>
      <c r="E93" s="9" t="s">
        <v>191</v>
      </c>
      <c r="F93" s="9" t="s">
        <v>231</v>
      </c>
      <c r="G93" s="9" t="s">
        <v>231</v>
      </c>
      <c r="H93" s="9" t="s">
        <v>231</v>
      </c>
      <c r="I93" s="9" t="s">
        <v>231</v>
      </c>
      <c r="J93" s="9" t="s">
        <v>253</v>
      </c>
      <c r="K93" s="9" t="s">
        <v>337</v>
      </c>
      <c r="L93" s="9" t="s">
        <v>242</v>
      </c>
      <c r="M93" s="9" t="s">
        <v>379</v>
      </c>
      <c r="N93" s="9" t="s">
        <v>218</v>
      </c>
      <c r="O93" s="9" t="s">
        <v>218</v>
      </c>
    </row>
    <row r="94" spans="1:15" ht="15" thickBot="1" x14ac:dyDescent="0.35">
      <c r="A94" s="8" t="s">
        <v>236</v>
      </c>
      <c r="B94" s="9" t="s">
        <v>380</v>
      </c>
      <c r="C94" s="9" t="s">
        <v>299</v>
      </c>
      <c r="D94" s="9" t="s">
        <v>209</v>
      </c>
      <c r="E94" s="9" t="s">
        <v>201</v>
      </c>
      <c r="F94" s="9" t="s">
        <v>238</v>
      </c>
      <c r="G94" s="9" t="s">
        <v>238</v>
      </c>
      <c r="H94" s="9" t="s">
        <v>238</v>
      </c>
      <c r="I94" s="9" t="s">
        <v>238</v>
      </c>
      <c r="J94" s="9" t="s">
        <v>258</v>
      </c>
      <c r="K94" s="9" t="s">
        <v>381</v>
      </c>
      <c r="L94" s="9" t="s">
        <v>248</v>
      </c>
      <c r="M94" s="9" t="s">
        <v>382</v>
      </c>
      <c r="N94" s="9" t="s">
        <v>222</v>
      </c>
      <c r="O94" s="9" t="s">
        <v>222</v>
      </c>
    </row>
    <row r="95" spans="1:15" ht="15" thickBot="1" x14ac:dyDescent="0.35">
      <c r="A95" s="8" t="s">
        <v>243</v>
      </c>
      <c r="B95" s="9" t="s">
        <v>383</v>
      </c>
      <c r="C95" s="9" t="s">
        <v>384</v>
      </c>
      <c r="D95" s="9" t="s">
        <v>292</v>
      </c>
      <c r="E95" s="9" t="s">
        <v>244</v>
      </c>
      <c r="F95" s="9" t="s">
        <v>244</v>
      </c>
      <c r="G95" s="9" t="s">
        <v>244</v>
      </c>
      <c r="H95" s="9" t="s">
        <v>244</v>
      </c>
      <c r="I95" s="9" t="s">
        <v>244</v>
      </c>
      <c r="J95" s="9" t="s">
        <v>263</v>
      </c>
      <c r="K95" s="9" t="s">
        <v>385</v>
      </c>
      <c r="L95" s="9" t="s">
        <v>215</v>
      </c>
      <c r="M95" s="9" t="s">
        <v>386</v>
      </c>
      <c r="N95" s="9" t="s">
        <v>227</v>
      </c>
      <c r="O95" s="9" t="s">
        <v>227</v>
      </c>
    </row>
    <row r="96" spans="1:15" ht="15" thickBot="1" x14ac:dyDescent="0.35">
      <c r="A96" s="8" t="s">
        <v>249</v>
      </c>
      <c r="B96" s="9" t="s">
        <v>387</v>
      </c>
      <c r="C96" s="9" t="s">
        <v>388</v>
      </c>
      <c r="D96" s="9" t="s">
        <v>297</v>
      </c>
      <c r="E96" s="9" t="s">
        <v>250</v>
      </c>
      <c r="F96" s="9" t="s">
        <v>250</v>
      </c>
      <c r="G96" s="9" t="s">
        <v>250</v>
      </c>
      <c r="H96" s="9" t="s">
        <v>250</v>
      </c>
      <c r="I96" s="9" t="s">
        <v>250</v>
      </c>
      <c r="J96" s="9" t="s">
        <v>250</v>
      </c>
      <c r="K96" s="9" t="s">
        <v>389</v>
      </c>
      <c r="L96" s="9" t="s">
        <v>180</v>
      </c>
      <c r="M96" s="9" t="s">
        <v>390</v>
      </c>
      <c r="N96" s="9" t="s">
        <v>231</v>
      </c>
      <c r="O96" s="9" t="s">
        <v>250</v>
      </c>
    </row>
    <row r="97" spans="1:15" ht="15" thickBot="1" x14ac:dyDescent="0.35">
      <c r="A97" s="8" t="s">
        <v>254</v>
      </c>
      <c r="B97" s="9" t="s">
        <v>290</v>
      </c>
      <c r="C97" s="9" t="s">
        <v>391</v>
      </c>
      <c r="D97" s="9" t="s">
        <v>302</v>
      </c>
      <c r="E97" s="9" t="s">
        <v>255</v>
      </c>
      <c r="F97" s="9" t="s">
        <v>255</v>
      </c>
      <c r="G97" s="9" t="s">
        <v>255</v>
      </c>
      <c r="H97" s="9" t="s">
        <v>255</v>
      </c>
      <c r="I97" s="9" t="s">
        <v>255</v>
      </c>
      <c r="J97" s="9" t="s">
        <v>255</v>
      </c>
      <c r="K97" s="9" t="s">
        <v>392</v>
      </c>
      <c r="L97" s="9" t="s">
        <v>191</v>
      </c>
      <c r="M97" s="9" t="s">
        <v>162</v>
      </c>
      <c r="N97" s="9" t="s">
        <v>238</v>
      </c>
      <c r="O97" s="9" t="s">
        <v>255</v>
      </c>
    </row>
    <row r="98" spans="1:15" ht="15" thickBot="1" x14ac:dyDescent="0.35">
      <c r="A98" s="8" t="s">
        <v>259</v>
      </c>
      <c r="B98" s="9" t="s">
        <v>295</v>
      </c>
      <c r="C98" s="9" t="s">
        <v>393</v>
      </c>
      <c r="D98" s="9" t="s">
        <v>260</v>
      </c>
      <c r="E98" s="9" t="s">
        <v>260</v>
      </c>
      <c r="F98" s="9" t="s">
        <v>260</v>
      </c>
      <c r="G98" s="9" t="s">
        <v>260</v>
      </c>
      <c r="H98" s="9" t="s">
        <v>260</v>
      </c>
      <c r="I98" s="9" t="s">
        <v>260</v>
      </c>
      <c r="J98" s="9" t="s">
        <v>260</v>
      </c>
      <c r="K98" s="9" t="s">
        <v>394</v>
      </c>
      <c r="L98" s="9" t="s">
        <v>201</v>
      </c>
      <c r="M98" s="9" t="s">
        <v>174</v>
      </c>
      <c r="N98" s="9" t="s">
        <v>244</v>
      </c>
      <c r="O98" s="9" t="s">
        <v>260</v>
      </c>
    </row>
    <row r="99" spans="1:15" ht="15" thickBot="1" x14ac:dyDescent="0.35">
      <c r="A99" s="8" t="s">
        <v>264</v>
      </c>
      <c r="B99" s="9" t="s">
        <v>300</v>
      </c>
      <c r="C99" s="9" t="s">
        <v>395</v>
      </c>
      <c r="D99" s="9" t="s">
        <v>265</v>
      </c>
      <c r="E99" s="9" t="s">
        <v>265</v>
      </c>
      <c r="F99" s="9" t="s">
        <v>265</v>
      </c>
      <c r="G99" s="9" t="s">
        <v>265</v>
      </c>
      <c r="H99" s="9" t="s">
        <v>265</v>
      </c>
      <c r="I99" s="9" t="s">
        <v>265</v>
      </c>
      <c r="J99" s="9" t="s">
        <v>265</v>
      </c>
      <c r="K99" s="9" t="s">
        <v>396</v>
      </c>
      <c r="L99" s="9" t="s">
        <v>121</v>
      </c>
      <c r="M99" s="9" t="s">
        <v>397</v>
      </c>
      <c r="N99" s="9" t="s">
        <v>250</v>
      </c>
      <c r="O99" s="9" t="s">
        <v>265</v>
      </c>
    </row>
    <row r="100" spans="1:15" ht="15" thickBot="1" x14ac:dyDescent="0.35">
      <c r="A100" s="8" t="s">
        <v>269</v>
      </c>
      <c r="B100" s="9" t="s">
        <v>304</v>
      </c>
      <c r="C100" s="9" t="s">
        <v>398</v>
      </c>
      <c r="D100" s="9" t="s">
        <v>270</v>
      </c>
      <c r="E100" s="9" t="s">
        <v>270</v>
      </c>
      <c r="F100" s="9" t="s">
        <v>270</v>
      </c>
      <c r="G100" s="9" t="s">
        <v>270</v>
      </c>
      <c r="H100" s="9" t="s">
        <v>270</v>
      </c>
      <c r="I100" s="9" t="s">
        <v>270</v>
      </c>
      <c r="J100" s="9" t="s">
        <v>270</v>
      </c>
      <c r="K100" s="9" t="s">
        <v>399</v>
      </c>
      <c r="L100" s="9" t="s">
        <v>136</v>
      </c>
      <c r="M100" s="9" t="s">
        <v>400</v>
      </c>
      <c r="N100" s="9" t="s">
        <v>270</v>
      </c>
      <c r="O100" s="9" t="s">
        <v>270</v>
      </c>
    </row>
    <row r="101" spans="1:15" ht="15" thickBot="1" x14ac:dyDescent="0.35">
      <c r="A101" s="8" t="s">
        <v>274</v>
      </c>
      <c r="B101" s="9" t="s">
        <v>401</v>
      </c>
      <c r="C101" s="9" t="s">
        <v>366</v>
      </c>
      <c r="D101" s="9" t="s">
        <v>275</v>
      </c>
      <c r="E101" s="9" t="s">
        <v>275</v>
      </c>
      <c r="F101" s="9" t="s">
        <v>275</v>
      </c>
      <c r="G101" s="9" t="s">
        <v>275</v>
      </c>
      <c r="H101" s="9" t="s">
        <v>275</v>
      </c>
      <c r="I101" s="9" t="s">
        <v>275</v>
      </c>
      <c r="J101" s="9" t="s">
        <v>275</v>
      </c>
      <c r="K101" s="9" t="s">
        <v>402</v>
      </c>
      <c r="L101" s="9" t="s">
        <v>148</v>
      </c>
      <c r="M101" s="9" t="s">
        <v>343</v>
      </c>
      <c r="N101" s="9" t="s">
        <v>275</v>
      </c>
      <c r="O101" s="9" t="s">
        <v>275</v>
      </c>
    </row>
    <row r="102" spans="1:15" ht="15" thickBot="1" x14ac:dyDescent="0.35">
      <c r="A102" s="8" t="s">
        <v>279</v>
      </c>
      <c r="B102" s="9" t="s">
        <v>403</v>
      </c>
      <c r="C102" s="9" t="s">
        <v>368</v>
      </c>
      <c r="D102" s="9" t="s">
        <v>280</v>
      </c>
      <c r="E102" s="9" t="s">
        <v>280</v>
      </c>
      <c r="F102" s="9" t="s">
        <v>280</v>
      </c>
      <c r="G102" s="9" t="s">
        <v>280</v>
      </c>
      <c r="H102" s="9" t="s">
        <v>280</v>
      </c>
      <c r="I102" s="9" t="s">
        <v>280</v>
      </c>
      <c r="J102" s="9" t="s">
        <v>280</v>
      </c>
      <c r="K102" s="9" t="s">
        <v>248</v>
      </c>
      <c r="L102" s="9" t="s">
        <v>98</v>
      </c>
      <c r="M102" s="9" t="s">
        <v>347</v>
      </c>
      <c r="N102" s="9" t="s">
        <v>280</v>
      </c>
      <c r="O102" s="9" t="s">
        <v>280</v>
      </c>
    </row>
    <row r="103" spans="1:15" ht="15" thickBot="1" x14ac:dyDescent="0.35">
      <c r="A103" s="8" t="s">
        <v>283</v>
      </c>
      <c r="B103" s="9" t="s">
        <v>103</v>
      </c>
      <c r="C103" s="9" t="s">
        <v>369</v>
      </c>
      <c r="D103" s="9" t="s">
        <v>284</v>
      </c>
      <c r="E103" s="9" t="s">
        <v>284</v>
      </c>
      <c r="F103" s="9" t="s">
        <v>284</v>
      </c>
      <c r="G103" s="9" t="s">
        <v>284</v>
      </c>
      <c r="H103" s="9" t="s">
        <v>284</v>
      </c>
      <c r="I103" s="9" t="s">
        <v>284</v>
      </c>
      <c r="J103" s="9" t="s">
        <v>284</v>
      </c>
      <c r="K103" s="9" t="s">
        <v>215</v>
      </c>
      <c r="L103" s="9" t="s">
        <v>113</v>
      </c>
      <c r="M103" s="9" t="s">
        <v>352</v>
      </c>
      <c r="N103" s="9" t="s">
        <v>284</v>
      </c>
      <c r="O103" s="9" t="s">
        <v>284</v>
      </c>
    </row>
    <row r="104" spans="1:15" ht="15" thickBot="1" x14ac:dyDescent="0.35">
      <c r="A104" s="8" t="s">
        <v>287</v>
      </c>
      <c r="B104" s="9" t="s">
        <v>288</v>
      </c>
      <c r="C104" s="9" t="s">
        <v>370</v>
      </c>
      <c r="D104" s="9" t="s">
        <v>288</v>
      </c>
      <c r="E104" s="9" t="s">
        <v>288</v>
      </c>
      <c r="F104" s="9" t="s">
        <v>288</v>
      </c>
      <c r="G104" s="9" t="s">
        <v>288</v>
      </c>
      <c r="H104" s="9" t="s">
        <v>288</v>
      </c>
      <c r="I104" s="9" t="s">
        <v>288</v>
      </c>
      <c r="J104" s="9" t="s">
        <v>288</v>
      </c>
      <c r="K104" s="9" t="s">
        <v>180</v>
      </c>
      <c r="L104" s="9" t="s">
        <v>128</v>
      </c>
      <c r="M104" s="9" t="s">
        <v>356</v>
      </c>
      <c r="N104" s="9" t="s">
        <v>288</v>
      </c>
      <c r="O104" s="9" t="s">
        <v>288</v>
      </c>
    </row>
    <row r="105" spans="1:15" ht="15" thickBot="1" x14ac:dyDescent="0.35">
      <c r="A105" s="8" t="s">
        <v>291</v>
      </c>
      <c r="B105" s="9" t="s">
        <v>293</v>
      </c>
      <c r="C105" s="9" t="s">
        <v>372</v>
      </c>
      <c r="D105" s="9" t="s">
        <v>293</v>
      </c>
      <c r="E105" s="9" t="s">
        <v>293</v>
      </c>
      <c r="F105" s="9" t="s">
        <v>293</v>
      </c>
      <c r="G105" s="9" t="s">
        <v>293</v>
      </c>
      <c r="H105" s="9" t="s">
        <v>293</v>
      </c>
      <c r="I105" s="9" t="s">
        <v>293</v>
      </c>
      <c r="J105" s="9" t="s">
        <v>293</v>
      </c>
      <c r="K105" s="9" t="s">
        <v>191</v>
      </c>
      <c r="L105" s="9" t="s">
        <v>142</v>
      </c>
      <c r="M105" s="9" t="s">
        <v>404</v>
      </c>
      <c r="N105" s="9" t="s">
        <v>293</v>
      </c>
      <c r="O105" s="9" t="s">
        <v>293</v>
      </c>
    </row>
    <row r="106" spans="1:15" ht="15" thickBot="1" x14ac:dyDescent="0.35">
      <c r="A106" s="8" t="s">
        <v>296</v>
      </c>
      <c r="B106" s="9" t="s">
        <v>298</v>
      </c>
      <c r="C106" s="9" t="s">
        <v>374</v>
      </c>
      <c r="D106" s="9" t="s">
        <v>298</v>
      </c>
      <c r="E106" s="9" t="s">
        <v>298</v>
      </c>
      <c r="F106" s="9" t="s">
        <v>298</v>
      </c>
      <c r="G106" s="9" t="s">
        <v>298</v>
      </c>
      <c r="H106" s="9" t="s">
        <v>298</v>
      </c>
      <c r="I106" s="9" t="s">
        <v>298</v>
      </c>
      <c r="J106" s="9" t="s">
        <v>298</v>
      </c>
      <c r="K106" s="9" t="s">
        <v>298</v>
      </c>
      <c r="L106" s="9" t="s">
        <v>154</v>
      </c>
      <c r="M106" s="9" t="s">
        <v>107</v>
      </c>
      <c r="N106" s="9" t="s">
        <v>298</v>
      </c>
      <c r="O106" s="9" t="s">
        <v>298</v>
      </c>
    </row>
    <row r="107" spans="1:15" ht="15" thickBot="1" x14ac:dyDescent="0.35">
      <c r="A107" s="8" t="s">
        <v>301</v>
      </c>
      <c r="B107" s="9" t="s">
        <v>303</v>
      </c>
      <c r="C107" s="9" t="s">
        <v>303</v>
      </c>
      <c r="D107" s="9" t="s">
        <v>303</v>
      </c>
      <c r="E107" s="9" t="s">
        <v>303</v>
      </c>
      <c r="F107" s="9" t="s">
        <v>303</v>
      </c>
      <c r="G107" s="9" t="s">
        <v>303</v>
      </c>
      <c r="H107" s="9" t="s">
        <v>303</v>
      </c>
      <c r="I107" s="9" t="s">
        <v>303</v>
      </c>
      <c r="J107" s="9" t="s">
        <v>303</v>
      </c>
      <c r="K107" s="9" t="s">
        <v>303</v>
      </c>
      <c r="L107" s="9" t="s">
        <v>165</v>
      </c>
      <c r="M107" s="9" t="s">
        <v>122</v>
      </c>
      <c r="N107" s="9" t="s">
        <v>303</v>
      </c>
      <c r="O107" s="9" t="s">
        <v>303</v>
      </c>
    </row>
    <row r="108" spans="1:15" ht="15" thickBot="1" x14ac:dyDescent="0.35">
      <c r="A108" s="8" t="s">
        <v>305</v>
      </c>
      <c r="B108" s="9" t="s">
        <v>306</v>
      </c>
      <c r="C108" s="9" t="s">
        <v>306</v>
      </c>
      <c r="D108" s="9" t="s">
        <v>306</v>
      </c>
      <c r="E108" s="9" t="s">
        <v>306</v>
      </c>
      <c r="F108" s="9" t="s">
        <v>306</v>
      </c>
      <c r="G108" s="9" t="s">
        <v>306</v>
      </c>
      <c r="H108" s="9" t="s">
        <v>306</v>
      </c>
      <c r="I108" s="9" t="s">
        <v>306</v>
      </c>
      <c r="J108" s="9" t="s">
        <v>306</v>
      </c>
      <c r="K108" s="9" t="s">
        <v>306</v>
      </c>
      <c r="L108" s="9" t="s">
        <v>306</v>
      </c>
      <c r="M108" s="9" t="s">
        <v>137</v>
      </c>
      <c r="N108" s="9" t="s">
        <v>306</v>
      </c>
      <c r="O108" s="9" t="s">
        <v>306</v>
      </c>
    </row>
    <row r="109" spans="1:15" ht="15" thickBot="1" x14ac:dyDescent="0.35">
      <c r="A109" s="8" t="s">
        <v>307</v>
      </c>
      <c r="B109" s="9" t="s">
        <v>308</v>
      </c>
      <c r="C109" s="9" t="s">
        <v>308</v>
      </c>
      <c r="D109" s="9" t="s">
        <v>308</v>
      </c>
      <c r="E109" s="9" t="s">
        <v>308</v>
      </c>
      <c r="F109" s="9" t="s">
        <v>308</v>
      </c>
      <c r="G109" s="9" t="s">
        <v>308</v>
      </c>
      <c r="H109" s="9" t="s">
        <v>308</v>
      </c>
      <c r="I109" s="9" t="s">
        <v>308</v>
      </c>
      <c r="J109" s="9" t="s">
        <v>308</v>
      </c>
      <c r="K109" s="9" t="s">
        <v>308</v>
      </c>
      <c r="L109" s="9" t="s">
        <v>308</v>
      </c>
      <c r="M109" s="9" t="s">
        <v>149</v>
      </c>
      <c r="N109" s="9" t="s">
        <v>308</v>
      </c>
      <c r="O109" s="9" t="s">
        <v>308</v>
      </c>
    </row>
    <row r="110" spans="1:15" ht="15" thickBot="1" x14ac:dyDescent="0.35">
      <c r="A110" s="8" t="s">
        <v>310</v>
      </c>
      <c r="B110" s="9" t="s">
        <v>311</v>
      </c>
      <c r="C110" s="9" t="s">
        <v>311</v>
      </c>
      <c r="D110" s="9" t="s">
        <v>311</v>
      </c>
      <c r="E110" s="9" t="s">
        <v>311</v>
      </c>
      <c r="F110" s="9" t="s">
        <v>311</v>
      </c>
      <c r="G110" s="9" t="s">
        <v>311</v>
      </c>
      <c r="H110" s="9" t="s">
        <v>311</v>
      </c>
      <c r="I110" s="9" t="s">
        <v>311</v>
      </c>
      <c r="J110" s="9" t="s">
        <v>311</v>
      </c>
      <c r="K110" s="9" t="s">
        <v>311</v>
      </c>
      <c r="L110" s="9" t="s">
        <v>311</v>
      </c>
      <c r="M110" s="9" t="s">
        <v>160</v>
      </c>
      <c r="N110" s="9" t="s">
        <v>311</v>
      </c>
      <c r="O110" s="9" t="s">
        <v>311</v>
      </c>
    </row>
    <row r="111" spans="1:15" ht="15" thickBot="1" x14ac:dyDescent="0.35">
      <c r="A111" s="8" t="s">
        <v>313</v>
      </c>
      <c r="B111" s="9" t="s">
        <v>314</v>
      </c>
      <c r="C111" s="9" t="s">
        <v>314</v>
      </c>
      <c r="D111" s="9" t="s">
        <v>314</v>
      </c>
      <c r="E111" s="9" t="s">
        <v>314</v>
      </c>
      <c r="F111" s="9" t="s">
        <v>314</v>
      </c>
      <c r="G111" s="9" t="s">
        <v>314</v>
      </c>
      <c r="H111" s="9" t="s">
        <v>314</v>
      </c>
      <c r="I111" s="9" t="s">
        <v>314</v>
      </c>
      <c r="J111" s="9" t="s">
        <v>314</v>
      </c>
      <c r="K111" s="9" t="s">
        <v>314</v>
      </c>
      <c r="L111" s="9" t="s">
        <v>314</v>
      </c>
      <c r="M111" s="9" t="s">
        <v>314</v>
      </c>
      <c r="N111" s="9" t="s">
        <v>314</v>
      </c>
      <c r="O111" s="9" t="s">
        <v>314</v>
      </c>
    </row>
    <row r="112" spans="1:15" ht="18.600000000000001" thickBot="1" x14ac:dyDescent="0.35">
      <c r="A112" s="4"/>
    </row>
    <row r="113" spans="1:17" ht="15" thickBot="1" x14ac:dyDescent="0.35">
      <c r="A113" s="8" t="s">
        <v>315</v>
      </c>
      <c r="B113" s="8" t="s">
        <v>44</v>
      </c>
      <c r="C113" s="8" t="s">
        <v>45</v>
      </c>
      <c r="D113" s="8" t="s">
        <v>46</v>
      </c>
      <c r="E113" s="8" t="s">
        <v>47</v>
      </c>
      <c r="F113" s="8" t="s">
        <v>48</v>
      </c>
      <c r="G113" s="8" t="s">
        <v>49</v>
      </c>
      <c r="H113" s="8" t="s">
        <v>50</v>
      </c>
      <c r="I113" s="8" t="s">
        <v>51</v>
      </c>
      <c r="J113" s="8" t="s">
        <v>52</v>
      </c>
      <c r="K113" s="8" t="s">
        <v>53</v>
      </c>
      <c r="L113" s="8" t="s">
        <v>54</v>
      </c>
      <c r="M113" s="8" t="s">
        <v>55</v>
      </c>
      <c r="N113" s="8" t="s">
        <v>56</v>
      </c>
      <c r="O113" s="8" t="s">
        <v>57</v>
      </c>
    </row>
    <row r="114" spans="1:17" ht="15" thickBot="1" x14ac:dyDescent="0.35">
      <c r="A114" s="8" t="s">
        <v>94</v>
      </c>
      <c r="B114" s="9">
        <v>462</v>
      </c>
      <c r="C114" s="9">
        <v>302</v>
      </c>
      <c r="D114" s="9">
        <v>72</v>
      </c>
      <c r="E114" s="9">
        <v>190</v>
      </c>
      <c r="F114" s="9">
        <v>159</v>
      </c>
      <c r="G114" s="9">
        <v>118</v>
      </c>
      <c r="H114" s="9">
        <v>112</v>
      </c>
      <c r="I114" s="9">
        <v>53</v>
      </c>
      <c r="J114" s="9">
        <v>105</v>
      </c>
      <c r="K114" s="9">
        <v>204</v>
      </c>
      <c r="L114" s="9">
        <v>55</v>
      </c>
      <c r="M114" s="9">
        <v>385</v>
      </c>
      <c r="N114" s="9">
        <v>338</v>
      </c>
      <c r="O114" s="9">
        <v>203</v>
      </c>
      <c r="Q114">
        <f>COUNTIF(B114:O114,32)</f>
        <v>0</v>
      </c>
    </row>
    <row r="115" spans="1:17" ht="15" thickBot="1" x14ac:dyDescent="0.35">
      <c r="A115" s="8" t="s">
        <v>110</v>
      </c>
      <c r="B115" s="9">
        <v>148</v>
      </c>
      <c r="C115" s="9">
        <v>301</v>
      </c>
      <c r="D115" s="9">
        <v>71</v>
      </c>
      <c r="E115" s="9">
        <v>127</v>
      </c>
      <c r="F115" s="9">
        <v>33</v>
      </c>
      <c r="G115" s="9">
        <v>117</v>
      </c>
      <c r="H115" s="9">
        <v>99</v>
      </c>
      <c r="I115" s="9">
        <v>52</v>
      </c>
      <c r="J115" s="9">
        <v>104</v>
      </c>
      <c r="K115" s="9">
        <v>203</v>
      </c>
      <c r="L115" s="9">
        <v>54</v>
      </c>
      <c r="M115" s="9">
        <v>384</v>
      </c>
      <c r="N115" s="9">
        <v>34</v>
      </c>
      <c r="O115" s="9">
        <v>202</v>
      </c>
    </row>
    <row r="116" spans="1:17" ht="15" thickBot="1" x14ac:dyDescent="0.35">
      <c r="A116" s="8" t="s">
        <v>125</v>
      </c>
      <c r="B116" s="9">
        <v>147</v>
      </c>
      <c r="C116" s="9">
        <v>255</v>
      </c>
      <c r="D116" s="9">
        <v>70</v>
      </c>
      <c r="E116" s="9">
        <v>126</v>
      </c>
      <c r="F116" s="9">
        <v>32</v>
      </c>
      <c r="G116" s="9">
        <v>116</v>
      </c>
      <c r="H116" s="9">
        <v>98</v>
      </c>
      <c r="I116" s="9">
        <v>51</v>
      </c>
      <c r="J116" s="9">
        <v>103</v>
      </c>
      <c r="K116" s="9">
        <v>202</v>
      </c>
      <c r="L116" s="9">
        <v>53</v>
      </c>
      <c r="M116" s="9">
        <v>328</v>
      </c>
      <c r="N116" s="9">
        <v>33</v>
      </c>
      <c r="O116" s="9">
        <v>201</v>
      </c>
    </row>
    <row r="117" spans="1:17" ht="15" thickBot="1" x14ac:dyDescent="0.35">
      <c r="A117" s="8" t="s">
        <v>140</v>
      </c>
      <c r="B117" s="9">
        <v>146</v>
      </c>
      <c r="C117" s="9">
        <v>254</v>
      </c>
      <c r="D117" s="9">
        <v>69</v>
      </c>
      <c r="E117" s="9">
        <v>125</v>
      </c>
      <c r="F117" s="9">
        <v>29</v>
      </c>
      <c r="G117" s="9">
        <v>71</v>
      </c>
      <c r="H117" s="9">
        <v>97</v>
      </c>
      <c r="I117" s="9">
        <v>50</v>
      </c>
      <c r="J117" s="9">
        <v>102</v>
      </c>
      <c r="K117" s="9">
        <v>201</v>
      </c>
      <c r="L117" s="9">
        <v>52</v>
      </c>
      <c r="M117" s="9">
        <v>327</v>
      </c>
      <c r="N117" s="9">
        <v>32</v>
      </c>
      <c r="O117" s="9">
        <v>80</v>
      </c>
    </row>
    <row r="118" spans="1:17" ht="15" thickBot="1" x14ac:dyDescent="0.35">
      <c r="A118" s="8" t="s">
        <v>152</v>
      </c>
      <c r="B118" s="9">
        <v>145</v>
      </c>
      <c r="C118" s="9">
        <v>253</v>
      </c>
      <c r="D118" s="9">
        <v>68</v>
      </c>
      <c r="E118" s="9">
        <v>124</v>
      </c>
      <c r="F118" s="9">
        <v>28</v>
      </c>
      <c r="G118" s="9">
        <v>70</v>
      </c>
      <c r="H118" s="9">
        <v>96</v>
      </c>
      <c r="I118" s="9">
        <v>49</v>
      </c>
      <c r="J118" s="9">
        <v>101</v>
      </c>
      <c r="K118" s="9">
        <v>200</v>
      </c>
      <c r="L118" s="9">
        <v>51</v>
      </c>
      <c r="M118" s="9">
        <v>326</v>
      </c>
      <c r="N118" s="9">
        <v>31</v>
      </c>
      <c r="O118" s="9">
        <v>79</v>
      </c>
    </row>
    <row r="119" spans="1:17" ht="15" thickBot="1" x14ac:dyDescent="0.35">
      <c r="A119" s="8" t="s">
        <v>163</v>
      </c>
      <c r="B119" s="9">
        <v>144</v>
      </c>
      <c r="C119" s="9">
        <v>247</v>
      </c>
      <c r="D119" s="9">
        <v>67</v>
      </c>
      <c r="E119" s="9">
        <v>46</v>
      </c>
      <c r="F119" s="9">
        <v>27</v>
      </c>
      <c r="G119" s="9">
        <v>69</v>
      </c>
      <c r="H119" s="9">
        <v>95</v>
      </c>
      <c r="I119" s="9">
        <v>48</v>
      </c>
      <c r="J119" s="9">
        <v>100</v>
      </c>
      <c r="K119" s="9">
        <v>199</v>
      </c>
      <c r="L119" s="9">
        <v>50</v>
      </c>
      <c r="M119" s="9">
        <v>325</v>
      </c>
      <c r="N119" s="9">
        <v>30</v>
      </c>
      <c r="O119" s="9">
        <v>30</v>
      </c>
    </row>
    <row r="120" spans="1:17" ht="15" thickBot="1" x14ac:dyDescent="0.35">
      <c r="A120" s="8" t="s">
        <v>175</v>
      </c>
      <c r="B120" s="9">
        <v>143</v>
      </c>
      <c r="C120" s="9">
        <v>246</v>
      </c>
      <c r="D120" s="9">
        <v>66</v>
      </c>
      <c r="E120" s="9">
        <v>45</v>
      </c>
      <c r="F120" s="9">
        <v>26</v>
      </c>
      <c r="G120" s="9">
        <v>68</v>
      </c>
      <c r="H120" s="9">
        <v>94</v>
      </c>
      <c r="I120" s="9">
        <v>26</v>
      </c>
      <c r="J120" s="9">
        <v>99</v>
      </c>
      <c r="K120" s="9">
        <v>198</v>
      </c>
      <c r="L120" s="9">
        <v>49</v>
      </c>
      <c r="M120" s="9">
        <v>230</v>
      </c>
      <c r="N120" s="9">
        <v>29</v>
      </c>
      <c r="O120" s="9">
        <v>29</v>
      </c>
    </row>
    <row r="121" spans="1:17" ht="15" thickBot="1" x14ac:dyDescent="0.35">
      <c r="A121" s="8" t="s">
        <v>186</v>
      </c>
      <c r="B121" s="9">
        <v>142</v>
      </c>
      <c r="C121" s="9">
        <v>245</v>
      </c>
      <c r="D121" s="9">
        <v>65</v>
      </c>
      <c r="E121" s="9">
        <v>44</v>
      </c>
      <c r="F121" s="9">
        <v>25</v>
      </c>
      <c r="G121" s="9">
        <v>67</v>
      </c>
      <c r="H121" s="9">
        <v>93</v>
      </c>
      <c r="I121" s="9">
        <v>25</v>
      </c>
      <c r="J121" s="9">
        <v>98</v>
      </c>
      <c r="K121" s="9">
        <v>197</v>
      </c>
      <c r="L121" s="9">
        <v>48</v>
      </c>
      <c r="M121" s="9">
        <v>229</v>
      </c>
      <c r="N121" s="9">
        <v>28</v>
      </c>
      <c r="O121" s="9">
        <v>28</v>
      </c>
    </row>
    <row r="122" spans="1:17" ht="15" thickBot="1" x14ac:dyDescent="0.35">
      <c r="A122" s="8" t="s">
        <v>196</v>
      </c>
      <c r="B122" s="9">
        <v>141</v>
      </c>
      <c r="C122" s="9">
        <v>244</v>
      </c>
      <c r="D122" s="9">
        <v>64</v>
      </c>
      <c r="E122" s="9">
        <v>43</v>
      </c>
      <c r="F122" s="9">
        <v>24</v>
      </c>
      <c r="G122" s="9">
        <v>66</v>
      </c>
      <c r="H122" s="9">
        <v>24</v>
      </c>
      <c r="I122" s="9">
        <v>24</v>
      </c>
      <c r="J122" s="9">
        <v>95</v>
      </c>
      <c r="K122" s="9">
        <v>196</v>
      </c>
      <c r="L122" s="9">
        <v>47</v>
      </c>
      <c r="M122" s="9">
        <v>228</v>
      </c>
      <c r="N122" s="9">
        <v>27</v>
      </c>
      <c r="O122" s="9">
        <v>27</v>
      </c>
    </row>
    <row r="123" spans="1:17" ht="15" thickBot="1" x14ac:dyDescent="0.35">
      <c r="A123" s="8" t="s">
        <v>205</v>
      </c>
      <c r="B123" s="9">
        <v>121</v>
      </c>
      <c r="C123" s="9">
        <v>243</v>
      </c>
      <c r="D123" s="9">
        <v>63</v>
      </c>
      <c r="E123" s="9">
        <v>42</v>
      </c>
      <c r="F123" s="9">
        <v>23</v>
      </c>
      <c r="G123" s="9">
        <v>65</v>
      </c>
      <c r="H123" s="9">
        <v>23</v>
      </c>
      <c r="I123" s="9">
        <v>23</v>
      </c>
      <c r="J123" s="9">
        <v>94</v>
      </c>
      <c r="K123" s="9">
        <v>195</v>
      </c>
      <c r="L123" s="9">
        <v>46</v>
      </c>
      <c r="M123" s="9">
        <v>227</v>
      </c>
      <c r="N123" s="9">
        <v>26</v>
      </c>
      <c r="O123" s="9">
        <v>26</v>
      </c>
    </row>
    <row r="124" spans="1:17" ht="15" thickBot="1" x14ac:dyDescent="0.35">
      <c r="A124" s="8" t="s">
        <v>211</v>
      </c>
      <c r="B124" s="9">
        <v>120</v>
      </c>
      <c r="C124" s="9">
        <v>242</v>
      </c>
      <c r="D124" s="9">
        <v>61</v>
      </c>
      <c r="E124" s="9">
        <v>41</v>
      </c>
      <c r="F124" s="9">
        <v>22</v>
      </c>
      <c r="G124" s="9">
        <v>64</v>
      </c>
      <c r="H124" s="9">
        <v>22</v>
      </c>
      <c r="I124" s="9">
        <v>22</v>
      </c>
      <c r="J124" s="9">
        <v>93</v>
      </c>
      <c r="K124" s="9">
        <v>194</v>
      </c>
      <c r="L124" s="9">
        <v>45</v>
      </c>
      <c r="M124" s="9">
        <v>226</v>
      </c>
      <c r="N124" s="9">
        <v>25</v>
      </c>
      <c r="O124" s="9">
        <v>25</v>
      </c>
    </row>
    <row r="125" spans="1:17" ht="15" thickBot="1" x14ac:dyDescent="0.35">
      <c r="A125" s="8" t="s">
        <v>217</v>
      </c>
      <c r="B125" s="9">
        <v>119</v>
      </c>
      <c r="C125" s="9">
        <v>241</v>
      </c>
      <c r="D125" s="9">
        <v>60</v>
      </c>
      <c r="E125" s="9">
        <v>40</v>
      </c>
      <c r="F125" s="9">
        <v>21</v>
      </c>
      <c r="G125" s="9">
        <v>21</v>
      </c>
      <c r="H125" s="9">
        <v>21</v>
      </c>
      <c r="I125" s="9">
        <v>21</v>
      </c>
      <c r="J125" s="9">
        <v>92</v>
      </c>
      <c r="K125" s="9">
        <v>193</v>
      </c>
      <c r="L125" s="9">
        <v>44</v>
      </c>
      <c r="M125" s="9">
        <v>225</v>
      </c>
      <c r="N125" s="9">
        <v>24</v>
      </c>
      <c r="O125" s="9">
        <v>24</v>
      </c>
    </row>
    <row r="126" spans="1:17" ht="15" thickBot="1" x14ac:dyDescent="0.35">
      <c r="A126" s="8" t="s">
        <v>221</v>
      </c>
      <c r="B126" s="9">
        <v>118</v>
      </c>
      <c r="C126" s="9">
        <v>240</v>
      </c>
      <c r="D126" s="9">
        <v>59</v>
      </c>
      <c r="E126" s="9">
        <v>39</v>
      </c>
      <c r="F126" s="9">
        <v>20</v>
      </c>
      <c r="G126" s="9">
        <v>20</v>
      </c>
      <c r="H126" s="9">
        <v>20</v>
      </c>
      <c r="I126" s="9">
        <v>20</v>
      </c>
      <c r="J126" s="9">
        <v>91</v>
      </c>
      <c r="K126" s="9">
        <v>192</v>
      </c>
      <c r="L126" s="9">
        <v>43</v>
      </c>
      <c r="M126" s="9">
        <v>224</v>
      </c>
      <c r="N126" s="9">
        <v>23</v>
      </c>
      <c r="O126" s="9">
        <v>23</v>
      </c>
    </row>
    <row r="127" spans="1:17" ht="15" thickBot="1" x14ac:dyDescent="0.35">
      <c r="A127" s="8" t="s">
        <v>225</v>
      </c>
      <c r="B127" s="9">
        <v>117</v>
      </c>
      <c r="C127" s="9">
        <v>239</v>
      </c>
      <c r="D127" s="9">
        <v>58</v>
      </c>
      <c r="E127" s="9">
        <v>38</v>
      </c>
      <c r="F127" s="9">
        <v>19</v>
      </c>
      <c r="G127" s="9">
        <v>19</v>
      </c>
      <c r="H127" s="9">
        <v>19</v>
      </c>
      <c r="I127" s="9">
        <v>19</v>
      </c>
      <c r="J127" s="9">
        <v>90</v>
      </c>
      <c r="K127" s="9">
        <v>191</v>
      </c>
      <c r="L127" s="9">
        <v>42</v>
      </c>
      <c r="M127" s="9">
        <v>223</v>
      </c>
      <c r="N127" s="9">
        <v>22</v>
      </c>
      <c r="O127" s="9">
        <v>22</v>
      </c>
    </row>
    <row r="128" spans="1:17" ht="15" thickBot="1" x14ac:dyDescent="0.35">
      <c r="A128" s="8" t="s">
        <v>229</v>
      </c>
      <c r="B128" s="9">
        <v>116</v>
      </c>
      <c r="C128" s="9">
        <v>238</v>
      </c>
      <c r="D128" s="9">
        <v>57</v>
      </c>
      <c r="E128" s="9">
        <v>37</v>
      </c>
      <c r="F128" s="9">
        <v>18</v>
      </c>
      <c r="G128" s="9">
        <v>18</v>
      </c>
      <c r="H128" s="9">
        <v>18</v>
      </c>
      <c r="I128" s="9">
        <v>18</v>
      </c>
      <c r="J128" s="9">
        <v>89</v>
      </c>
      <c r="K128" s="9">
        <v>190</v>
      </c>
      <c r="L128" s="9">
        <v>41</v>
      </c>
      <c r="M128" s="9">
        <v>222</v>
      </c>
      <c r="N128" s="9">
        <v>21</v>
      </c>
      <c r="O128" s="9">
        <v>21</v>
      </c>
    </row>
    <row r="129" spans="1:15" ht="15" thickBot="1" x14ac:dyDescent="0.35">
      <c r="A129" s="8" t="s">
        <v>236</v>
      </c>
      <c r="B129" s="9">
        <v>115</v>
      </c>
      <c r="C129" s="9">
        <v>237</v>
      </c>
      <c r="D129" s="9">
        <v>56</v>
      </c>
      <c r="E129" s="9">
        <v>36</v>
      </c>
      <c r="F129" s="9">
        <v>17</v>
      </c>
      <c r="G129" s="9">
        <v>17</v>
      </c>
      <c r="H129" s="9">
        <v>17</v>
      </c>
      <c r="I129" s="9">
        <v>17</v>
      </c>
      <c r="J129" s="9">
        <v>88</v>
      </c>
      <c r="K129" s="9">
        <v>189</v>
      </c>
      <c r="L129" s="9">
        <v>40</v>
      </c>
      <c r="M129" s="9">
        <v>221</v>
      </c>
      <c r="N129" s="9">
        <v>20</v>
      </c>
      <c r="O129" s="9">
        <v>20</v>
      </c>
    </row>
    <row r="130" spans="1:15" ht="15" thickBot="1" x14ac:dyDescent="0.35">
      <c r="A130" s="8" t="s">
        <v>243</v>
      </c>
      <c r="B130" s="9">
        <v>114</v>
      </c>
      <c r="C130" s="9">
        <v>236</v>
      </c>
      <c r="D130" s="9">
        <v>55</v>
      </c>
      <c r="E130" s="9">
        <v>16</v>
      </c>
      <c r="F130" s="9">
        <v>16</v>
      </c>
      <c r="G130" s="9">
        <v>16</v>
      </c>
      <c r="H130" s="9">
        <v>16</v>
      </c>
      <c r="I130" s="9">
        <v>16</v>
      </c>
      <c r="J130" s="9">
        <v>87</v>
      </c>
      <c r="K130" s="9">
        <v>188</v>
      </c>
      <c r="L130" s="9">
        <v>39</v>
      </c>
      <c r="M130" s="9">
        <v>220</v>
      </c>
      <c r="N130" s="9">
        <v>19</v>
      </c>
      <c r="O130" s="9">
        <v>19</v>
      </c>
    </row>
    <row r="131" spans="1:15" ht="15" thickBot="1" x14ac:dyDescent="0.35">
      <c r="A131" s="8" t="s">
        <v>249</v>
      </c>
      <c r="B131" s="9">
        <v>113</v>
      </c>
      <c r="C131" s="9">
        <v>235</v>
      </c>
      <c r="D131" s="9">
        <v>54</v>
      </c>
      <c r="E131" s="9">
        <v>15</v>
      </c>
      <c r="F131" s="9">
        <v>15</v>
      </c>
      <c r="G131" s="9">
        <v>15</v>
      </c>
      <c r="H131" s="9">
        <v>15</v>
      </c>
      <c r="I131" s="9">
        <v>15</v>
      </c>
      <c r="J131" s="9">
        <v>15</v>
      </c>
      <c r="K131" s="9">
        <v>187</v>
      </c>
      <c r="L131" s="9">
        <v>38</v>
      </c>
      <c r="M131" s="9">
        <v>219</v>
      </c>
      <c r="N131" s="9">
        <v>18</v>
      </c>
      <c r="O131" s="9">
        <v>15</v>
      </c>
    </row>
    <row r="132" spans="1:15" ht="15" thickBot="1" x14ac:dyDescent="0.35">
      <c r="A132" s="8" t="s">
        <v>254</v>
      </c>
      <c r="B132" s="9">
        <v>112</v>
      </c>
      <c r="C132" s="9">
        <v>234</v>
      </c>
      <c r="D132" s="9">
        <v>53</v>
      </c>
      <c r="E132" s="9">
        <v>14</v>
      </c>
      <c r="F132" s="9">
        <v>14</v>
      </c>
      <c r="G132" s="9">
        <v>14</v>
      </c>
      <c r="H132" s="9">
        <v>14</v>
      </c>
      <c r="I132" s="9">
        <v>14</v>
      </c>
      <c r="J132" s="9">
        <v>14</v>
      </c>
      <c r="K132" s="9">
        <v>186</v>
      </c>
      <c r="L132" s="9">
        <v>37</v>
      </c>
      <c r="M132" s="9">
        <v>131</v>
      </c>
      <c r="N132" s="9">
        <v>17</v>
      </c>
      <c r="O132" s="9">
        <v>14</v>
      </c>
    </row>
    <row r="133" spans="1:15" ht="15" thickBot="1" x14ac:dyDescent="0.35">
      <c r="A133" s="8" t="s">
        <v>259</v>
      </c>
      <c r="B133" s="9">
        <v>111</v>
      </c>
      <c r="C133" s="9">
        <v>233</v>
      </c>
      <c r="D133" s="9">
        <v>13</v>
      </c>
      <c r="E133" s="9">
        <v>13</v>
      </c>
      <c r="F133" s="9">
        <v>13</v>
      </c>
      <c r="G133" s="9">
        <v>13</v>
      </c>
      <c r="H133" s="9">
        <v>13</v>
      </c>
      <c r="I133" s="9">
        <v>13</v>
      </c>
      <c r="J133" s="9">
        <v>13</v>
      </c>
      <c r="K133" s="9">
        <v>185</v>
      </c>
      <c r="L133" s="9">
        <v>36</v>
      </c>
      <c r="M133" s="9">
        <v>130</v>
      </c>
      <c r="N133" s="9">
        <v>16</v>
      </c>
      <c r="O133" s="9">
        <v>13</v>
      </c>
    </row>
    <row r="134" spans="1:15" ht="15" thickBot="1" x14ac:dyDescent="0.35">
      <c r="A134" s="8" t="s">
        <v>264</v>
      </c>
      <c r="B134" s="9">
        <v>110</v>
      </c>
      <c r="C134" s="9">
        <v>232</v>
      </c>
      <c r="D134" s="9">
        <v>12</v>
      </c>
      <c r="E134" s="9">
        <v>12</v>
      </c>
      <c r="F134" s="9">
        <v>12</v>
      </c>
      <c r="G134" s="9">
        <v>12</v>
      </c>
      <c r="H134" s="9">
        <v>12</v>
      </c>
      <c r="I134" s="9">
        <v>12</v>
      </c>
      <c r="J134" s="9">
        <v>12</v>
      </c>
      <c r="K134" s="9">
        <v>184</v>
      </c>
      <c r="L134" s="9">
        <v>35</v>
      </c>
      <c r="M134" s="9">
        <v>129</v>
      </c>
      <c r="N134" s="9">
        <v>15</v>
      </c>
      <c r="O134" s="9">
        <v>12</v>
      </c>
    </row>
    <row r="135" spans="1:15" ht="15" thickBot="1" x14ac:dyDescent="0.35">
      <c r="A135" s="8" t="s">
        <v>269</v>
      </c>
      <c r="B135" s="9">
        <v>109</v>
      </c>
      <c r="C135" s="9">
        <v>231</v>
      </c>
      <c r="D135" s="9">
        <v>11</v>
      </c>
      <c r="E135" s="9">
        <v>11</v>
      </c>
      <c r="F135" s="9">
        <v>11</v>
      </c>
      <c r="G135" s="9">
        <v>11</v>
      </c>
      <c r="H135" s="9">
        <v>11</v>
      </c>
      <c r="I135" s="9">
        <v>11</v>
      </c>
      <c r="J135" s="9">
        <v>11</v>
      </c>
      <c r="K135" s="9">
        <v>183</v>
      </c>
      <c r="L135" s="9">
        <v>34</v>
      </c>
      <c r="M135" s="9">
        <v>128</v>
      </c>
      <c r="N135" s="9">
        <v>11</v>
      </c>
      <c r="O135" s="9">
        <v>11</v>
      </c>
    </row>
    <row r="136" spans="1:15" ht="15" thickBot="1" x14ac:dyDescent="0.35">
      <c r="A136" s="8" t="s">
        <v>274</v>
      </c>
      <c r="B136" s="9">
        <v>108</v>
      </c>
      <c r="C136" s="9">
        <v>230</v>
      </c>
      <c r="D136" s="9">
        <v>10</v>
      </c>
      <c r="E136" s="9">
        <v>10</v>
      </c>
      <c r="F136" s="9">
        <v>10</v>
      </c>
      <c r="G136" s="9">
        <v>10</v>
      </c>
      <c r="H136" s="9">
        <v>10</v>
      </c>
      <c r="I136" s="9">
        <v>10</v>
      </c>
      <c r="J136" s="9">
        <v>10</v>
      </c>
      <c r="K136" s="9">
        <v>182</v>
      </c>
      <c r="L136" s="9">
        <v>33</v>
      </c>
      <c r="M136" s="9">
        <v>127</v>
      </c>
      <c r="N136" s="9">
        <v>10</v>
      </c>
      <c r="O136" s="9">
        <v>10</v>
      </c>
    </row>
    <row r="137" spans="1:15" ht="15" thickBot="1" x14ac:dyDescent="0.35">
      <c r="A137" s="8" t="s">
        <v>279</v>
      </c>
      <c r="B137" s="9">
        <v>107</v>
      </c>
      <c r="C137" s="9">
        <v>229</v>
      </c>
      <c r="D137" s="9">
        <v>9</v>
      </c>
      <c r="E137" s="9">
        <v>9</v>
      </c>
      <c r="F137" s="9">
        <v>9</v>
      </c>
      <c r="G137" s="9">
        <v>9</v>
      </c>
      <c r="H137" s="9">
        <v>9</v>
      </c>
      <c r="I137" s="9">
        <v>9</v>
      </c>
      <c r="J137" s="9">
        <v>9</v>
      </c>
      <c r="K137" s="9">
        <v>40</v>
      </c>
      <c r="L137" s="9">
        <v>32</v>
      </c>
      <c r="M137" s="9">
        <v>126</v>
      </c>
      <c r="N137" s="9">
        <v>9</v>
      </c>
      <c r="O137" s="9">
        <v>9</v>
      </c>
    </row>
    <row r="138" spans="1:15" ht="15" thickBot="1" x14ac:dyDescent="0.35">
      <c r="A138" s="8" t="s">
        <v>283</v>
      </c>
      <c r="B138" s="9">
        <v>106</v>
      </c>
      <c r="C138" s="9">
        <v>228</v>
      </c>
      <c r="D138" s="9">
        <v>8</v>
      </c>
      <c r="E138" s="9">
        <v>8</v>
      </c>
      <c r="F138" s="9">
        <v>8</v>
      </c>
      <c r="G138" s="9">
        <v>8</v>
      </c>
      <c r="H138" s="9">
        <v>8</v>
      </c>
      <c r="I138" s="9">
        <v>8</v>
      </c>
      <c r="J138" s="9">
        <v>8</v>
      </c>
      <c r="K138" s="9">
        <v>39</v>
      </c>
      <c r="L138" s="9">
        <v>31</v>
      </c>
      <c r="M138" s="9">
        <v>125</v>
      </c>
      <c r="N138" s="9">
        <v>8</v>
      </c>
      <c r="O138" s="9">
        <v>8</v>
      </c>
    </row>
    <row r="139" spans="1:15" ht="15" thickBot="1" x14ac:dyDescent="0.35">
      <c r="A139" s="8" t="s">
        <v>287</v>
      </c>
      <c r="B139" s="9">
        <v>7</v>
      </c>
      <c r="C139" s="9">
        <v>227</v>
      </c>
      <c r="D139" s="9">
        <v>7</v>
      </c>
      <c r="E139" s="9">
        <v>7</v>
      </c>
      <c r="F139" s="9">
        <v>7</v>
      </c>
      <c r="G139" s="9">
        <v>7</v>
      </c>
      <c r="H139" s="9">
        <v>7</v>
      </c>
      <c r="I139" s="9">
        <v>7</v>
      </c>
      <c r="J139" s="9">
        <v>7</v>
      </c>
      <c r="K139" s="9">
        <v>38</v>
      </c>
      <c r="L139" s="9">
        <v>30</v>
      </c>
      <c r="M139" s="9">
        <v>124</v>
      </c>
      <c r="N139" s="9">
        <v>7</v>
      </c>
      <c r="O139" s="9">
        <v>7</v>
      </c>
    </row>
    <row r="140" spans="1:15" ht="15" thickBot="1" x14ac:dyDescent="0.35">
      <c r="A140" s="8" t="s">
        <v>291</v>
      </c>
      <c r="B140" s="9">
        <v>6</v>
      </c>
      <c r="C140" s="9">
        <v>226</v>
      </c>
      <c r="D140" s="9">
        <v>6</v>
      </c>
      <c r="E140" s="9">
        <v>6</v>
      </c>
      <c r="F140" s="9">
        <v>6</v>
      </c>
      <c r="G140" s="9">
        <v>6</v>
      </c>
      <c r="H140" s="9">
        <v>6</v>
      </c>
      <c r="I140" s="9">
        <v>6</v>
      </c>
      <c r="J140" s="9">
        <v>6</v>
      </c>
      <c r="K140" s="9">
        <v>37</v>
      </c>
      <c r="L140" s="9">
        <v>29</v>
      </c>
      <c r="M140" s="9">
        <v>123</v>
      </c>
      <c r="N140" s="9">
        <v>6</v>
      </c>
      <c r="O140" s="9">
        <v>6</v>
      </c>
    </row>
    <row r="141" spans="1:15" ht="15" thickBot="1" x14ac:dyDescent="0.35">
      <c r="A141" s="8" t="s">
        <v>296</v>
      </c>
      <c r="B141" s="9">
        <v>5</v>
      </c>
      <c r="C141" s="9">
        <v>225</v>
      </c>
      <c r="D141" s="9">
        <v>5</v>
      </c>
      <c r="E141" s="9">
        <v>5</v>
      </c>
      <c r="F141" s="9">
        <v>5</v>
      </c>
      <c r="G141" s="9">
        <v>5</v>
      </c>
      <c r="H141" s="9">
        <v>5</v>
      </c>
      <c r="I141" s="9">
        <v>5</v>
      </c>
      <c r="J141" s="9">
        <v>5</v>
      </c>
      <c r="K141" s="9">
        <v>5</v>
      </c>
      <c r="L141" s="9">
        <v>28</v>
      </c>
      <c r="M141" s="9">
        <v>122</v>
      </c>
      <c r="N141" s="9">
        <v>5</v>
      </c>
      <c r="O141" s="9">
        <v>5</v>
      </c>
    </row>
    <row r="142" spans="1:15" ht="15" thickBot="1" x14ac:dyDescent="0.35">
      <c r="A142" s="8" t="s">
        <v>301</v>
      </c>
      <c r="B142" s="9">
        <v>4</v>
      </c>
      <c r="C142" s="9">
        <v>4</v>
      </c>
      <c r="D142" s="9">
        <v>4</v>
      </c>
      <c r="E142" s="9">
        <v>4</v>
      </c>
      <c r="F142" s="9">
        <v>4</v>
      </c>
      <c r="G142" s="9">
        <v>4</v>
      </c>
      <c r="H142" s="9">
        <v>4</v>
      </c>
      <c r="I142" s="9">
        <v>4</v>
      </c>
      <c r="J142" s="9">
        <v>4</v>
      </c>
      <c r="K142" s="9">
        <v>4</v>
      </c>
      <c r="L142" s="9">
        <v>27</v>
      </c>
      <c r="M142" s="9">
        <v>121</v>
      </c>
      <c r="N142" s="9">
        <v>4</v>
      </c>
      <c r="O142" s="9">
        <v>4</v>
      </c>
    </row>
    <row r="143" spans="1:15" ht="15" thickBot="1" x14ac:dyDescent="0.35">
      <c r="A143" s="8" t="s">
        <v>305</v>
      </c>
      <c r="B143" s="9">
        <v>3</v>
      </c>
      <c r="C143" s="9">
        <v>3</v>
      </c>
      <c r="D143" s="9">
        <v>3</v>
      </c>
      <c r="E143" s="9">
        <v>3</v>
      </c>
      <c r="F143" s="9">
        <v>3</v>
      </c>
      <c r="G143" s="9">
        <v>3</v>
      </c>
      <c r="H143" s="9">
        <v>3</v>
      </c>
      <c r="I143" s="9">
        <v>3</v>
      </c>
      <c r="J143" s="9">
        <v>3</v>
      </c>
      <c r="K143" s="9">
        <v>3</v>
      </c>
      <c r="L143" s="9">
        <v>3</v>
      </c>
      <c r="M143" s="9">
        <v>120</v>
      </c>
      <c r="N143" s="9">
        <v>3</v>
      </c>
      <c r="O143" s="9">
        <v>3</v>
      </c>
    </row>
    <row r="144" spans="1:15" ht="15" thickBot="1" x14ac:dyDescent="0.35">
      <c r="A144" s="8" t="s">
        <v>307</v>
      </c>
      <c r="B144" s="9">
        <v>2</v>
      </c>
      <c r="C144" s="9">
        <v>2</v>
      </c>
      <c r="D144" s="9">
        <v>2</v>
      </c>
      <c r="E144" s="9">
        <v>2</v>
      </c>
      <c r="F144" s="9">
        <v>2</v>
      </c>
      <c r="G144" s="9">
        <v>2</v>
      </c>
      <c r="H144" s="9">
        <v>2</v>
      </c>
      <c r="I144" s="9">
        <v>2</v>
      </c>
      <c r="J144" s="9">
        <v>2</v>
      </c>
      <c r="K144" s="9">
        <v>2</v>
      </c>
      <c r="L144" s="9">
        <v>2</v>
      </c>
      <c r="M144" s="9">
        <v>119</v>
      </c>
      <c r="N144" s="9">
        <v>2</v>
      </c>
      <c r="O144" s="9">
        <v>2</v>
      </c>
    </row>
    <row r="145" spans="1:19" ht="15" thickBot="1" x14ac:dyDescent="0.35">
      <c r="A145" s="8" t="s">
        <v>310</v>
      </c>
      <c r="B145" s="9">
        <v>1</v>
      </c>
      <c r="C145" s="9">
        <v>1</v>
      </c>
      <c r="D145" s="9">
        <v>1</v>
      </c>
      <c r="E145" s="9">
        <v>1</v>
      </c>
      <c r="F145" s="9">
        <v>1</v>
      </c>
      <c r="G145" s="9">
        <v>1</v>
      </c>
      <c r="H145" s="9">
        <v>1</v>
      </c>
      <c r="I145" s="9">
        <v>1</v>
      </c>
      <c r="J145" s="9">
        <v>1</v>
      </c>
      <c r="K145" s="9">
        <v>1</v>
      </c>
      <c r="L145" s="9">
        <v>1</v>
      </c>
      <c r="M145" s="9">
        <v>118</v>
      </c>
      <c r="N145" s="9">
        <v>1</v>
      </c>
      <c r="O145" s="9">
        <v>1</v>
      </c>
    </row>
    <row r="146" spans="1:19" ht="15" thickBot="1" x14ac:dyDescent="0.35">
      <c r="A146" s="8" t="s">
        <v>313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</row>
    <row r="147" spans="1:19" ht="18.600000000000001" thickBot="1" x14ac:dyDescent="0.35">
      <c r="A147" s="4"/>
    </row>
    <row r="148" spans="1:19" ht="15" thickBot="1" x14ac:dyDescent="0.35">
      <c r="A148" s="8" t="s">
        <v>316</v>
      </c>
      <c r="B148" s="8" t="s">
        <v>44</v>
      </c>
      <c r="C148" s="8" t="s">
        <v>45</v>
      </c>
      <c r="D148" s="8" t="s">
        <v>46</v>
      </c>
      <c r="E148" s="8" t="s">
        <v>47</v>
      </c>
      <c r="F148" s="8" t="s">
        <v>48</v>
      </c>
      <c r="G148" s="8" t="s">
        <v>49</v>
      </c>
      <c r="H148" s="8" t="s">
        <v>50</v>
      </c>
      <c r="I148" s="8" t="s">
        <v>51</v>
      </c>
      <c r="J148" s="8" t="s">
        <v>52</v>
      </c>
      <c r="K148" s="8" t="s">
        <v>53</v>
      </c>
      <c r="L148" s="8" t="s">
        <v>54</v>
      </c>
      <c r="M148" s="8" t="s">
        <v>55</v>
      </c>
      <c r="N148" s="8" t="s">
        <v>56</v>
      </c>
      <c r="O148" s="8" t="s">
        <v>57</v>
      </c>
      <c r="P148" s="32" t="s">
        <v>317</v>
      </c>
      <c r="Q148" s="8" t="s">
        <v>318</v>
      </c>
      <c r="R148" s="8" t="s">
        <v>319</v>
      </c>
      <c r="S148" s="8" t="s">
        <v>320</v>
      </c>
    </row>
    <row r="149" spans="1:19" ht="15" thickBot="1" x14ac:dyDescent="0.35">
      <c r="A149" s="8" t="s">
        <v>60</v>
      </c>
      <c r="B149" s="9">
        <v>462</v>
      </c>
      <c r="C149" s="9">
        <v>236</v>
      </c>
      <c r="D149" s="9">
        <v>2</v>
      </c>
      <c r="E149" s="9">
        <v>15</v>
      </c>
      <c r="F149" s="9">
        <v>17</v>
      </c>
      <c r="G149" s="9">
        <v>0</v>
      </c>
      <c r="H149" s="9">
        <v>6</v>
      </c>
      <c r="I149" s="9">
        <v>49</v>
      </c>
      <c r="J149" s="9">
        <v>9</v>
      </c>
      <c r="K149" s="9">
        <v>4</v>
      </c>
      <c r="L149" s="9">
        <v>44</v>
      </c>
      <c r="M149" s="9">
        <v>128</v>
      </c>
      <c r="N149" s="9">
        <v>2</v>
      </c>
      <c r="O149" s="9">
        <v>26</v>
      </c>
      <c r="P149" s="33">
        <v>1000</v>
      </c>
      <c r="Q149" s="9">
        <v>1000</v>
      </c>
      <c r="R149" s="9">
        <v>0</v>
      </c>
      <c r="S149" s="9">
        <v>0</v>
      </c>
    </row>
    <row r="150" spans="1:19" ht="15" thickBot="1" x14ac:dyDescent="0.35">
      <c r="A150" s="8" t="s">
        <v>61</v>
      </c>
      <c r="B150" s="9">
        <v>118</v>
      </c>
      <c r="C150" s="9">
        <v>1</v>
      </c>
      <c r="D150" s="9">
        <v>57</v>
      </c>
      <c r="E150" s="9">
        <v>1</v>
      </c>
      <c r="F150" s="9">
        <v>19</v>
      </c>
      <c r="G150" s="9">
        <v>10</v>
      </c>
      <c r="H150" s="9">
        <v>112</v>
      </c>
      <c r="I150" s="9">
        <v>3</v>
      </c>
      <c r="J150" s="9">
        <v>105</v>
      </c>
      <c r="K150" s="9">
        <v>190</v>
      </c>
      <c r="L150" s="9">
        <v>33</v>
      </c>
      <c r="M150" s="9">
        <v>325</v>
      </c>
      <c r="N150" s="9">
        <v>19</v>
      </c>
      <c r="O150" s="9">
        <v>7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62</v>
      </c>
      <c r="B151" s="9">
        <v>1</v>
      </c>
      <c r="C151" s="9">
        <v>245</v>
      </c>
      <c r="D151" s="9">
        <v>8</v>
      </c>
      <c r="E151" s="9">
        <v>127</v>
      </c>
      <c r="F151" s="9">
        <v>0</v>
      </c>
      <c r="G151" s="9">
        <v>3</v>
      </c>
      <c r="H151" s="9">
        <v>94</v>
      </c>
      <c r="I151" s="9">
        <v>48</v>
      </c>
      <c r="J151" s="9">
        <v>99</v>
      </c>
      <c r="K151" s="9">
        <v>190</v>
      </c>
      <c r="L151" s="9">
        <v>39</v>
      </c>
      <c r="M151" s="9">
        <v>121</v>
      </c>
      <c r="N151" s="9">
        <v>11</v>
      </c>
      <c r="O151" s="9">
        <v>14</v>
      </c>
      <c r="P151" s="33">
        <v>1000</v>
      </c>
      <c r="Q151" s="9">
        <v>1000</v>
      </c>
      <c r="R151" s="9">
        <v>0</v>
      </c>
      <c r="S151" s="9">
        <v>0</v>
      </c>
    </row>
    <row r="152" spans="1:19" ht="15" thickBot="1" x14ac:dyDescent="0.35">
      <c r="A152" s="8" t="s">
        <v>63</v>
      </c>
      <c r="B152" s="9">
        <v>6</v>
      </c>
      <c r="C152" s="9">
        <v>254</v>
      </c>
      <c r="D152" s="9">
        <v>53</v>
      </c>
      <c r="E152" s="9">
        <v>38</v>
      </c>
      <c r="F152" s="9">
        <v>8</v>
      </c>
      <c r="G152" s="9">
        <v>12</v>
      </c>
      <c r="H152" s="9">
        <v>0</v>
      </c>
      <c r="I152" s="9">
        <v>15</v>
      </c>
      <c r="J152" s="9">
        <v>104</v>
      </c>
      <c r="K152" s="9">
        <v>198</v>
      </c>
      <c r="L152" s="9">
        <v>40</v>
      </c>
      <c r="M152" s="9">
        <v>226</v>
      </c>
      <c r="N152" s="9">
        <v>22</v>
      </c>
      <c r="O152" s="9">
        <v>24</v>
      </c>
      <c r="P152" s="33">
        <v>1000</v>
      </c>
      <c r="Q152" s="9">
        <v>1000</v>
      </c>
      <c r="R152" s="9">
        <v>0</v>
      </c>
      <c r="S152" s="9">
        <v>0</v>
      </c>
    </row>
    <row r="153" spans="1:19" ht="15" thickBot="1" x14ac:dyDescent="0.35">
      <c r="A153" s="8" t="s">
        <v>64</v>
      </c>
      <c r="B153" s="9">
        <v>5</v>
      </c>
      <c r="C153" s="9">
        <v>231</v>
      </c>
      <c r="D153" s="9">
        <v>72</v>
      </c>
      <c r="E153" s="9">
        <v>0</v>
      </c>
      <c r="F153" s="9">
        <v>24</v>
      </c>
      <c r="G153" s="9">
        <v>7</v>
      </c>
      <c r="H153" s="9">
        <v>17</v>
      </c>
      <c r="I153" s="9">
        <v>0</v>
      </c>
      <c r="J153" s="9">
        <v>88</v>
      </c>
      <c r="K153" s="9">
        <v>185</v>
      </c>
      <c r="L153" s="9">
        <v>47</v>
      </c>
      <c r="M153" s="9">
        <v>122</v>
      </c>
      <c r="N153" s="9">
        <v>0</v>
      </c>
      <c r="O153" s="9">
        <v>203</v>
      </c>
      <c r="P153" s="33">
        <v>1001</v>
      </c>
      <c r="Q153" s="9">
        <v>1000</v>
      </c>
      <c r="R153" s="9">
        <v>-1</v>
      </c>
      <c r="S153" s="9">
        <v>-0.1</v>
      </c>
    </row>
    <row r="154" spans="1:19" ht="15" thickBot="1" x14ac:dyDescent="0.35">
      <c r="A154" s="8" t="s">
        <v>65</v>
      </c>
      <c r="B154" s="9">
        <v>144</v>
      </c>
      <c r="C154" s="9">
        <v>0</v>
      </c>
      <c r="D154" s="9">
        <v>57</v>
      </c>
      <c r="E154" s="9">
        <v>42</v>
      </c>
      <c r="F154" s="9">
        <v>21</v>
      </c>
      <c r="G154" s="9">
        <v>20</v>
      </c>
      <c r="H154" s="9">
        <v>9</v>
      </c>
      <c r="I154" s="9">
        <v>50</v>
      </c>
      <c r="J154" s="9">
        <v>94</v>
      </c>
      <c r="K154" s="9">
        <v>192</v>
      </c>
      <c r="L154" s="9">
        <v>41</v>
      </c>
      <c r="M154" s="9">
        <v>124</v>
      </c>
      <c r="N154" s="9">
        <v>5</v>
      </c>
      <c r="O154" s="9">
        <v>202</v>
      </c>
      <c r="P154" s="33">
        <v>1001</v>
      </c>
      <c r="Q154" s="9">
        <v>1000</v>
      </c>
      <c r="R154" s="9">
        <v>-1</v>
      </c>
      <c r="S154" s="9">
        <v>-0.1</v>
      </c>
    </row>
    <row r="155" spans="1:19" ht="15" thickBot="1" x14ac:dyDescent="0.35">
      <c r="A155" s="8" t="s">
        <v>66</v>
      </c>
      <c r="B155" s="9">
        <v>146</v>
      </c>
      <c r="C155" s="9">
        <v>236</v>
      </c>
      <c r="D155" s="9">
        <v>72</v>
      </c>
      <c r="E155" s="9">
        <v>5</v>
      </c>
      <c r="F155" s="9">
        <v>159</v>
      </c>
      <c r="G155" s="9">
        <v>5</v>
      </c>
      <c r="H155" s="9">
        <v>3</v>
      </c>
      <c r="I155" s="9">
        <v>21</v>
      </c>
      <c r="J155" s="9">
        <v>15</v>
      </c>
      <c r="K155" s="9">
        <v>191</v>
      </c>
      <c r="L155" s="9">
        <v>1</v>
      </c>
      <c r="M155" s="9">
        <v>123</v>
      </c>
      <c r="N155" s="9">
        <v>8</v>
      </c>
      <c r="O155" s="9">
        <v>15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67</v>
      </c>
      <c r="B156" s="9">
        <v>148</v>
      </c>
      <c r="C156" s="9">
        <v>302</v>
      </c>
      <c r="D156" s="9">
        <v>69</v>
      </c>
      <c r="E156" s="9">
        <v>2</v>
      </c>
      <c r="F156" s="9">
        <v>29</v>
      </c>
      <c r="G156" s="9">
        <v>6</v>
      </c>
      <c r="H156" s="9">
        <v>6</v>
      </c>
      <c r="I156" s="9">
        <v>53</v>
      </c>
      <c r="J156" s="9">
        <v>4</v>
      </c>
      <c r="K156" s="9">
        <v>184</v>
      </c>
      <c r="L156" s="9">
        <v>42</v>
      </c>
      <c r="M156" s="9">
        <v>131</v>
      </c>
      <c r="N156" s="9">
        <v>24</v>
      </c>
      <c r="O156" s="9">
        <v>0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68</v>
      </c>
      <c r="B157" s="9">
        <v>3</v>
      </c>
      <c r="C157" s="9">
        <v>228</v>
      </c>
      <c r="D157" s="9">
        <v>63</v>
      </c>
      <c r="E157" s="9">
        <v>39</v>
      </c>
      <c r="F157" s="9">
        <v>12</v>
      </c>
      <c r="G157" s="9">
        <v>65</v>
      </c>
      <c r="H157" s="9">
        <v>8</v>
      </c>
      <c r="I157" s="9">
        <v>13</v>
      </c>
      <c r="J157" s="9">
        <v>90</v>
      </c>
      <c r="K157" s="9">
        <v>193</v>
      </c>
      <c r="L157" s="9">
        <v>30</v>
      </c>
      <c r="M157" s="9">
        <v>222</v>
      </c>
      <c r="N157" s="9">
        <v>6</v>
      </c>
      <c r="O157" s="9">
        <v>28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69</v>
      </c>
      <c r="B158" s="9">
        <v>4</v>
      </c>
      <c r="C158" s="9">
        <v>238</v>
      </c>
      <c r="D158" s="9">
        <v>4</v>
      </c>
      <c r="E158" s="9">
        <v>6</v>
      </c>
      <c r="F158" s="9">
        <v>16</v>
      </c>
      <c r="G158" s="9">
        <v>13</v>
      </c>
      <c r="H158" s="9">
        <v>94</v>
      </c>
      <c r="I158" s="9">
        <v>19</v>
      </c>
      <c r="J158" s="9">
        <v>7</v>
      </c>
      <c r="K158" s="9">
        <v>201</v>
      </c>
      <c r="L158" s="9">
        <v>55</v>
      </c>
      <c r="M158" s="9">
        <v>327</v>
      </c>
      <c r="N158" s="9">
        <v>5</v>
      </c>
      <c r="O158" s="9">
        <v>11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70</v>
      </c>
      <c r="B159" s="9">
        <v>117</v>
      </c>
      <c r="C159" s="9">
        <v>231</v>
      </c>
      <c r="D159" s="9">
        <v>68</v>
      </c>
      <c r="E159" s="9">
        <v>46</v>
      </c>
      <c r="F159" s="9">
        <v>21</v>
      </c>
      <c r="G159" s="9">
        <v>71</v>
      </c>
      <c r="H159" s="9">
        <v>22</v>
      </c>
      <c r="I159" s="9">
        <v>12</v>
      </c>
      <c r="J159" s="9">
        <v>12</v>
      </c>
      <c r="K159" s="9">
        <v>202</v>
      </c>
      <c r="L159" s="9">
        <v>52</v>
      </c>
      <c r="M159" s="9">
        <v>127</v>
      </c>
      <c r="N159" s="9">
        <v>9</v>
      </c>
      <c r="O159" s="9">
        <v>10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71</v>
      </c>
      <c r="B160" s="9">
        <v>106</v>
      </c>
      <c r="C160" s="9">
        <v>301</v>
      </c>
      <c r="D160" s="9">
        <v>55</v>
      </c>
      <c r="E160" s="9">
        <v>3</v>
      </c>
      <c r="F160" s="9">
        <v>14</v>
      </c>
      <c r="G160" s="9">
        <v>5</v>
      </c>
      <c r="H160" s="9">
        <v>95</v>
      </c>
      <c r="I160" s="9">
        <v>6</v>
      </c>
      <c r="J160" s="9">
        <v>14</v>
      </c>
      <c r="K160" s="9">
        <v>197</v>
      </c>
      <c r="L160" s="9">
        <v>50</v>
      </c>
      <c r="M160" s="9">
        <v>118</v>
      </c>
      <c r="N160" s="9">
        <v>11</v>
      </c>
      <c r="O160" s="9">
        <v>25</v>
      </c>
      <c r="P160" s="33">
        <v>1000</v>
      </c>
      <c r="Q160" s="9">
        <v>1000</v>
      </c>
      <c r="R160" s="9">
        <v>0</v>
      </c>
      <c r="S160" s="9">
        <v>0</v>
      </c>
    </row>
    <row r="161" spans="1:19" ht="15" thickBot="1" x14ac:dyDescent="0.35">
      <c r="A161" s="8" t="s">
        <v>72</v>
      </c>
      <c r="B161" s="9">
        <v>114</v>
      </c>
      <c r="C161" s="9">
        <v>245</v>
      </c>
      <c r="D161" s="9">
        <v>67</v>
      </c>
      <c r="E161" s="9">
        <v>44</v>
      </c>
      <c r="F161" s="9">
        <v>4</v>
      </c>
      <c r="G161" s="9">
        <v>17</v>
      </c>
      <c r="H161" s="9">
        <v>16</v>
      </c>
      <c r="I161" s="9">
        <v>2</v>
      </c>
      <c r="J161" s="9">
        <v>6</v>
      </c>
      <c r="K161" s="9">
        <v>194</v>
      </c>
      <c r="L161" s="9">
        <v>1</v>
      </c>
      <c r="M161" s="9">
        <v>230</v>
      </c>
      <c r="N161" s="9">
        <v>33</v>
      </c>
      <c r="O161" s="9">
        <v>27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73</v>
      </c>
      <c r="B162" s="9">
        <v>148</v>
      </c>
      <c r="C162" s="9">
        <v>243</v>
      </c>
      <c r="D162" s="9">
        <v>10</v>
      </c>
      <c r="E162" s="9">
        <v>126</v>
      </c>
      <c r="F162" s="9">
        <v>9</v>
      </c>
      <c r="G162" s="9">
        <v>20</v>
      </c>
      <c r="H162" s="9">
        <v>97</v>
      </c>
      <c r="I162" s="9">
        <v>18</v>
      </c>
      <c r="J162" s="9">
        <v>94</v>
      </c>
      <c r="K162" s="9">
        <v>199</v>
      </c>
      <c r="L162" s="9">
        <v>3</v>
      </c>
      <c r="M162" s="9">
        <v>0</v>
      </c>
      <c r="N162" s="9">
        <v>28</v>
      </c>
      <c r="O162" s="9">
        <v>5</v>
      </c>
      <c r="P162" s="33">
        <v>1000</v>
      </c>
      <c r="Q162" s="9">
        <v>1000</v>
      </c>
      <c r="R162" s="9">
        <v>0</v>
      </c>
      <c r="S162" s="9">
        <v>0</v>
      </c>
    </row>
    <row r="163" spans="1:19" ht="15" thickBot="1" x14ac:dyDescent="0.35">
      <c r="A163" s="8" t="s">
        <v>74</v>
      </c>
      <c r="B163" s="9">
        <v>142</v>
      </c>
      <c r="C163" s="9">
        <v>229</v>
      </c>
      <c r="D163" s="9">
        <v>6</v>
      </c>
      <c r="E163" s="9">
        <v>40</v>
      </c>
      <c r="F163" s="9">
        <v>6</v>
      </c>
      <c r="G163" s="9">
        <v>21</v>
      </c>
      <c r="H163" s="9">
        <v>20</v>
      </c>
      <c r="I163" s="9">
        <v>25</v>
      </c>
      <c r="J163" s="9">
        <v>11</v>
      </c>
      <c r="K163" s="9">
        <v>187</v>
      </c>
      <c r="L163" s="9">
        <v>34</v>
      </c>
      <c r="M163" s="9">
        <v>224</v>
      </c>
      <c r="N163" s="9">
        <v>25</v>
      </c>
      <c r="O163" s="9">
        <v>30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75</v>
      </c>
      <c r="B164" s="9">
        <v>146</v>
      </c>
      <c r="C164" s="9">
        <v>255</v>
      </c>
      <c r="D164" s="9">
        <v>11</v>
      </c>
      <c r="E164" s="9">
        <v>12</v>
      </c>
      <c r="F164" s="9">
        <v>19</v>
      </c>
      <c r="G164" s="9">
        <v>70</v>
      </c>
      <c r="H164" s="9">
        <v>24</v>
      </c>
      <c r="I164" s="9">
        <v>6</v>
      </c>
      <c r="J164" s="9">
        <v>0</v>
      </c>
      <c r="K164" s="9">
        <v>5</v>
      </c>
      <c r="L164" s="9">
        <v>30</v>
      </c>
      <c r="M164" s="9">
        <v>385</v>
      </c>
      <c r="N164" s="9">
        <v>22</v>
      </c>
      <c r="O164" s="9">
        <v>14</v>
      </c>
      <c r="P164" s="33">
        <v>999</v>
      </c>
      <c r="Q164" s="9">
        <v>1000</v>
      </c>
      <c r="R164" s="9">
        <v>1</v>
      </c>
      <c r="S164" s="9">
        <v>0.1</v>
      </c>
    </row>
    <row r="165" spans="1:19" ht="15" thickBot="1" x14ac:dyDescent="0.35">
      <c r="A165" s="8" t="s">
        <v>76</v>
      </c>
      <c r="B165" s="9">
        <v>1</v>
      </c>
      <c r="C165" s="9">
        <v>234</v>
      </c>
      <c r="D165" s="9">
        <v>0</v>
      </c>
      <c r="E165" s="9">
        <v>43</v>
      </c>
      <c r="F165" s="9">
        <v>2</v>
      </c>
      <c r="G165" s="9">
        <v>67</v>
      </c>
      <c r="H165" s="9">
        <v>7</v>
      </c>
      <c r="I165" s="9">
        <v>10</v>
      </c>
      <c r="J165" s="9">
        <v>14</v>
      </c>
      <c r="K165" s="9">
        <v>3</v>
      </c>
      <c r="L165" s="9">
        <v>45</v>
      </c>
      <c r="M165" s="9">
        <v>229</v>
      </c>
      <c r="N165" s="9">
        <v>338</v>
      </c>
      <c r="O165" s="9">
        <v>7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77</v>
      </c>
      <c r="B166" s="9">
        <v>112</v>
      </c>
      <c r="C166" s="9">
        <v>253</v>
      </c>
      <c r="D166" s="9">
        <v>8</v>
      </c>
      <c r="E166" s="9">
        <v>7</v>
      </c>
      <c r="F166" s="9">
        <v>3</v>
      </c>
      <c r="G166" s="9">
        <v>118</v>
      </c>
      <c r="H166" s="9">
        <v>18</v>
      </c>
      <c r="I166" s="9">
        <v>6</v>
      </c>
      <c r="J166" s="9">
        <v>98</v>
      </c>
      <c r="K166" s="9">
        <v>182</v>
      </c>
      <c r="L166" s="9">
        <v>36</v>
      </c>
      <c r="M166" s="9">
        <v>121</v>
      </c>
      <c r="N166" s="9">
        <v>16</v>
      </c>
      <c r="O166" s="9">
        <v>23</v>
      </c>
      <c r="P166" s="33">
        <v>1001</v>
      </c>
      <c r="Q166" s="9">
        <v>1000</v>
      </c>
      <c r="R166" s="9">
        <v>-1</v>
      </c>
      <c r="S166" s="9">
        <v>-0.1</v>
      </c>
    </row>
    <row r="167" spans="1:19" ht="15" thickBot="1" x14ac:dyDescent="0.35">
      <c r="A167" s="8" t="s">
        <v>78</v>
      </c>
      <c r="B167" s="9">
        <v>120</v>
      </c>
      <c r="C167" s="9">
        <v>232</v>
      </c>
      <c r="D167" s="9">
        <v>6</v>
      </c>
      <c r="E167" s="9">
        <v>11</v>
      </c>
      <c r="F167" s="9">
        <v>33</v>
      </c>
      <c r="G167" s="9">
        <v>66</v>
      </c>
      <c r="H167" s="9">
        <v>14</v>
      </c>
      <c r="I167" s="9">
        <v>12</v>
      </c>
      <c r="J167" s="9">
        <v>92</v>
      </c>
      <c r="K167" s="9">
        <v>204</v>
      </c>
      <c r="L167" s="9">
        <v>43</v>
      </c>
      <c r="M167" s="9">
        <v>130</v>
      </c>
      <c r="N167" s="9">
        <v>17</v>
      </c>
      <c r="O167" s="9">
        <v>21</v>
      </c>
      <c r="P167" s="33">
        <v>1001</v>
      </c>
      <c r="Q167" s="9">
        <v>1000</v>
      </c>
      <c r="R167" s="9">
        <v>-1</v>
      </c>
      <c r="S167" s="9">
        <v>-0.1</v>
      </c>
    </row>
    <row r="168" spans="1:19" ht="15" thickBot="1" x14ac:dyDescent="0.35">
      <c r="A168" s="8" t="s">
        <v>79</v>
      </c>
      <c r="B168" s="9">
        <v>141</v>
      </c>
      <c r="C168" s="9">
        <v>241</v>
      </c>
      <c r="D168" s="9">
        <v>3</v>
      </c>
      <c r="E168" s="9">
        <v>13</v>
      </c>
      <c r="F168" s="9">
        <v>28</v>
      </c>
      <c r="G168" s="9">
        <v>3</v>
      </c>
      <c r="H168" s="9">
        <v>15</v>
      </c>
      <c r="I168" s="9">
        <v>15</v>
      </c>
      <c r="J168" s="9">
        <v>90</v>
      </c>
      <c r="K168" s="9">
        <v>195</v>
      </c>
      <c r="L168" s="9">
        <v>2</v>
      </c>
      <c r="M168" s="9">
        <v>227</v>
      </c>
      <c r="N168" s="9">
        <v>5</v>
      </c>
      <c r="O168" s="9">
        <v>23</v>
      </c>
      <c r="P168" s="33">
        <v>1001</v>
      </c>
      <c r="Q168" s="9">
        <v>1000</v>
      </c>
      <c r="R168" s="9">
        <v>-1</v>
      </c>
      <c r="S168" s="9">
        <v>-0.1</v>
      </c>
    </row>
    <row r="169" spans="1:19" ht="15" thickBot="1" x14ac:dyDescent="0.35">
      <c r="A169" s="8" t="s">
        <v>80</v>
      </c>
      <c r="B169" s="9">
        <v>121</v>
      </c>
      <c r="C169" s="9">
        <v>3</v>
      </c>
      <c r="D169" s="9">
        <v>60</v>
      </c>
      <c r="E169" s="9">
        <v>14</v>
      </c>
      <c r="F169" s="9">
        <v>27</v>
      </c>
      <c r="G169" s="9">
        <v>117</v>
      </c>
      <c r="H169" s="9">
        <v>13</v>
      </c>
      <c r="I169" s="9">
        <v>26</v>
      </c>
      <c r="J169" s="9">
        <v>103</v>
      </c>
      <c r="K169" s="9">
        <v>200</v>
      </c>
      <c r="L169" s="9">
        <v>31</v>
      </c>
      <c r="M169" s="9">
        <v>223</v>
      </c>
      <c r="N169" s="9">
        <v>33</v>
      </c>
      <c r="O169" s="9">
        <v>29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81</v>
      </c>
      <c r="B170" s="9">
        <v>113</v>
      </c>
      <c r="C170" s="9">
        <v>243</v>
      </c>
      <c r="D170" s="9">
        <v>66</v>
      </c>
      <c r="E170" s="9">
        <v>16</v>
      </c>
      <c r="F170" s="9">
        <v>5</v>
      </c>
      <c r="G170" s="9">
        <v>70</v>
      </c>
      <c r="H170" s="9">
        <v>99</v>
      </c>
      <c r="I170" s="9">
        <v>51</v>
      </c>
      <c r="J170" s="9">
        <v>102</v>
      </c>
      <c r="K170" s="9">
        <v>0</v>
      </c>
      <c r="L170" s="9">
        <v>54</v>
      </c>
      <c r="M170" s="9">
        <v>130</v>
      </c>
      <c r="N170" s="9">
        <v>30</v>
      </c>
      <c r="O170" s="9">
        <v>21</v>
      </c>
      <c r="P170" s="33">
        <v>1000</v>
      </c>
      <c r="Q170" s="9">
        <v>1000</v>
      </c>
      <c r="R170" s="9">
        <v>0</v>
      </c>
      <c r="S170" s="9">
        <v>0</v>
      </c>
    </row>
    <row r="171" spans="1:19" ht="15" thickBot="1" x14ac:dyDescent="0.35">
      <c r="A171" s="8" t="s">
        <v>82</v>
      </c>
      <c r="B171" s="9">
        <v>115</v>
      </c>
      <c r="C171" s="9">
        <v>240</v>
      </c>
      <c r="D171" s="9">
        <v>1</v>
      </c>
      <c r="E171" s="9">
        <v>36</v>
      </c>
      <c r="F171" s="9">
        <v>16</v>
      </c>
      <c r="G171" s="9">
        <v>65</v>
      </c>
      <c r="H171" s="9">
        <v>2</v>
      </c>
      <c r="I171" s="9">
        <v>17</v>
      </c>
      <c r="J171" s="9">
        <v>11</v>
      </c>
      <c r="K171" s="9">
        <v>37</v>
      </c>
      <c r="L171" s="9">
        <v>52</v>
      </c>
      <c r="M171" s="9">
        <v>384</v>
      </c>
      <c r="N171" s="9">
        <v>15</v>
      </c>
      <c r="O171" s="9">
        <v>8</v>
      </c>
      <c r="P171" s="33">
        <v>999</v>
      </c>
      <c r="Q171" s="9">
        <v>1000</v>
      </c>
      <c r="R171" s="9">
        <v>1</v>
      </c>
      <c r="S171" s="9">
        <v>0.1</v>
      </c>
    </row>
    <row r="172" spans="1:19" ht="15" thickBot="1" x14ac:dyDescent="0.35">
      <c r="A172" s="8" t="s">
        <v>83</v>
      </c>
      <c r="B172" s="9">
        <v>111</v>
      </c>
      <c r="C172" s="9">
        <v>2</v>
      </c>
      <c r="D172" s="9">
        <v>64</v>
      </c>
      <c r="E172" s="9">
        <v>125</v>
      </c>
      <c r="F172" s="9">
        <v>24</v>
      </c>
      <c r="G172" s="9">
        <v>9</v>
      </c>
      <c r="H172" s="9">
        <v>96</v>
      </c>
      <c r="I172" s="9">
        <v>24</v>
      </c>
      <c r="J172" s="9">
        <v>4</v>
      </c>
      <c r="K172" s="9">
        <v>188</v>
      </c>
      <c r="L172" s="9">
        <v>28</v>
      </c>
      <c r="M172" s="9">
        <v>225</v>
      </c>
      <c r="N172" s="9">
        <v>19</v>
      </c>
      <c r="O172" s="9">
        <v>80</v>
      </c>
      <c r="P172" s="33">
        <v>999</v>
      </c>
      <c r="Q172" s="9">
        <v>1000</v>
      </c>
      <c r="R172" s="9">
        <v>1</v>
      </c>
      <c r="S172" s="9">
        <v>0.1</v>
      </c>
    </row>
    <row r="173" spans="1:19" ht="15" thickBot="1" x14ac:dyDescent="0.35">
      <c r="A173" s="8" t="s">
        <v>84</v>
      </c>
      <c r="B173" s="9">
        <v>108</v>
      </c>
      <c r="C173" s="9">
        <v>246</v>
      </c>
      <c r="D173" s="9">
        <v>61</v>
      </c>
      <c r="E173" s="9">
        <v>45</v>
      </c>
      <c r="F173" s="9">
        <v>27</v>
      </c>
      <c r="G173" s="9">
        <v>15</v>
      </c>
      <c r="H173" s="9">
        <v>4</v>
      </c>
      <c r="I173" s="9">
        <v>52</v>
      </c>
      <c r="J173" s="9">
        <v>95</v>
      </c>
      <c r="K173" s="9">
        <v>39</v>
      </c>
      <c r="L173" s="9">
        <v>49</v>
      </c>
      <c r="M173" s="9">
        <v>228</v>
      </c>
      <c r="N173" s="9">
        <v>28</v>
      </c>
      <c r="O173" s="9">
        <v>3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85</v>
      </c>
      <c r="B174" s="9">
        <v>110</v>
      </c>
      <c r="C174" s="9">
        <v>225</v>
      </c>
      <c r="D174" s="9">
        <v>70</v>
      </c>
      <c r="E174" s="9">
        <v>37</v>
      </c>
      <c r="F174" s="9">
        <v>33</v>
      </c>
      <c r="G174" s="9">
        <v>9</v>
      </c>
      <c r="H174" s="9">
        <v>1</v>
      </c>
      <c r="I174" s="9">
        <v>22</v>
      </c>
      <c r="J174" s="9">
        <v>101</v>
      </c>
      <c r="K174" s="9">
        <v>186</v>
      </c>
      <c r="L174" s="9">
        <v>46</v>
      </c>
      <c r="M174" s="9">
        <v>127</v>
      </c>
      <c r="N174" s="9">
        <v>24</v>
      </c>
      <c r="O174" s="9">
        <v>9</v>
      </c>
      <c r="P174" s="33">
        <v>1000</v>
      </c>
      <c r="Q174" s="9">
        <v>1000</v>
      </c>
      <c r="R174" s="9">
        <v>0</v>
      </c>
      <c r="S174" s="9">
        <v>0</v>
      </c>
    </row>
    <row r="175" spans="1:19" ht="15" thickBot="1" x14ac:dyDescent="0.35">
      <c r="A175" s="8" t="s">
        <v>86</v>
      </c>
      <c r="B175" s="9">
        <v>109</v>
      </c>
      <c r="C175" s="9">
        <v>237</v>
      </c>
      <c r="D175" s="9">
        <v>54</v>
      </c>
      <c r="E175" s="9">
        <v>190</v>
      </c>
      <c r="F175" s="9">
        <v>13</v>
      </c>
      <c r="G175" s="9">
        <v>14</v>
      </c>
      <c r="H175" s="9">
        <v>11</v>
      </c>
      <c r="I175" s="9">
        <v>7</v>
      </c>
      <c r="J175" s="9">
        <v>1</v>
      </c>
      <c r="K175" s="9">
        <v>183</v>
      </c>
      <c r="L175" s="9">
        <v>35</v>
      </c>
      <c r="M175" s="9">
        <v>125</v>
      </c>
      <c r="N175" s="9">
        <v>20</v>
      </c>
      <c r="O175" s="9">
        <v>1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87</v>
      </c>
      <c r="B176" s="9">
        <v>107</v>
      </c>
      <c r="C176" s="9">
        <v>239</v>
      </c>
      <c r="D176" s="9">
        <v>60</v>
      </c>
      <c r="E176" s="9">
        <v>10</v>
      </c>
      <c r="F176" s="9">
        <v>2</v>
      </c>
      <c r="G176" s="9">
        <v>68</v>
      </c>
      <c r="H176" s="9">
        <v>21</v>
      </c>
      <c r="I176" s="9">
        <v>16</v>
      </c>
      <c r="J176" s="9">
        <v>9</v>
      </c>
      <c r="K176" s="9">
        <v>2</v>
      </c>
      <c r="L176" s="9">
        <v>37</v>
      </c>
      <c r="M176" s="9">
        <v>221</v>
      </c>
      <c r="N176" s="9">
        <v>7</v>
      </c>
      <c r="O176" s="9">
        <v>201</v>
      </c>
      <c r="P176" s="33">
        <v>1000</v>
      </c>
      <c r="Q176" s="9">
        <v>1000</v>
      </c>
      <c r="R176" s="9">
        <v>0</v>
      </c>
      <c r="S176" s="9">
        <v>0</v>
      </c>
    </row>
    <row r="177" spans="1:19" ht="15" thickBot="1" x14ac:dyDescent="0.35">
      <c r="A177" s="8" t="s">
        <v>88</v>
      </c>
      <c r="B177" s="9">
        <v>143</v>
      </c>
      <c r="C177" s="9">
        <v>225</v>
      </c>
      <c r="D177" s="9">
        <v>58</v>
      </c>
      <c r="E177" s="9">
        <v>8</v>
      </c>
      <c r="F177" s="9">
        <v>12</v>
      </c>
      <c r="G177" s="9">
        <v>17</v>
      </c>
      <c r="H177" s="9">
        <v>10</v>
      </c>
      <c r="I177" s="9">
        <v>9</v>
      </c>
      <c r="J177" s="9">
        <v>2</v>
      </c>
      <c r="K177" s="9">
        <v>196</v>
      </c>
      <c r="L177" s="9">
        <v>48</v>
      </c>
      <c r="M177" s="9">
        <v>220</v>
      </c>
      <c r="N177" s="9">
        <v>31</v>
      </c>
      <c r="O177" s="9">
        <v>21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89</v>
      </c>
      <c r="B178" s="9">
        <v>2</v>
      </c>
      <c r="C178" s="9">
        <v>247</v>
      </c>
      <c r="D178" s="9">
        <v>10</v>
      </c>
      <c r="E178" s="9">
        <v>42</v>
      </c>
      <c r="F178" s="9">
        <v>12</v>
      </c>
      <c r="G178" s="9">
        <v>12</v>
      </c>
      <c r="H178" s="9">
        <v>19</v>
      </c>
      <c r="I178" s="9">
        <v>8</v>
      </c>
      <c r="J178" s="9">
        <v>6</v>
      </c>
      <c r="K178" s="9">
        <v>203</v>
      </c>
      <c r="L178" s="9">
        <v>32</v>
      </c>
      <c r="M178" s="9">
        <v>326</v>
      </c>
      <c r="N178" s="9">
        <v>2</v>
      </c>
      <c r="O178" s="9">
        <v>79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90</v>
      </c>
      <c r="B179" s="9">
        <v>7</v>
      </c>
      <c r="C179" s="9">
        <v>228</v>
      </c>
      <c r="D179" s="9">
        <v>65</v>
      </c>
      <c r="E179" s="9">
        <v>4</v>
      </c>
      <c r="F179" s="9">
        <v>7</v>
      </c>
      <c r="G179" s="9">
        <v>3</v>
      </c>
      <c r="H179" s="9">
        <v>98</v>
      </c>
      <c r="I179" s="9">
        <v>21</v>
      </c>
      <c r="J179" s="9">
        <v>100</v>
      </c>
      <c r="K179" s="9">
        <v>38</v>
      </c>
      <c r="L179" s="9">
        <v>54</v>
      </c>
      <c r="M179" s="9">
        <v>328</v>
      </c>
      <c r="N179" s="9">
        <v>34</v>
      </c>
      <c r="O179" s="9">
        <v>12</v>
      </c>
      <c r="P179" s="33">
        <v>999</v>
      </c>
      <c r="Q179" s="9">
        <v>1000</v>
      </c>
      <c r="R179" s="9">
        <v>1</v>
      </c>
      <c r="S179" s="9">
        <v>0.1</v>
      </c>
    </row>
    <row r="180" spans="1:19" ht="15" thickBot="1" x14ac:dyDescent="0.35">
      <c r="A180" s="8" t="s">
        <v>91</v>
      </c>
      <c r="B180" s="9">
        <v>119</v>
      </c>
      <c r="C180" s="9">
        <v>233</v>
      </c>
      <c r="D180" s="9">
        <v>53</v>
      </c>
      <c r="E180" s="9">
        <v>125</v>
      </c>
      <c r="F180" s="9">
        <v>25</v>
      </c>
      <c r="G180" s="9">
        <v>18</v>
      </c>
      <c r="H180" s="9">
        <v>23</v>
      </c>
      <c r="I180" s="9">
        <v>23</v>
      </c>
      <c r="J180" s="9">
        <v>91</v>
      </c>
      <c r="K180" s="9">
        <v>2</v>
      </c>
      <c r="L180" s="9">
        <v>38</v>
      </c>
      <c r="M180" s="9">
        <v>219</v>
      </c>
      <c r="N180" s="9">
        <v>26</v>
      </c>
      <c r="O180" s="9">
        <v>5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>
      <c r="A181" s="8" t="s">
        <v>92</v>
      </c>
      <c r="B181" s="9">
        <v>116</v>
      </c>
      <c r="C181" s="9">
        <v>226</v>
      </c>
      <c r="D181" s="9">
        <v>53</v>
      </c>
      <c r="E181" s="9">
        <v>9</v>
      </c>
      <c r="F181" s="9">
        <v>22</v>
      </c>
      <c r="G181" s="9">
        <v>116</v>
      </c>
      <c r="H181" s="9">
        <v>12</v>
      </c>
      <c r="I181" s="9">
        <v>1</v>
      </c>
      <c r="J181" s="9">
        <v>87</v>
      </c>
      <c r="K181" s="9">
        <v>182</v>
      </c>
      <c r="L181" s="9">
        <v>27</v>
      </c>
      <c r="M181" s="9">
        <v>119</v>
      </c>
      <c r="N181" s="9">
        <v>29</v>
      </c>
      <c r="O181" s="9">
        <v>2</v>
      </c>
      <c r="P181" s="33">
        <v>1001</v>
      </c>
      <c r="Q181" s="9">
        <v>1000</v>
      </c>
      <c r="R181" s="9">
        <v>-1</v>
      </c>
      <c r="S181" s="9">
        <v>-0.1</v>
      </c>
    </row>
    <row r="182" spans="1:19" ht="15" thickBot="1" x14ac:dyDescent="0.35"/>
    <row r="183" spans="1:19" ht="15" thickBot="1" x14ac:dyDescent="0.35">
      <c r="A183" s="10" t="s">
        <v>321</v>
      </c>
      <c r="B183" s="11">
        <v>2758</v>
      </c>
    </row>
    <row r="184" spans="1:19" ht="15" thickBot="1" x14ac:dyDescent="0.35">
      <c r="A184" s="10" t="s">
        <v>322</v>
      </c>
      <c r="B184" s="11">
        <v>0</v>
      </c>
    </row>
    <row r="185" spans="1:19" ht="15" thickBot="1" x14ac:dyDescent="0.35">
      <c r="A185" s="10" t="s">
        <v>323</v>
      </c>
      <c r="B185" s="11">
        <v>33002</v>
      </c>
    </row>
    <row r="186" spans="1:19" ht="15" thickBot="1" x14ac:dyDescent="0.35">
      <c r="A186" s="10" t="s">
        <v>324</v>
      </c>
      <c r="B186" s="11">
        <v>33000</v>
      </c>
    </row>
    <row r="187" spans="1:19" ht="15" thickBot="1" x14ac:dyDescent="0.35">
      <c r="A187" s="10" t="s">
        <v>325</v>
      </c>
      <c r="B187" s="11">
        <v>2</v>
      </c>
    </row>
    <row r="188" spans="1:19" ht="15" thickBot="1" x14ac:dyDescent="0.35">
      <c r="A188" s="10" t="s">
        <v>326</v>
      </c>
      <c r="B188" s="11"/>
    </row>
    <row r="189" spans="1:19" ht="15" thickBot="1" x14ac:dyDescent="0.35">
      <c r="A189" s="10" t="s">
        <v>327</v>
      </c>
      <c r="B189" s="11"/>
    </row>
    <row r="190" spans="1:19" ht="15" thickBot="1" x14ac:dyDescent="0.35">
      <c r="A190" s="10" t="s">
        <v>328</v>
      </c>
      <c r="B190" s="11">
        <v>0</v>
      </c>
    </row>
    <row r="192" spans="1:19" x14ac:dyDescent="0.3">
      <c r="A192" s="13" t="s">
        <v>329</v>
      </c>
    </row>
    <row r="194" spans="1:1" x14ac:dyDescent="0.3">
      <c r="A194" s="12" t="s">
        <v>405</v>
      </c>
    </row>
    <row r="195" spans="1:1" x14ac:dyDescent="0.3">
      <c r="A195" s="12" t="s">
        <v>406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2" r:id="rId1" display="https://miau.my-x.hu/myx-free/coco/test/310609720240806133242.html" xr:uid="{CC13177F-2546-4221-A572-0E7DF3773113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9E29-028E-43F6-9300-2CF575EC81C6}">
  <dimension ref="A1:AD195"/>
  <sheetViews>
    <sheetView topLeftCell="A92" zoomScale="70" zoomScaleNormal="7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86</v>
      </c>
      <c r="D2">
        <v>47</v>
      </c>
      <c r="E2">
        <v>45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6" si="0">RANK(B2,B$2:B$34,1)</f>
        <v>4</v>
      </c>
      <c r="R2">
        <f t="shared" si="0"/>
        <v>31</v>
      </c>
      <c r="S2">
        <f t="shared" si="0"/>
        <v>18</v>
      </c>
      <c r="T2">
        <f t="shared" si="0"/>
        <v>16</v>
      </c>
      <c r="U2">
        <f t="shared" si="0"/>
        <v>33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56</v>
      </c>
      <c r="D3">
        <v>95</v>
      </c>
      <c r="E3">
        <v>43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15</v>
      </c>
      <c r="S3">
        <f t="shared" si="0"/>
        <v>32</v>
      </c>
      <c r="T3">
        <f t="shared" si="0"/>
        <v>14</v>
      </c>
      <c r="U3">
        <f t="shared" si="0"/>
        <v>23</v>
      </c>
      <c r="V3">
        <f t="shared" si="0"/>
        <v>1</v>
      </c>
      <c r="W3">
        <f t="shared" si="0"/>
        <v>30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71</v>
      </c>
      <c r="D4">
        <v>9</v>
      </c>
      <c r="E4">
        <v>98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25</v>
      </c>
      <c r="S4">
        <f t="shared" si="0"/>
        <v>2</v>
      </c>
      <c r="T4">
        <f t="shared" si="0"/>
        <v>33</v>
      </c>
      <c r="U4">
        <f t="shared" si="0"/>
        <v>30</v>
      </c>
      <c r="V4">
        <f t="shared" si="0"/>
        <v>7</v>
      </c>
      <c r="W4">
        <f t="shared" si="0"/>
        <v>6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66</v>
      </c>
      <c r="D5">
        <v>41</v>
      </c>
      <c r="E5">
        <v>67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19</v>
      </c>
      <c r="S5">
        <f t="shared" si="0"/>
        <v>14</v>
      </c>
      <c r="T5">
        <f t="shared" si="0"/>
        <v>25</v>
      </c>
      <c r="U5">
        <f t="shared" si="0"/>
        <v>21</v>
      </c>
      <c r="V5">
        <f t="shared" si="0"/>
        <v>33</v>
      </c>
      <c r="W5">
        <f t="shared" si="0"/>
        <v>18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2</v>
      </c>
      <c r="D6">
        <v>96</v>
      </c>
      <c r="E6">
        <v>22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1</v>
      </c>
      <c r="S6">
        <f t="shared" si="0"/>
        <v>33</v>
      </c>
      <c r="T6">
        <f t="shared" si="0"/>
        <v>9</v>
      </c>
      <c r="U6">
        <f t="shared" si="0"/>
        <v>26</v>
      </c>
      <c r="V6">
        <f t="shared" si="0"/>
        <v>16</v>
      </c>
      <c r="W6">
        <f t="shared" si="0"/>
        <v>33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56</v>
      </c>
      <c r="D7">
        <v>28</v>
      </c>
      <c r="E7">
        <v>35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15</v>
      </c>
      <c r="S7">
        <f t="shared" si="0"/>
        <v>10</v>
      </c>
      <c r="T7">
        <f t="shared" si="0"/>
        <v>12</v>
      </c>
      <c r="U7">
        <f t="shared" si="0"/>
        <v>13</v>
      </c>
      <c r="V7">
        <f t="shared" si="0"/>
        <v>24</v>
      </c>
      <c r="W7">
        <f t="shared" si="0"/>
        <v>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2</v>
      </c>
      <c r="D8">
        <v>77</v>
      </c>
      <c r="E8">
        <v>2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</v>
      </c>
      <c r="S8">
        <f t="shared" si="0"/>
        <v>28</v>
      </c>
      <c r="T8">
        <f t="shared" si="0"/>
        <v>1</v>
      </c>
      <c r="U8">
        <f t="shared" si="0"/>
        <v>28</v>
      </c>
      <c r="V8">
        <f t="shared" si="0"/>
        <v>30</v>
      </c>
      <c r="W8">
        <f t="shared" si="0"/>
        <v>12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16</v>
      </c>
      <c r="D9">
        <v>90</v>
      </c>
      <c r="E9">
        <v>11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4</v>
      </c>
      <c r="S9">
        <f t="shared" si="0"/>
        <v>31</v>
      </c>
      <c r="T9">
        <f t="shared" si="0"/>
        <v>4</v>
      </c>
      <c r="U9">
        <f t="shared" si="0"/>
        <v>27</v>
      </c>
      <c r="V9">
        <f t="shared" si="0"/>
        <v>27</v>
      </c>
      <c r="W9">
        <f t="shared" si="0"/>
        <v>1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43</v>
      </c>
      <c r="D10">
        <v>36</v>
      </c>
      <c r="E10">
        <v>63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10</v>
      </c>
      <c r="S10">
        <f t="shared" si="0"/>
        <v>13</v>
      </c>
      <c r="T10">
        <f t="shared" si="0"/>
        <v>21</v>
      </c>
      <c r="U10">
        <f t="shared" si="0"/>
        <v>10</v>
      </c>
      <c r="V10">
        <f t="shared" si="0"/>
        <v>25</v>
      </c>
      <c r="W10">
        <f t="shared" si="0"/>
        <v>20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80</v>
      </c>
      <c r="D11">
        <v>73</v>
      </c>
      <c r="E11">
        <v>46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29</v>
      </c>
      <c r="S11">
        <f t="shared" si="0"/>
        <v>27</v>
      </c>
      <c r="T11">
        <f t="shared" si="0"/>
        <v>17</v>
      </c>
      <c r="U11">
        <f t="shared" si="0"/>
        <v>20</v>
      </c>
      <c r="V11">
        <f t="shared" si="0"/>
        <v>7</v>
      </c>
      <c r="W11">
        <f t="shared" si="0"/>
        <v>14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18</v>
      </c>
      <c r="D12">
        <v>20</v>
      </c>
      <c r="E12">
        <v>35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5</v>
      </c>
      <c r="S12">
        <f t="shared" si="0"/>
        <v>6</v>
      </c>
      <c r="T12">
        <f t="shared" si="0"/>
        <v>12</v>
      </c>
      <c r="U12">
        <f t="shared" si="0"/>
        <v>4</v>
      </c>
      <c r="V12">
        <f t="shared" si="0"/>
        <v>11</v>
      </c>
      <c r="W12">
        <f t="shared" si="0"/>
        <v>21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57</v>
      </c>
      <c r="D13">
        <v>82</v>
      </c>
      <c r="E13">
        <v>47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17</v>
      </c>
      <c r="S13">
        <f t="shared" si="0"/>
        <v>30</v>
      </c>
      <c r="T13">
        <f t="shared" si="0"/>
        <v>19</v>
      </c>
      <c r="U13">
        <f t="shared" si="0"/>
        <v>28</v>
      </c>
      <c r="V13">
        <f t="shared" si="0"/>
        <v>6</v>
      </c>
      <c r="W13">
        <f t="shared" si="0"/>
        <v>27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20</v>
      </c>
      <c r="D14">
        <v>25</v>
      </c>
      <c r="E14">
        <v>79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6</v>
      </c>
      <c r="S14">
        <f t="shared" si="0"/>
        <v>8</v>
      </c>
      <c r="T14">
        <f t="shared" si="0"/>
        <v>29</v>
      </c>
      <c r="U14">
        <f t="shared" si="0"/>
        <v>16</v>
      </c>
      <c r="V14">
        <f t="shared" si="0"/>
        <v>17</v>
      </c>
      <c r="W14">
        <f t="shared" si="0"/>
        <v>31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70</v>
      </c>
      <c r="D15">
        <v>11</v>
      </c>
      <c r="E15">
        <v>66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23</v>
      </c>
      <c r="S15">
        <f t="shared" si="0"/>
        <v>3</v>
      </c>
      <c r="T15">
        <f t="shared" si="0"/>
        <v>24</v>
      </c>
      <c r="U15">
        <f t="shared" si="0"/>
        <v>13</v>
      </c>
      <c r="V15">
        <f t="shared" si="0"/>
        <v>4</v>
      </c>
      <c r="W15">
        <f t="shared" si="0"/>
        <v>15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77</v>
      </c>
      <c r="D16">
        <v>31</v>
      </c>
      <c r="E16">
        <v>70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27</v>
      </c>
      <c r="S16">
        <f t="shared" si="0"/>
        <v>12</v>
      </c>
      <c r="T16">
        <f t="shared" ref="T16:T34" si="2">RANK(E16,E$2:E$34,1)</f>
        <v>27</v>
      </c>
      <c r="U16">
        <f t="shared" ref="U16:U34" si="3">RANK(F16,F$2:F$34,1)</f>
        <v>12</v>
      </c>
      <c r="V16">
        <f t="shared" ref="V16:V34" si="4">RANK(G16,G$2:G$34,1)</f>
        <v>13</v>
      </c>
      <c r="W16">
        <f t="shared" ref="W16:W34" si="5">RANK(H16,H$2:H$34,1)</f>
        <v>8</v>
      </c>
      <c r="X16">
        <f t="shared" ref="X16:X34" si="6">RANK(I16,I$2:I$34,1)</f>
        <v>22</v>
      </c>
      <c r="Y16">
        <f t="shared" ref="Y16:Y34" si="7">RANK(J16,J$2:J$34,1)</f>
        <v>18</v>
      </c>
      <c r="Z16">
        <f t="shared" ref="Z16:Z34" si="8">RANK(K16,K$2:K$34,1)</f>
        <v>22</v>
      </c>
      <c r="AA16">
        <f t="shared" ref="AA16:AA34" si="9">RANK(L16,L$2:L$34,1)</f>
        <v>13</v>
      </c>
      <c r="AB16">
        <f t="shared" ref="AB16:AB34" si="10">RANK(M16,M$2:M$34,1)</f>
        <v>11</v>
      </c>
      <c r="AC16">
        <f t="shared" ref="AC16:AC34" si="11">RANK(N16,N$2:N$34,1)</f>
        <v>6</v>
      </c>
      <c r="AD16">
        <v>1000</v>
      </c>
    </row>
    <row r="17" spans="1:30" x14ac:dyDescent="0.3">
      <c r="A17">
        <v>6</v>
      </c>
      <c r="B17">
        <v>26</v>
      </c>
      <c r="C17">
        <v>68</v>
      </c>
      <c r="D17">
        <v>54</v>
      </c>
      <c r="E17">
        <v>43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ref="Q17:Q34" si="12">RANK(B17,B$2:B$34,1)</f>
        <v>6</v>
      </c>
      <c r="R17">
        <f t="shared" ref="R17:R34" si="13">RANK(C17,C$2:C$34,1)</f>
        <v>22</v>
      </c>
      <c r="S17">
        <f t="shared" ref="S17:S34" si="14">RANK(D17,D$2:D$34,1)</f>
        <v>21</v>
      </c>
      <c r="T17">
        <f t="shared" si="2"/>
        <v>14</v>
      </c>
      <c r="U17">
        <f t="shared" si="3"/>
        <v>5</v>
      </c>
      <c r="V17">
        <f t="shared" si="4"/>
        <v>9</v>
      </c>
      <c r="W17">
        <f t="shared" si="5"/>
        <v>27</v>
      </c>
      <c r="X17">
        <f t="shared" si="6"/>
        <v>33</v>
      </c>
      <c r="Y17">
        <f t="shared" si="7"/>
        <v>28</v>
      </c>
      <c r="Z17">
        <f t="shared" si="8"/>
        <v>26</v>
      </c>
      <c r="AA17">
        <f t="shared" si="9"/>
        <v>1</v>
      </c>
      <c r="AB17">
        <f t="shared" si="10"/>
        <v>14</v>
      </c>
      <c r="AC17">
        <f t="shared" si="11"/>
        <v>19</v>
      </c>
      <c r="AD17">
        <v>1000</v>
      </c>
    </row>
    <row r="18" spans="1:30" x14ac:dyDescent="0.3">
      <c r="A18">
        <v>98</v>
      </c>
      <c r="B18">
        <v>76</v>
      </c>
      <c r="C18">
        <v>96</v>
      </c>
      <c r="D18">
        <v>26</v>
      </c>
      <c r="E18">
        <v>90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si="12"/>
        <v>21</v>
      </c>
      <c r="R18">
        <f t="shared" si="13"/>
        <v>33</v>
      </c>
      <c r="S18">
        <f t="shared" si="14"/>
        <v>9</v>
      </c>
      <c r="T18">
        <f t="shared" si="2"/>
        <v>31</v>
      </c>
      <c r="U18">
        <f t="shared" si="3"/>
        <v>8</v>
      </c>
      <c r="V18">
        <f t="shared" si="4"/>
        <v>26</v>
      </c>
      <c r="W18">
        <f t="shared" si="5"/>
        <v>23</v>
      </c>
      <c r="X18">
        <f t="shared" si="6"/>
        <v>19</v>
      </c>
      <c r="Y18">
        <f t="shared" si="7"/>
        <v>30</v>
      </c>
      <c r="Z18">
        <f t="shared" si="8"/>
        <v>11</v>
      </c>
      <c r="AA18">
        <f t="shared" si="9"/>
        <v>8</v>
      </c>
      <c r="AB18">
        <f t="shared" si="10"/>
        <v>1</v>
      </c>
      <c r="AC18">
        <f t="shared" si="11"/>
        <v>26</v>
      </c>
      <c r="AD18">
        <v>1000</v>
      </c>
    </row>
    <row r="19" spans="1:30" x14ac:dyDescent="0.3">
      <c r="A19">
        <v>38</v>
      </c>
      <c r="B19">
        <v>32</v>
      </c>
      <c r="C19">
        <v>71</v>
      </c>
      <c r="D19">
        <v>69</v>
      </c>
      <c r="E19">
        <v>84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12"/>
        <v>10</v>
      </c>
      <c r="R19">
        <f t="shared" si="13"/>
        <v>25</v>
      </c>
      <c r="S19">
        <f t="shared" si="14"/>
        <v>26</v>
      </c>
      <c r="T19">
        <f t="shared" si="2"/>
        <v>30</v>
      </c>
      <c r="U19">
        <f t="shared" si="3"/>
        <v>1</v>
      </c>
      <c r="V19">
        <f t="shared" si="4"/>
        <v>15</v>
      </c>
      <c r="W19">
        <f t="shared" si="5"/>
        <v>27</v>
      </c>
      <c r="X19">
        <f t="shared" si="6"/>
        <v>8</v>
      </c>
      <c r="Y19">
        <f t="shared" si="7"/>
        <v>23</v>
      </c>
      <c r="Z19">
        <f t="shared" si="8"/>
        <v>20</v>
      </c>
      <c r="AA19">
        <f t="shared" si="9"/>
        <v>29</v>
      </c>
      <c r="AB19">
        <f t="shared" si="10"/>
        <v>20</v>
      </c>
      <c r="AC19">
        <f t="shared" si="11"/>
        <v>13</v>
      </c>
      <c r="AD19">
        <v>1000</v>
      </c>
    </row>
    <row r="20" spans="1:30" x14ac:dyDescent="0.3">
      <c r="A20">
        <v>22</v>
      </c>
      <c r="B20">
        <v>66</v>
      </c>
      <c r="C20">
        <v>77</v>
      </c>
      <c r="D20">
        <v>56</v>
      </c>
      <c r="E20">
        <v>4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12"/>
        <v>18</v>
      </c>
      <c r="R20">
        <f t="shared" si="13"/>
        <v>27</v>
      </c>
      <c r="S20">
        <f t="shared" si="14"/>
        <v>22</v>
      </c>
      <c r="T20">
        <f t="shared" si="2"/>
        <v>2</v>
      </c>
      <c r="U20">
        <f t="shared" si="3"/>
        <v>9</v>
      </c>
      <c r="V20">
        <f t="shared" si="4"/>
        <v>19</v>
      </c>
      <c r="W20">
        <f t="shared" si="5"/>
        <v>21</v>
      </c>
      <c r="X20">
        <f t="shared" si="6"/>
        <v>12</v>
      </c>
      <c r="Y20">
        <f t="shared" si="7"/>
        <v>1</v>
      </c>
      <c r="Z20">
        <f t="shared" si="8"/>
        <v>13</v>
      </c>
      <c r="AA20">
        <f t="shared" si="9"/>
        <v>20</v>
      </c>
      <c r="AB20">
        <f t="shared" si="10"/>
        <v>19</v>
      </c>
      <c r="AC20">
        <f t="shared" si="11"/>
        <v>15</v>
      </c>
      <c r="AD20">
        <v>1000</v>
      </c>
    </row>
    <row r="21" spans="1:30" x14ac:dyDescent="0.3">
      <c r="A21">
        <v>16</v>
      </c>
      <c r="B21">
        <v>74</v>
      </c>
      <c r="C21">
        <v>83</v>
      </c>
      <c r="D21">
        <v>53</v>
      </c>
      <c r="E21">
        <v>13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12"/>
        <v>20</v>
      </c>
      <c r="R21">
        <f t="shared" si="13"/>
        <v>30</v>
      </c>
      <c r="S21">
        <f t="shared" si="14"/>
        <v>20</v>
      </c>
      <c r="T21">
        <f t="shared" si="2"/>
        <v>5</v>
      </c>
      <c r="U21">
        <f t="shared" si="3"/>
        <v>30</v>
      </c>
      <c r="V21">
        <f t="shared" si="4"/>
        <v>18</v>
      </c>
      <c r="W21">
        <f t="shared" si="5"/>
        <v>18</v>
      </c>
      <c r="X21">
        <f t="shared" si="6"/>
        <v>14</v>
      </c>
      <c r="Y21">
        <f t="shared" si="7"/>
        <v>10</v>
      </c>
      <c r="Z21">
        <f t="shared" si="8"/>
        <v>31</v>
      </c>
      <c r="AA21">
        <f t="shared" si="9"/>
        <v>10</v>
      </c>
      <c r="AB21">
        <f t="shared" si="10"/>
        <v>28</v>
      </c>
      <c r="AC21">
        <f t="shared" si="11"/>
        <v>13</v>
      </c>
      <c r="AD21">
        <v>1000</v>
      </c>
    </row>
    <row r="22" spans="1:30" x14ac:dyDescent="0.3">
      <c r="A22">
        <v>18</v>
      </c>
      <c r="B22">
        <v>31</v>
      </c>
      <c r="C22">
        <v>49</v>
      </c>
      <c r="D22">
        <v>50</v>
      </c>
      <c r="E22">
        <v>17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12"/>
        <v>9</v>
      </c>
      <c r="R22">
        <f t="shared" si="13"/>
        <v>12</v>
      </c>
      <c r="S22">
        <f t="shared" si="14"/>
        <v>19</v>
      </c>
      <c r="T22">
        <f t="shared" si="2"/>
        <v>6</v>
      </c>
      <c r="U22">
        <f t="shared" si="3"/>
        <v>2</v>
      </c>
      <c r="V22">
        <f t="shared" si="4"/>
        <v>20</v>
      </c>
      <c r="W22">
        <f t="shared" si="5"/>
        <v>7</v>
      </c>
      <c r="X22">
        <f t="shared" si="6"/>
        <v>3</v>
      </c>
      <c r="Y22">
        <f t="shared" si="7"/>
        <v>5</v>
      </c>
      <c r="Z22">
        <f t="shared" si="8"/>
        <v>25</v>
      </c>
      <c r="AA22">
        <f t="shared" si="9"/>
        <v>14</v>
      </c>
      <c r="AB22">
        <f t="shared" si="10"/>
        <v>3</v>
      </c>
      <c r="AC22">
        <f t="shared" si="11"/>
        <v>7</v>
      </c>
      <c r="AD22">
        <v>1000</v>
      </c>
    </row>
    <row r="23" spans="1:30" x14ac:dyDescent="0.3">
      <c r="A23">
        <v>36</v>
      </c>
      <c r="B23">
        <v>40</v>
      </c>
      <c r="C23">
        <v>27</v>
      </c>
      <c r="D23">
        <v>46</v>
      </c>
      <c r="E23">
        <v>73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12"/>
        <v>13</v>
      </c>
      <c r="R23">
        <f t="shared" si="13"/>
        <v>7</v>
      </c>
      <c r="S23">
        <f t="shared" si="14"/>
        <v>17</v>
      </c>
      <c r="T23">
        <f t="shared" si="2"/>
        <v>28</v>
      </c>
      <c r="U23">
        <f t="shared" si="3"/>
        <v>5</v>
      </c>
      <c r="V23">
        <f t="shared" si="4"/>
        <v>2</v>
      </c>
      <c r="W23">
        <f t="shared" si="5"/>
        <v>3</v>
      </c>
      <c r="X23">
        <f t="shared" si="6"/>
        <v>4</v>
      </c>
      <c r="Y23">
        <f t="shared" si="7"/>
        <v>33</v>
      </c>
      <c r="Z23">
        <f t="shared" si="8"/>
        <v>2</v>
      </c>
      <c r="AA23">
        <f t="shared" si="9"/>
        <v>20</v>
      </c>
      <c r="AB23">
        <f t="shared" si="10"/>
        <v>6</v>
      </c>
      <c r="AC23">
        <f t="shared" si="11"/>
        <v>15</v>
      </c>
      <c r="AD23">
        <v>1000</v>
      </c>
    </row>
    <row r="24" spans="1:30" x14ac:dyDescent="0.3">
      <c r="A24">
        <v>32</v>
      </c>
      <c r="B24">
        <v>100</v>
      </c>
      <c r="C24">
        <v>95</v>
      </c>
      <c r="D24">
        <v>45</v>
      </c>
      <c r="E24">
        <v>46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12"/>
        <v>33</v>
      </c>
      <c r="R24">
        <f t="shared" si="13"/>
        <v>32</v>
      </c>
      <c r="S24">
        <f t="shared" si="14"/>
        <v>16</v>
      </c>
      <c r="T24">
        <f t="shared" si="2"/>
        <v>17</v>
      </c>
      <c r="U24">
        <f t="shared" si="3"/>
        <v>10</v>
      </c>
      <c r="V24">
        <f t="shared" si="4"/>
        <v>31</v>
      </c>
      <c r="W24">
        <f t="shared" si="5"/>
        <v>16</v>
      </c>
      <c r="X24">
        <f t="shared" si="6"/>
        <v>22</v>
      </c>
      <c r="Y24">
        <f t="shared" si="7"/>
        <v>27</v>
      </c>
      <c r="Z24">
        <f t="shared" si="8"/>
        <v>4</v>
      </c>
      <c r="AA24">
        <f t="shared" si="9"/>
        <v>2</v>
      </c>
      <c r="AB24">
        <f t="shared" si="10"/>
        <v>21</v>
      </c>
      <c r="AC24">
        <f t="shared" si="11"/>
        <v>25</v>
      </c>
      <c r="AD24">
        <v>1000</v>
      </c>
    </row>
    <row r="25" spans="1:30" x14ac:dyDescent="0.3">
      <c r="A25">
        <v>50</v>
      </c>
      <c r="B25">
        <v>51</v>
      </c>
      <c r="C25">
        <v>39</v>
      </c>
      <c r="D25">
        <v>18</v>
      </c>
      <c r="E25">
        <v>22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12"/>
        <v>15</v>
      </c>
      <c r="R25">
        <f t="shared" si="13"/>
        <v>9</v>
      </c>
      <c r="S25">
        <f t="shared" si="14"/>
        <v>4</v>
      </c>
      <c r="T25">
        <f t="shared" si="2"/>
        <v>9</v>
      </c>
      <c r="U25">
        <f t="shared" si="3"/>
        <v>24</v>
      </c>
      <c r="V25">
        <f t="shared" si="4"/>
        <v>5</v>
      </c>
      <c r="W25">
        <f t="shared" si="5"/>
        <v>9</v>
      </c>
      <c r="X25">
        <f t="shared" si="6"/>
        <v>29</v>
      </c>
      <c r="Y25">
        <f t="shared" si="7"/>
        <v>17</v>
      </c>
      <c r="Z25">
        <f t="shared" si="8"/>
        <v>28</v>
      </c>
      <c r="AA25">
        <f t="shared" si="9"/>
        <v>12</v>
      </c>
      <c r="AB25">
        <f t="shared" si="10"/>
        <v>17</v>
      </c>
      <c r="AC25">
        <f t="shared" si="11"/>
        <v>4</v>
      </c>
      <c r="AD25">
        <v>1000</v>
      </c>
    </row>
    <row r="26" spans="1:30" x14ac:dyDescent="0.3">
      <c r="A26">
        <v>63</v>
      </c>
      <c r="B26">
        <v>29</v>
      </c>
      <c r="C26">
        <v>46</v>
      </c>
      <c r="D26">
        <v>21</v>
      </c>
      <c r="E26">
        <v>17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12"/>
        <v>8</v>
      </c>
      <c r="R26">
        <f t="shared" si="13"/>
        <v>11</v>
      </c>
      <c r="S26">
        <f t="shared" si="14"/>
        <v>7</v>
      </c>
      <c r="T26">
        <f t="shared" si="2"/>
        <v>6</v>
      </c>
      <c r="U26">
        <f t="shared" si="3"/>
        <v>18</v>
      </c>
      <c r="V26">
        <f t="shared" si="4"/>
        <v>29</v>
      </c>
      <c r="W26">
        <f t="shared" si="5"/>
        <v>2</v>
      </c>
      <c r="X26">
        <f t="shared" si="6"/>
        <v>9</v>
      </c>
      <c r="Y26">
        <f t="shared" si="7"/>
        <v>25</v>
      </c>
      <c r="Z26">
        <f t="shared" si="8"/>
        <v>7</v>
      </c>
      <c r="AA26">
        <f t="shared" si="9"/>
        <v>9</v>
      </c>
      <c r="AB26">
        <f t="shared" si="10"/>
        <v>8</v>
      </c>
      <c r="AC26">
        <f t="shared" si="11"/>
        <v>30</v>
      </c>
      <c r="AD26">
        <v>1000</v>
      </c>
    </row>
    <row r="27" spans="1:30" x14ac:dyDescent="0.3">
      <c r="A27">
        <v>54</v>
      </c>
      <c r="B27">
        <v>7</v>
      </c>
      <c r="C27">
        <v>10</v>
      </c>
      <c r="D27">
        <v>44</v>
      </c>
      <c r="E27">
        <v>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12"/>
        <v>2</v>
      </c>
      <c r="R27">
        <f t="shared" si="13"/>
        <v>3</v>
      </c>
      <c r="S27">
        <f t="shared" si="14"/>
        <v>15</v>
      </c>
      <c r="T27">
        <f t="shared" si="2"/>
        <v>2</v>
      </c>
      <c r="U27">
        <f t="shared" si="3"/>
        <v>24</v>
      </c>
      <c r="V27">
        <f t="shared" si="4"/>
        <v>32</v>
      </c>
      <c r="W27">
        <f t="shared" si="5"/>
        <v>11</v>
      </c>
      <c r="X27">
        <f t="shared" si="6"/>
        <v>5</v>
      </c>
      <c r="Y27">
        <f t="shared" si="7"/>
        <v>19</v>
      </c>
      <c r="Z27">
        <f t="shared" si="8"/>
        <v>10</v>
      </c>
      <c r="AA27">
        <f t="shared" si="9"/>
        <v>23</v>
      </c>
      <c r="AB27">
        <f t="shared" si="10"/>
        <v>12</v>
      </c>
      <c r="AC27">
        <f t="shared" si="11"/>
        <v>24</v>
      </c>
      <c r="AD27">
        <v>1000</v>
      </c>
    </row>
    <row r="28" spans="1:30" x14ac:dyDescent="0.3">
      <c r="A28">
        <v>61</v>
      </c>
      <c r="B28">
        <v>90</v>
      </c>
      <c r="C28">
        <v>60</v>
      </c>
      <c r="D28">
        <v>8</v>
      </c>
      <c r="E28">
        <v>55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12"/>
        <v>28</v>
      </c>
      <c r="R28">
        <f t="shared" si="13"/>
        <v>18</v>
      </c>
      <c r="S28">
        <f t="shared" si="14"/>
        <v>1</v>
      </c>
      <c r="T28">
        <f t="shared" si="2"/>
        <v>20</v>
      </c>
      <c r="U28">
        <f t="shared" si="3"/>
        <v>19</v>
      </c>
      <c r="V28">
        <f t="shared" si="4"/>
        <v>22</v>
      </c>
      <c r="W28">
        <f t="shared" si="5"/>
        <v>26</v>
      </c>
      <c r="X28">
        <f t="shared" si="6"/>
        <v>32</v>
      </c>
      <c r="Y28">
        <f t="shared" si="7"/>
        <v>22</v>
      </c>
      <c r="Z28">
        <f t="shared" si="8"/>
        <v>21</v>
      </c>
      <c r="AA28">
        <f t="shared" si="9"/>
        <v>25</v>
      </c>
      <c r="AB28">
        <f t="shared" si="10"/>
        <v>16</v>
      </c>
      <c r="AC28">
        <f t="shared" si="11"/>
        <v>32</v>
      </c>
      <c r="AD28">
        <v>1000</v>
      </c>
    </row>
    <row r="29" spans="1:30" x14ac:dyDescent="0.3">
      <c r="A29">
        <v>64</v>
      </c>
      <c r="B29">
        <v>64</v>
      </c>
      <c r="C29">
        <v>49</v>
      </c>
      <c r="D29">
        <v>58</v>
      </c>
      <c r="E29">
        <v>90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12"/>
        <v>16</v>
      </c>
      <c r="R29">
        <f t="shared" si="13"/>
        <v>12</v>
      </c>
      <c r="S29">
        <f t="shared" si="14"/>
        <v>23</v>
      </c>
      <c r="T29">
        <f t="shared" si="2"/>
        <v>31</v>
      </c>
      <c r="U29">
        <f t="shared" si="3"/>
        <v>7</v>
      </c>
      <c r="V29">
        <f t="shared" si="4"/>
        <v>12</v>
      </c>
      <c r="W29">
        <f t="shared" si="5"/>
        <v>17</v>
      </c>
      <c r="X29">
        <f t="shared" si="6"/>
        <v>24</v>
      </c>
      <c r="Y29">
        <f t="shared" si="7"/>
        <v>31</v>
      </c>
      <c r="Z29">
        <f t="shared" si="8"/>
        <v>19</v>
      </c>
      <c r="AA29">
        <f t="shared" si="9"/>
        <v>16</v>
      </c>
      <c r="AB29">
        <f t="shared" si="10"/>
        <v>26</v>
      </c>
      <c r="AC29">
        <f t="shared" si="11"/>
        <v>3</v>
      </c>
      <c r="AD29">
        <v>1000</v>
      </c>
    </row>
    <row r="30" spans="1:30" x14ac:dyDescent="0.3">
      <c r="A30">
        <v>11</v>
      </c>
      <c r="B30">
        <v>71</v>
      </c>
      <c r="C30">
        <v>55</v>
      </c>
      <c r="D30">
        <v>67</v>
      </c>
      <c r="E30">
        <v>63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12"/>
        <v>19</v>
      </c>
      <c r="R30">
        <f t="shared" si="13"/>
        <v>14</v>
      </c>
      <c r="S30">
        <f t="shared" si="14"/>
        <v>25</v>
      </c>
      <c r="T30">
        <f t="shared" si="2"/>
        <v>21</v>
      </c>
      <c r="U30">
        <f t="shared" si="3"/>
        <v>16</v>
      </c>
      <c r="V30">
        <f t="shared" si="4"/>
        <v>23</v>
      </c>
      <c r="W30">
        <f t="shared" si="5"/>
        <v>24</v>
      </c>
      <c r="X30">
        <f t="shared" si="6"/>
        <v>31</v>
      </c>
      <c r="Y30">
        <f t="shared" si="7"/>
        <v>9</v>
      </c>
      <c r="Z30">
        <f t="shared" si="8"/>
        <v>8</v>
      </c>
      <c r="AA30">
        <f t="shared" si="9"/>
        <v>17</v>
      </c>
      <c r="AB30">
        <f t="shared" si="10"/>
        <v>5</v>
      </c>
      <c r="AC30">
        <f t="shared" si="11"/>
        <v>15</v>
      </c>
      <c r="AD30">
        <v>1000</v>
      </c>
    </row>
    <row r="31" spans="1:30" x14ac:dyDescent="0.3">
      <c r="A31">
        <v>84</v>
      </c>
      <c r="B31">
        <v>91</v>
      </c>
      <c r="C31">
        <v>70</v>
      </c>
      <c r="D31">
        <v>28</v>
      </c>
      <c r="E31">
        <v>63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12"/>
        <v>29</v>
      </c>
      <c r="R31">
        <f t="shared" si="13"/>
        <v>23</v>
      </c>
      <c r="S31">
        <f t="shared" si="14"/>
        <v>10</v>
      </c>
      <c r="T31">
        <f t="shared" si="2"/>
        <v>21</v>
      </c>
      <c r="U31">
        <f t="shared" si="3"/>
        <v>21</v>
      </c>
      <c r="V31">
        <f t="shared" si="4"/>
        <v>14</v>
      </c>
      <c r="W31">
        <f t="shared" si="5"/>
        <v>25</v>
      </c>
      <c r="X31">
        <f t="shared" si="6"/>
        <v>27</v>
      </c>
      <c r="Y31">
        <f t="shared" si="7"/>
        <v>2</v>
      </c>
      <c r="Z31">
        <f t="shared" si="8"/>
        <v>24</v>
      </c>
      <c r="AA31">
        <f t="shared" si="9"/>
        <v>5</v>
      </c>
      <c r="AB31">
        <f t="shared" si="10"/>
        <v>31</v>
      </c>
      <c r="AC31">
        <f t="shared" si="11"/>
        <v>5</v>
      </c>
      <c r="AD31">
        <v>1000</v>
      </c>
    </row>
    <row r="32" spans="1:30" x14ac:dyDescent="0.3">
      <c r="A32">
        <v>69</v>
      </c>
      <c r="B32">
        <v>98</v>
      </c>
      <c r="C32">
        <v>36</v>
      </c>
      <c r="D32">
        <v>80</v>
      </c>
      <c r="E32">
        <v>69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12"/>
        <v>32</v>
      </c>
      <c r="R32">
        <f t="shared" si="13"/>
        <v>8</v>
      </c>
      <c r="S32">
        <f t="shared" si="14"/>
        <v>29</v>
      </c>
      <c r="T32">
        <f t="shared" si="2"/>
        <v>26</v>
      </c>
      <c r="U32">
        <f t="shared" si="3"/>
        <v>30</v>
      </c>
      <c r="V32">
        <f t="shared" si="4"/>
        <v>3</v>
      </c>
      <c r="W32">
        <f t="shared" si="5"/>
        <v>12</v>
      </c>
      <c r="X32">
        <f t="shared" si="6"/>
        <v>6</v>
      </c>
      <c r="Y32">
        <f t="shared" si="7"/>
        <v>26</v>
      </c>
      <c r="Z32">
        <f t="shared" si="8"/>
        <v>2</v>
      </c>
      <c r="AA32">
        <f t="shared" si="9"/>
        <v>3</v>
      </c>
      <c r="AB32">
        <f t="shared" si="10"/>
        <v>2</v>
      </c>
      <c r="AC32">
        <f t="shared" si="11"/>
        <v>21</v>
      </c>
      <c r="AD32">
        <v>1000</v>
      </c>
    </row>
    <row r="33" spans="1:30" x14ac:dyDescent="0.3">
      <c r="A33">
        <v>23</v>
      </c>
      <c r="B33">
        <v>36</v>
      </c>
      <c r="C33">
        <v>66</v>
      </c>
      <c r="D33">
        <v>18</v>
      </c>
      <c r="E33">
        <v>20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12"/>
        <v>12</v>
      </c>
      <c r="R33">
        <f t="shared" si="13"/>
        <v>19</v>
      </c>
      <c r="S33">
        <f t="shared" si="14"/>
        <v>4</v>
      </c>
      <c r="T33">
        <f t="shared" si="2"/>
        <v>8</v>
      </c>
      <c r="U33">
        <f t="shared" si="3"/>
        <v>15</v>
      </c>
      <c r="V33">
        <f t="shared" si="4"/>
        <v>10</v>
      </c>
      <c r="W33">
        <f t="shared" si="5"/>
        <v>10</v>
      </c>
      <c r="X33">
        <f t="shared" si="6"/>
        <v>13</v>
      </c>
      <c r="Y33">
        <f t="shared" si="7"/>
        <v>31</v>
      </c>
      <c r="Z33">
        <f t="shared" si="8"/>
        <v>18</v>
      </c>
      <c r="AA33">
        <f t="shared" si="9"/>
        <v>18</v>
      </c>
      <c r="AB33">
        <f t="shared" si="10"/>
        <v>10</v>
      </c>
      <c r="AC33">
        <f t="shared" si="11"/>
        <v>28</v>
      </c>
      <c r="AD33">
        <v>1000</v>
      </c>
    </row>
    <row r="34" spans="1:30" x14ac:dyDescent="0.3">
      <c r="A34">
        <v>30</v>
      </c>
      <c r="B34">
        <v>89</v>
      </c>
      <c r="C34">
        <v>66</v>
      </c>
      <c r="D34">
        <v>62</v>
      </c>
      <c r="E34">
        <v>27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12"/>
        <v>27</v>
      </c>
      <c r="R34">
        <f t="shared" si="13"/>
        <v>19</v>
      </c>
      <c r="S34">
        <f t="shared" si="14"/>
        <v>24</v>
      </c>
      <c r="T34">
        <f t="shared" si="2"/>
        <v>11</v>
      </c>
      <c r="U34">
        <f t="shared" si="3"/>
        <v>3</v>
      </c>
      <c r="V34">
        <f t="shared" si="4"/>
        <v>21</v>
      </c>
      <c r="W34">
        <f t="shared" si="5"/>
        <v>32</v>
      </c>
      <c r="X34">
        <f t="shared" si="6"/>
        <v>17</v>
      </c>
      <c r="Y34">
        <f t="shared" si="7"/>
        <v>23</v>
      </c>
      <c r="Z34">
        <f t="shared" si="8"/>
        <v>29</v>
      </c>
      <c r="AA34">
        <f t="shared" si="9"/>
        <v>31</v>
      </c>
      <c r="AB34">
        <f t="shared" si="10"/>
        <v>7</v>
      </c>
      <c r="AC34">
        <f t="shared" si="11"/>
        <v>31</v>
      </c>
      <c r="AD34">
        <v>1000</v>
      </c>
    </row>
    <row r="37" spans="1:30" ht="18" x14ac:dyDescent="0.3">
      <c r="A37" s="4"/>
    </row>
    <row r="38" spans="1:30" x14ac:dyDescent="0.3">
      <c r="A38" s="5"/>
    </row>
    <row r="41" spans="1:30" ht="15.6" x14ac:dyDescent="0.3">
      <c r="A41" s="6" t="s">
        <v>36</v>
      </c>
      <c r="B41" s="7">
        <v>2653727</v>
      </c>
      <c r="C41" s="6" t="s">
        <v>37</v>
      </c>
      <c r="D41" s="7">
        <v>33</v>
      </c>
      <c r="E41" s="6" t="s">
        <v>38</v>
      </c>
      <c r="F41" s="7">
        <v>14</v>
      </c>
      <c r="G41" s="6" t="s">
        <v>39</v>
      </c>
      <c r="H41" s="7">
        <v>33</v>
      </c>
      <c r="I41" s="6" t="s">
        <v>40</v>
      </c>
      <c r="J41" s="7">
        <v>0</v>
      </c>
      <c r="K41" s="6" t="s">
        <v>41</v>
      </c>
      <c r="L41" s="7" t="s">
        <v>407</v>
      </c>
    </row>
    <row r="42" spans="1:30" ht="18.600000000000001" thickBot="1" x14ac:dyDescent="0.35">
      <c r="A42" s="4"/>
    </row>
    <row r="43" spans="1:30" ht="15" thickBot="1" x14ac:dyDescent="0.35">
      <c r="A43" s="8" t="s">
        <v>43</v>
      </c>
      <c r="B43" s="8" t="s">
        <v>44</v>
      </c>
      <c r="C43" s="8" t="s">
        <v>45</v>
      </c>
      <c r="D43" s="8" t="s">
        <v>46</v>
      </c>
      <c r="E43" s="8" t="s">
        <v>47</v>
      </c>
      <c r="F43" s="8" t="s">
        <v>48</v>
      </c>
      <c r="G43" s="8" t="s">
        <v>49</v>
      </c>
      <c r="H43" s="8" t="s">
        <v>50</v>
      </c>
      <c r="I43" s="8" t="s">
        <v>51</v>
      </c>
      <c r="J43" s="8" t="s">
        <v>52</v>
      </c>
      <c r="K43" s="8" t="s">
        <v>53</v>
      </c>
      <c r="L43" s="8" t="s">
        <v>54</v>
      </c>
      <c r="M43" s="8" t="s">
        <v>55</v>
      </c>
      <c r="N43" s="8" t="s">
        <v>56</v>
      </c>
      <c r="O43" s="8" t="s">
        <v>57</v>
      </c>
      <c r="P43" s="8" t="s">
        <v>334</v>
      </c>
    </row>
    <row r="44" spans="1:30" ht="15" thickBot="1" x14ac:dyDescent="0.35">
      <c r="A44" s="8" t="s">
        <v>60</v>
      </c>
      <c r="B44" s="9">
        <v>1</v>
      </c>
      <c r="C44" s="9">
        <v>4</v>
      </c>
      <c r="D44" s="9">
        <v>31</v>
      </c>
      <c r="E44" s="9">
        <v>18</v>
      </c>
      <c r="F44" s="9">
        <v>16</v>
      </c>
      <c r="G44" s="9">
        <v>33</v>
      </c>
      <c r="H44" s="9">
        <v>27</v>
      </c>
      <c r="I44" s="9">
        <v>5</v>
      </c>
      <c r="J44" s="9">
        <v>24</v>
      </c>
      <c r="K44" s="9">
        <v>29</v>
      </c>
      <c r="L44" s="9">
        <v>12</v>
      </c>
      <c r="M44" s="9">
        <v>22</v>
      </c>
      <c r="N44" s="9">
        <v>31</v>
      </c>
      <c r="O44" s="9">
        <v>10</v>
      </c>
      <c r="P44" s="9">
        <v>1000</v>
      </c>
    </row>
    <row r="45" spans="1:30" ht="15" thickBot="1" x14ac:dyDescent="0.35">
      <c r="A45" s="8" t="s">
        <v>61</v>
      </c>
      <c r="B45" s="9">
        <v>13</v>
      </c>
      <c r="C45" s="9">
        <v>1</v>
      </c>
      <c r="D45" s="9">
        <v>15</v>
      </c>
      <c r="E45" s="9">
        <v>32</v>
      </c>
      <c r="F45" s="9">
        <v>14</v>
      </c>
      <c r="G45" s="9">
        <v>23</v>
      </c>
      <c r="H45" s="9">
        <v>1</v>
      </c>
      <c r="I45" s="9">
        <v>30</v>
      </c>
      <c r="J45" s="9">
        <v>1</v>
      </c>
      <c r="K45" s="9">
        <v>15</v>
      </c>
      <c r="L45" s="9">
        <v>23</v>
      </c>
      <c r="M45" s="9">
        <v>6</v>
      </c>
      <c r="N45" s="9">
        <v>17</v>
      </c>
      <c r="O45" s="9">
        <v>26</v>
      </c>
      <c r="P45" s="9">
        <v>1000</v>
      </c>
    </row>
    <row r="46" spans="1:30" ht="15" thickBot="1" x14ac:dyDescent="0.35">
      <c r="A46" s="8" t="s">
        <v>62</v>
      </c>
      <c r="B46" s="9">
        <v>32</v>
      </c>
      <c r="C46" s="9">
        <v>31</v>
      </c>
      <c r="D46" s="9">
        <v>25</v>
      </c>
      <c r="E46" s="9">
        <v>2</v>
      </c>
      <c r="F46" s="9">
        <v>33</v>
      </c>
      <c r="G46" s="9">
        <v>30</v>
      </c>
      <c r="H46" s="9">
        <v>7</v>
      </c>
      <c r="I46" s="9">
        <v>6</v>
      </c>
      <c r="J46" s="9">
        <v>7</v>
      </c>
      <c r="K46" s="9">
        <v>15</v>
      </c>
      <c r="L46" s="9">
        <v>17</v>
      </c>
      <c r="M46" s="9">
        <v>29</v>
      </c>
      <c r="N46" s="9">
        <v>22</v>
      </c>
      <c r="O46" s="9">
        <v>19</v>
      </c>
      <c r="P46" s="9">
        <v>1000</v>
      </c>
    </row>
    <row r="47" spans="1:30" ht="15" thickBot="1" x14ac:dyDescent="0.35">
      <c r="A47" s="8" t="s">
        <v>63</v>
      </c>
      <c r="B47" s="9">
        <v>27</v>
      </c>
      <c r="C47" s="9">
        <v>26</v>
      </c>
      <c r="D47" s="9">
        <v>19</v>
      </c>
      <c r="E47" s="9">
        <v>14</v>
      </c>
      <c r="F47" s="9">
        <v>25</v>
      </c>
      <c r="G47" s="9">
        <v>21</v>
      </c>
      <c r="H47" s="9">
        <v>33</v>
      </c>
      <c r="I47" s="9">
        <v>18</v>
      </c>
      <c r="J47" s="9">
        <v>2</v>
      </c>
      <c r="K47" s="9">
        <v>7</v>
      </c>
      <c r="L47" s="9">
        <v>16</v>
      </c>
      <c r="M47" s="9">
        <v>11</v>
      </c>
      <c r="N47" s="9">
        <v>14</v>
      </c>
      <c r="O47" s="9">
        <v>12</v>
      </c>
      <c r="P47" s="9">
        <v>1000</v>
      </c>
    </row>
    <row r="48" spans="1:30" ht="15" thickBot="1" x14ac:dyDescent="0.35">
      <c r="A48" s="8" t="s">
        <v>64</v>
      </c>
      <c r="B48" s="9">
        <v>28</v>
      </c>
      <c r="C48" s="9">
        <v>17</v>
      </c>
      <c r="D48" s="9">
        <v>1</v>
      </c>
      <c r="E48" s="9">
        <v>33</v>
      </c>
      <c r="F48" s="9">
        <v>9</v>
      </c>
      <c r="G48" s="9">
        <v>26</v>
      </c>
      <c r="H48" s="9">
        <v>16</v>
      </c>
      <c r="I48" s="9">
        <v>33</v>
      </c>
      <c r="J48" s="9">
        <v>16</v>
      </c>
      <c r="K48" s="9">
        <v>20</v>
      </c>
      <c r="L48" s="9">
        <v>9</v>
      </c>
      <c r="M48" s="9">
        <v>28</v>
      </c>
      <c r="N48" s="9">
        <v>33</v>
      </c>
      <c r="O48" s="9">
        <v>1</v>
      </c>
      <c r="P48" s="9">
        <v>1000</v>
      </c>
    </row>
    <row r="49" spans="1:16" ht="15" thickBot="1" x14ac:dyDescent="0.35">
      <c r="A49" s="8" t="s">
        <v>65</v>
      </c>
      <c r="B49" s="9">
        <v>6</v>
      </c>
      <c r="C49" s="9">
        <v>24</v>
      </c>
      <c r="D49" s="9">
        <v>15</v>
      </c>
      <c r="E49" s="9">
        <v>10</v>
      </c>
      <c r="F49" s="9">
        <v>12</v>
      </c>
      <c r="G49" s="9">
        <v>13</v>
      </c>
      <c r="H49" s="9">
        <v>24</v>
      </c>
      <c r="I49" s="9">
        <v>4</v>
      </c>
      <c r="J49" s="9">
        <v>10</v>
      </c>
      <c r="K49" s="9">
        <v>13</v>
      </c>
      <c r="L49" s="9">
        <v>15</v>
      </c>
      <c r="M49" s="9">
        <v>26</v>
      </c>
      <c r="N49" s="9">
        <v>28</v>
      </c>
      <c r="O49" s="9">
        <v>2</v>
      </c>
      <c r="P49" s="9">
        <v>1000</v>
      </c>
    </row>
    <row r="50" spans="1:16" ht="15" thickBot="1" x14ac:dyDescent="0.35">
      <c r="A50" s="8" t="s">
        <v>66</v>
      </c>
      <c r="B50" s="9">
        <v>4</v>
      </c>
      <c r="C50" s="9">
        <v>11</v>
      </c>
      <c r="D50" s="9">
        <v>1</v>
      </c>
      <c r="E50" s="9">
        <v>28</v>
      </c>
      <c r="F50" s="9">
        <v>1</v>
      </c>
      <c r="G50" s="9">
        <v>28</v>
      </c>
      <c r="H50" s="9">
        <v>30</v>
      </c>
      <c r="I50" s="9">
        <v>12</v>
      </c>
      <c r="J50" s="9">
        <v>18</v>
      </c>
      <c r="K50" s="9">
        <v>14</v>
      </c>
      <c r="L50" s="9">
        <v>32</v>
      </c>
      <c r="M50" s="9">
        <v>27</v>
      </c>
      <c r="N50" s="9">
        <v>25</v>
      </c>
      <c r="O50" s="9">
        <v>18</v>
      </c>
      <c r="P50" s="9">
        <v>1000</v>
      </c>
    </row>
    <row r="51" spans="1:16" ht="15" thickBot="1" x14ac:dyDescent="0.35">
      <c r="A51" s="8" t="s">
        <v>67</v>
      </c>
      <c r="B51" s="9">
        <v>2</v>
      </c>
      <c r="C51" s="9">
        <v>5</v>
      </c>
      <c r="D51" s="9">
        <v>4</v>
      </c>
      <c r="E51" s="9">
        <v>31</v>
      </c>
      <c r="F51" s="9">
        <v>4</v>
      </c>
      <c r="G51" s="9">
        <v>27</v>
      </c>
      <c r="H51" s="9">
        <v>27</v>
      </c>
      <c r="I51" s="9">
        <v>1</v>
      </c>
      <c r="J51" s="9">
        <v>29</v>
      </c>
      <c r="K51" s="9">
        <v>21</v>
      </c>
      <c r="L51" s="9">
        <v>14</v>
      </c>
      <c r="M51" s="9">
        <v>19</v>
      </c>
      <c r="N51" s="9">
        <v>12</v>
      </c>
      <c r="O51" s="9">
        <v>33</v>
      </c>
      <c r="P51" s="9">
        <v>1000</v>
      </c>
    </row>
    <row r="52" spans="1:16" ht="15" thickBot="1" x14ac:dyDescent="0.35">
      <c r="A52" s="8" t="s">
        <v>68</v>
      </c>
      <c r="B52" s="9">
        <v>30</v>
      </c>
      <c r="C52" s="9">
        <v>3</v>
      </c>
      <c r="D52" s="9">
        <v>10</v>
      </c>
      <c r="E52" s="9">
        <v>13</v>
      </c>
      <c r="F52" s="9">
        <v>21</v>
      </c>
      <c r="G52" s="9">
        <v>10</v>
      </c>
      <c r="H52" s="9">
        <v>25</v>
      </c>
      <c r="I52" s="9">
        <v>20</v>
      </c>
      <c r="J52" s="9">
        <v>14</v>
      </c>
      <c r="K52" s="9">
        <v>12</v>
      </c>
      <c r="L52" s="9">
        <v>26</v>
      </c>
      <c r="M52" s="9">
        <v>15</v>
      </c>
      <c r="N52" s="9">
        <v>27</v>
      </c>
      <c r="O52" s="9">
        <v>8</v>
      </c>
      <c r="P52" s="9">
        <v>1000</v>
      </c>
    </row>
    <row r="53" spans="1:16" ht="15" thickBot="1" x14ac:dyDescent="0.35">
      <c r="A53" s="8" t="s">
        <v>69</v>
      </c>
      <c r="B53" s="9">
        <v>29</v>
      </c>
      <c r="C53" s="9">
        <v>30</v>
      </c>
      <c r="D53" s="9">
        <v>29</v>
      </c>
      <c r="E53" s="9">
        <v>27</v>
      </c>
      <c r="F53" s="9">
        <v>17</v>
      </c>
      <c r="G53" s="9">
        <v>20</v>
      </c>
      <c r="H53" s="9">
        <v>7</v>
      </c>
      <c r="I53" s="9">
        <v>14</v>
      </c>
      <c r="J53" s="9">
        <v>26</v>
      </c>
      <c r="K53" s="9">
        <v>4</v>
      </c>
      <c r="L53" s="9">
        <v>1</v>
      </c>
      <c r="M53" s="9">
        <v>4</v>
      </c>
      <c r="N53" s="9">
        <v>28</v>
      </c>
      <c r="O53" s="9">
        <v>22</v>
      </c>
      <c r="P53" s="9">
        <v>1000</v>
      </c>
    </row>
    <row r="54" spans="1:16" ht="15" thickBot="1" x14ac:dyDescent="0.35">
      <c r="A54" s="8" t="s">
        <v>70</v>
      </c>
      <c r="B54" s="9">
        <v>14</v>
      </c>
      <c r="C54" s="9">
        <v>7</v>
      </c>
      <c r="D54" s="9">
        <v>5</v>
      </c>
      <c r="E54" s="9">
        <v>6</v>
      </c>
      <c r="F54" s="9">
        <v>12</v>
      </c>
      <c r="G54" s="9">
        <v>4</v>
      </c>
      <c r="H54" s="9">
        <v>11</v>
      </c>
      <c r="I54" s="9">
        <v>21</v>
      </c>
      <c r="J54" s="9">
        <v>21</v>
      </c>
      <c r="K54" s="9">
        <v>3</v>
      </c>
      <c r="L54" s="9">
        <v>4</v>
      </c>
      <c r="M54" s="9">
        <v>23</v>
      </c>
      <c r="N54" s="9">
        <v>24</v>
      </c>
      <c r="O54" s="9">
        <v>23</v>
      </c>
      <c r="P54" s="9">
        <v>1000</v>
      </c>
    </row>
    <row r="55" spans="1:16" ht="15" thickBot="1" x14ac:dyDescent="0.35">
      <c r="A55" s="8" t="s">
        <v>71</v>
      </c>
      <c r="B55" s="9">
        <v>25</v>
      </c>
      <c r="C55" s="9">
        <v>14</v>
      </c>
      <c r="D55" s="9">
        <v>17</v>
      </c>
      <c r="E55" s="9">
        <v>30</v>
      </c>
      <c r="F55" s="9">
        <v>19</v>
      </c>
      <c r="G55" s="9">
        <v>28</v>
      </c>
      <c r="H55" s="9">
        <v>6</v>
      </c>
      <c r="I55" s="9">
        <v>27</v>
      </c>
      <c r="J55" s="9">
        <v>19</v>
      </c>
      <c r="K55" s="9">
        <v>8</v>
      </c>
      <c r="L55" s="9">
        <v>6</v>
      </c>
      <c r="M55" s="9">
        <v>32</v>
      </c>
      <c r="N55" s="9">
        <v>22</v>
      </c>
      <c r="O55" s="9">
        <v>11</v>
      </c>
      <c r="P55" s="9">
        <v>1000</v>
      </c>
    </row>
    <row r="56" spans="1:16" ht="15" thickBot="1" x14ac:dyDescent="0.35">
      <c r="A56" s="8" t="s">
        <v>72</v>
      </c>
      <c r="B56" s="9">
        <v>17</v>
      </c>
      <c r="C56" s="9">
        <v>24</v>
      </c>
      <c r="D56" s="9">
        <v>6</v>
      </c>
      <c r="E56" s="9">
        <v>8</v>
      </c>
      <c r="F56" s="9">
        <v>29</v>
      </c>
      <c r="G56" s="9">
        <v>16</v>
      </c>
      <c r="H56" s="9">
        <v>17</v>
      </c>
      <c r="I56" s="9">
        <v>31</v>
      </c>
      <c r="J56" s="9">
        <v>27</v>
      </c>
      <c r="K56" s="9">
        <v>11</v>
      </c>
      <c r="L56" s="9">
        <v>32</v>
      </c>
      <c r="M56" s="9">
        <v>7</v>
      </c>
      <c r="N56" s="9">
        <v>3</v>
      </c>
      <c r="O56" s="9">
        <v>9</v>
      </c>
      <c r="P56" s="9">
        <v>1000</v>
      </c>
    </row>
    <row r="57" spans="1:16" ht="15" thickBot="1" x14ac:dyDescent="0.35">
      <c r="A57" s="8" t="s">
        <v>73</v>
      </c>
      <c r="B57" s="9">
        <v>2</v>
      </c>
      <c r="C57" s="9">
        <v>23</v>
      </c>
      <c r="D57" s="9">
        <v>23</v>
      </c>
      <c r="E57" s="9">
        <v>3</v>
      </c>
      <c r="F57" s="9">
        <v>24</v>
      </c>
      <c r="G57" s="9">
        <v>13</v>
      </c>
      <c r="H57" s="9">
        <v>4</v>
      </c>
      <c r="I57" s="9">
        <v>15</v>
      </c>
      <c r="J57" s="9">
        <v>10</v>
      </c>
      <c r="K57" s="9">
        <v>6</v>
      </c>
      <c r="L57" s="9">
        <v>30</v>
      </c>
      <c r="M57" s="9">
        <v>33</v>
      </c>
      <c r="N57" s="9">
        <v>8</v>
      </c>
      <c r="O57" s="9">
        <v>28</v>
      </c>
      <c r="P57" s="9">
        <v>1000</v>
      </c>
    </row>
    <row r="58" spans="1:16" ht="15" thickBot="1" x14ac:dyDescent="0.35">
      <c r="A58" s="8" t="s">
        <v>74</v>
      </c>
      <c r="B58" s="9">
        <v>8</v>
      </c>
      <c r="C58" s="9">
        <v>21</v>
      </c>
      <c r="D58" s="9">
        <v>27</v>
      </c>
      <c r="E58" s="9">
        <v>12</v>
      </c>
      <c r="F58" s="9">
        <v>27</v>
      </c>
      <c r="G58" s="9">
        <v>12</v>
      </c>
      <c r="H58" s="9">
        <v>13</v>
      </c>
      <c r="I58" s="9">
        <v>8</v>
      </c>
      <c r="J58" s="9">
        <v>22</v>
      </c>
      <c r="K58" s="9">
        <v>18</v>
      </c>
      <c r="L58" s="9">
        <v>22</v>
      </c>
      <c r="M58" s="9">
        <v>13</v>
      </c>
      <c r="N58" s="9">
        <v>11</v>
      </c>
      <c r="O58" s="9">
        <v>6</v>
      </c>
      <c r="P58" s="9">
        <v>1000</v>
      </c>
    </row>
    <row r="59" spans="1:16" ht="15" thickBot="1" x14ac:dyDescent="0.35">
      <c r="A59" s="8" t="s">
        <v>75</v>
      </c>
      <c r="B59" s="9">
        <v>4</v>
      </c>
      <c r="C59" s="9">
        <v>6</v>
      </c>
      <c r="D59" s="9">
        <v>22</v>
      </c>
      <c r="E59" s="9">
        <v>21</v>
      </c>
      <c r="F59" s="9">
        <v>14</v>
      </c>
      <c r="G59" s="9">
        <v>5</v>
      </c>
      <c r="H59" s="9">
        <v>9</v>
      </c>
      <c r="I59" s="9">
        <v>27</v>
      </c>
      <c r="J59" s="9">
        <v>33</v>
      </c>
      <c r="K59" s="9">
        <v>28</v>
      </c>
      <c r="L59" s="9">
        <v>26</v>
      </c>
      <c r="M59" s="9">
        <v>1</v>
      </c>
      <c r="N59" s="9">
        <v>14</v>
      </c>
      <c r="O59" s="9">
        <v>19</v>
      </c>
      <c r="P59" s="9">
        <v>1000</v>
      </c>
    </row>
    <row r="60" spans="1:16" ht="15" thickBot="1" x14ac:dyDescent="0.35">
      <c r="A60" s="8" t="s">
        <v>76</v>
      </c>
      <c r="B60" s="9">
        <v>32</v>
      </c>
      <c r="C60" s="9">
        <v>21</v>
      </c>
      <c r="D60" s="9">
        <v>33</v>
      </c>
      <c r="E60" s="9">
        <v>9</v>
      </c>
      <c r="F60" s="9">
        <v>31</v>
      </c>
      <c r="G60" s="9">
        <v>8</v>
      </c>
      <c r="H60" s="9">
        <v>26</v>
      </c>
      <c r="I60" s="9">
        <v>23</v>
      </c>
      <c r="J60" s="9">
        <v>19</v>
      </c>
      <c r="K60" s="9">
        <v>30</v>
      </c>
      <c r="L60" s="9">
        <v>11</v>
      </c>
      <c r="M60" s="9">
        <v>8</v>
      </c>
      <c r="N60" s="9">
        <v>1</v>
      </c>
      <c r="O60" s="9">
        <v>26</v>
      </c>
      <c r="P60" s="9">
        <v>1000</v>
      </c>
    </row>
    <row r="61" spans="1:16" ht="15" thickBot="1" x14ac:dyDescent="0.35">
      <c r="A61" s="8" t="s">
        <v>77</v>
      </c>
      <c r="B61" s="9">
        <v>19</v>
      </c>
      <c r="C61" s="9">
        <v>10</v>
      </c>
      <c r="D61" s="9">
        <v>25</v>
      </c>
      <c r="E61" s="9">
        <v>26</v>
      </c>
      <c r="F61" s="9">
        <v>30</v>
      </c>
      <c r="G61" s="9">
        <v>1</v>
      </c>
      <c r="H61" s="9">
        <v>15</v>
      </c>
      <c r="I61" s="9">
        <v>27</v>
      </c>
      <c r="J61" s="9">
        <v>8</v>
      </c>
      <c r="K61" s="9">
        <v>23</v>
      </c>
      <c r="L61" s="9">
        <v>20</v>
      </c>
      <c r="M61" s="9">
        <v>29</v>
      </c>
      <c r="N61" s="9">
        <v>20</v>
      </c>
      <c r="O61" s="9">
        <v>13</v>
      </c>
      <c r="P61" s="9">
        <v>1000</v>
      </c>
    </row>
    <row r="62" spans="1:16" ht="15" thickBot="1" x14ac:dyDescent="0.35">
      <c r="A62" s="8" t="s">
        <v>78</v>
      </c>
      <c r="B62" s="9">
        <v>11</v>
      </c>
      <c r="C62" s="9">
        <v>18</v>
      </c>
      <c r="D62" s="9">
        <v>27</v>
      </c>
      <c r="E62" s="9">
        <v>22</v>
      </c>
      <c r="F62" s="9">
        <v>2</v>
      </c>
      <c r="G62" s="9">
        <v>9</v>
      </c>
      <c r="H62" s="9">
        <v>19</v>
      </c>
      <c r="I62" s="9">
        <v>21</v>
      </c>
      <c r="J62" s="9">
        <v>12</v>
      </c>
      <c r="K62" s="9">
        <v>1</v>
      </c>
      <c r="L62" s="9">
        <v>13</v>
      </c>
      <c r="M62" s="9">
        <v>20</v>
      </c>
      <c r="N62" s="9">
        <v>19</v>
      </c>
      <c r="O62" s="9">
        <v>15</v>
      </c>
      <c r="P62" s="9">
        <v>1000</v>
      </c>
    </row>
    <row r="63" spans="1:16" ht="15" thickBot="1" x14ac:dyDescent="0.35">
      <c r="A63" s="8" t="s">
        <v>79</v>
      </c>
      <c r="B63" s="9">
        <v>9</v>
      </c>
      <c r="C63" s="9">
        <v>20</v>
      </c>
      <c r="D63" s="9">
        <v>30</v>
      </c>
      <c r="E63" s="9">
        <v>20</v>
      </c>
      <c r="F63" s="9">
        <v>5</v>
      </c>
      <c r="G63" s="9">
        <v>30</v>
      </c>
      <c r="H63" s="9">
        <v>18</v>
      </c>
      <c r="I63" s="9">
        <v>18</v>
      </c>
      <c r="J63" s="9">
        <v>14</v>
      </c>
      <c r="K63" s="9">
        <v>10</v>
      </c>
      <c r="L63" s="9">
        <v>31</v>
      </c>
      <c r="M63" s="9">
        <v>10</v>
      </c>
      <c r="N63" s="9">
        <v>28</v>
      </c>
      <c r="O63" s="9">
        <v>13</v>
      </c>
      <c r="P63" s="9">
        <v>1000</v>
      </c>
    </row>
    <row r="64" spans="1:16" ht="15" thickBot="1" x14ac:dyDescent="0.35">
      <c r="A64" s="8" t="s">
        <v>80</v>
      </c>
      <c r="B64" s="9">
        <v>10</v>
      </c>
      <c r="C64" s="9">
        <v>9</v>
      </c>
      <c r="D64" s="9">
        <v>12</v>
      </c>
      <c r="E64" s="9">
        <v>19</v>
      </c>
      <c r="F64" s="9">
        <v>6</v>
      </c>
      <c r="G64" s="9">
        <v>2</v>
      </c>
      <c r="H64" s="9">
        <v>20</v>
      </c>
      <c r="I64" s="9">
        <v>7</v>
      </c>
      <c r="J64" s="9">
        <v>3</v>
      </c>
      <c r="K64" s="9">
        <v>5</v>
      </c>
      <c r="L64" s="9">
        <v>25</v>
      </c>
      <c r="M64" s="9">
        <v>14</v>
      </c>
      <c r="N64" s="9">
        <v>3</v>
      </c>
      <c r="O64" s="9">
        <v>7</v>
      </c>
      <c r="P64" s="9">
        <v>1000</v>
      </c>
    </row>
    <row r="65" spans="1:16" ht="15" thickBot="1" x14ac:dyDescent="0.35">
      <c r="A65" s="8" t="s">
        <v>81</v>
      </c>
      <c r="B65" s="9">
        <v>18</v>
      </c>
      <c r="C65" s="9">
        <v>13</v>
      </c>
      <c r="D65" s="9">
        <v>7</v>
      </c>
      <c r="E65" s="9">
        <v>17</v>
      </c>
      <c r="F65" s="9">
        <v>28</v>
      </c>
      <c r="G65" s="9">
        <v>5</v>
      </c>
      <c r="H65" s="9">
        <v>2</v>
      </c>
      <c r="I65" s="9">
        <v>3</v>
      </c>
      <c r="J65" s="9">
        <v>4</v>
      </c>
      <c r="K65" s="9">
        <v>33</v>
      </c>
      <c r="L65" s="9">
        <v>2</v>
      </c>
      <c r="M65" s="9">
        <v>20</v>
      </c>
      <c r="N65" s="9">
        <v>6</v>
      </c>
      <c r="O65" s="9">
        <v>15</v>
      </c>
      <c r="P65" s="9">
        <v>1000</v>
      </c>
    </row>
    <row r="66" spans="1:16" ht="15" thickBot="1" x14ac:dyDescent="0.35">
      <c r="A66" s="8" t="s">
        <v>82</v>
      </c>
      <c r="B66" s="9">
        <v>16</v>
      </c>
      <c r="C66" s="9">
        <v>33</v>
      </c>
      <c r="D66" s="9">
        <v>32</v>
      </c>
      <c r="E66" s="9">
        <v>16</v>
      </c>
      <c r="F66" s="9">
        <v>17</v>
      </c>
      <c r="G66" s="9">
        <v>10</v>
      </c>
      <c r="H66" s="9">
        <v>31</v>
      </c>
      <c r="I66" s="9">
        <v>16</v>
      </c>
      <c r="J66" s="9">
        <v>22</v>
      </c>
      <c r="K66" s="9">
        <v>27</v>
      </c>
      <c r="L66" s="9">
        <v>4</v>
      </c>
      <c r="M66" s="9">
        <v>2</v>
      </c>
      <c r="N66" s="9">
        <v>21</v>
      </c>
      <c r="O66" s="9">
        <v>25</v>
      </c>
      <c r="P66" s="9">
        <v>1000</v>
      </c>
    </row>
    <row r="67" spans="1:16" ht="15" thickBot="1" x14ac:dyDescent="0.35">
      <c r="A67" s="8" t="s">
        <v>83</v>
      </c>
      <c r="B67" s="9">
        <v>20</v>
      </c>
      <c r="C67" s="9">
        <v>15</v>
      </c>
      <c r="D67" s="9">
        <v>9</v>
      </c>
      <c r="E67" s="9">
        <v>4</v>
      </c>
      <c r="F67" s="9">
        <v>9</v>
      </c>
      <c r="G67" s="9">
        <v>24</v>
      </c>
      <c r="H67" s="9">
        <v>5</v>
      </c>
      <c r="I67" s="9">
        <v>9</v>
      </c>
      <c r="J67" s="9">
        <v>29</v>
      </c>
      <c r="K67" s="9">
        <v>17</v>
      </c>
      <c r="L67" s="9">
        <v>28</v>
      </c>
      <c r="M67" s="9">
        <v>12</v>
      </c>
      <c r="N67" s="9">
        <v>17</v>
      </c>
      <c r="O67" s="9">
        <v>4</v>
      </c>
      <c r="P67" s="9">
        <v>1000</v>
      </c>
    </row>
    <row r="68" spans="1:16" ht="15" thickBot="1" x14ac:dyDescent="0.35">
      <c r="A68" s="8" t="s">
        <v>84</v>
      </c>
      <c r="B68" s="9">
        <v>23</v>
      </c>
      <c r="C68" s="9">
        <v>8</v>
      </c>
      <c r="D68" s="9">
        <v>11</v>
      </c>
      <c r="E68" s="9">
        <v>7</v>
      </c>
      <c r="F68" s="9">
        <v>6</v>
      </c>
      <c r="G68" s="9">
        <v>18</v>
      </c>
      <c r="H68" s="9">
        <v>29</v>
      </c>
      <c r="I68" s="9">
        <v>2</v>
      </c>
      <c r="J68" s="9">
        <v>9</v>
      </c>
      <c r="K68" s="9">
        <v>25</v>
      </c>
      <c r="L68" s="9">
        <v>7</v>
      </c>
      <c r="M68" s="9">
        <v>9</v>
      </c>
      <c r="N68" s="9">
        <v>8</v>
      </c>
      <c r="O68" s="9">
        <v>30</v>
      </c>
      <c r="P68" s="9">
        <v>1000</v>
      </c>
    </row>
    <row r="69" spans="1:16" ht="15" thickBot="1" x14ac:dyDescent="0.35">
      <c r="A69" s="8" t="s">
        <v>85</v>
      </c>
      <c r="B69" s="9">
        <v>21</v>
      </c>
      <c r="C69" s="9">
        <v>2</v>
      </c>
      <c r="D69" s="9">
        <v>3</v>
      </c>
      <c r="E69" s="9">
        <v>15</v>
      </c>
      <c r="F69" s="9">
        <v>2</v>
      </c>
      <c r="G69" s="9">
        <v>24</v>
      </c>
      <c r="H69" s="9">
        <v>32</v>
      </c>
      <c r="I69" s="9">
        <v>11</v>
      </c>
      <c r="J69" s="9">
        <v>5</v>
      </c>
      <c r="K69" s="9">
        <v>19</v>
      </c>
      <c r="L69" s="9">
        <v>10</v>
      </c>
      <c r="M69" s="9">
        <v>23</v>
      </c>
      <c r="N69" s="9">
        <v>12</v>
      </c>
      <c r="O69" s="9">
        <v>24</v>
      </c>
      <c r="P69" s="9">
        <v>1000</v>
      </c>
    </row>
    <row r="70" spans="1:16" ht="15" thickBot="1" x14ac:dyDescent="0.35">
      <c r="A70" s="8" t="s">
        <v>86</v>
      </c>
      <c r="B70" s="9">
        <v>22</v>
      </c>
      <c r="C70" s="9">
        <v>28</v>
      </c>
      <c r="D70" s="9">
        <v>18</v>
      </c>
      <c r="E70" s="9">
        <v>1</v>
      </c>
      <c r="F70" s="9">
        <v>20</v>
      </c>
      <c r="G70" s="9">
        <v>19</v>
      </c>
      <c r="H70" s="9">
        <v>22</v>
      </c>
      <c r="I70" s="9">
        <v>26</v>
      </c>
      <c r="J70" s="9">
        <v>32</v>
      </c>
      <c r="K70" s="9">
        <v>22</v>
      </c>
      <c r="L70" s="9">
        <v>21</v>
      </c>
      <c r="M70" s="9">
        <v>25</v>
      </c>
      <c r="N70" s="9">
        <v>16</v>
      </c>
      <c r="O70" s="9">
        <v>32</v>
      </c>
      <c r="P70" s="9">
        <v>1000</v>
      </c>
    </row>
    <row r="71" spans="1:16" ht="15" thickBot="1" x14ac:dyDescent="0.35">
      <c r="A71" s="8" t="s">
        <v>87</v>
      </c>
      <c r="B71" s="9">
        <v>24</v>
      </c>
      <c r="C71" s="9">
        <v>16</v>
      </c>
      <c r="D71" s="9">
        <v>12</v>
      </c>
      <c r="E71" s="9">
        <v>23</v>
      </c>
      <c r="F71" s="9">
        <v>31</v>
      </c>
      <c r="G71" s="9">
        <v>7</v>
      </c>
      <c r="H71" s="9">
        <v>12</v>
      </c>
      <c r="I71" s="9">
        <v>17</v>
      </c>
      <c r="J71" s="9">
        <v>24</v>
      </c>
      <c r="K71" s="9">
        <v>31</v>
      </c>
      <c r="L71" s="9">
        <v>19</v>
      </c>
      <c r="M71" s="9">
        <v>16</v>
      </c>
      <c r="N71" s="9">
        <v>26</v>
      </c>
      <c r="O71" s="9">
        <v>3</v>
      </c>
      <c r="P71" s="9">
        <v>1000</v>
      </c>
    </row>
    <row r="72" spans="1:16" ht="15" thickBot="1" x14ac:dyDescent="0.35">
      <c r="A72" s="8" t="s">
        <v>88</v>
      </c>
      <c r="B72" s="9">
        <v>7</v>
      </c>
      <c r="C72" s="9">
        <v>19</v>
      </c>
      <c r="D72" s="9">
        <v>14</v>
      </c>
      <c r="E72" s="9">
        <v>25</v>
      </c>
      <c r="F72" s="9">
        <v>21</v>
      </c>
      <c r="G72" s="9">
        <v>16</v>
      </c>
      <c r="H72" s="9">
        <v>23</v>
      </c>
      <c r="I72" s="9">
        <v>24</v>
      </c>
      <c r="J72" s="9">
        <v>31</v>
      </c>
      <c r="K72" s="9">
        <v>9</v>
      </c>
      <c r="L72" s="9">
        <v>8</v>
      </c>
      <c r="M72" s="9">
        <v>17</v>
      </c>
      <c r="N72" s="9">
        <v>5</v>
      </c>
      <c r="O72" s="9">
        <v>15</v>
      </c>
      <c r="P72" s="9">
        <v>1000</v>
      </c>
    </row>
    <row r="73" spans="1:16" ht="15" thickBot="1" x14ac:dyDescent="0.35">
      <c r="A73" s="8" t="s">
        <v>89</v>
      </c>
      <c r="B73" s="9">
        <v>31</v>
      </c>
      <c r="C73" s="9">
        <v>29</v>
      </c>
      <c r="D73" s="9">
        <v>23</v>
      </c>
      <c r="E73" s="9">
        <v>10</v>
      </c>
      <c r="F73" s="9">
        <v>21</v>
      </c>
      <c r="G73" s="9">
        <v>21</v>
      </c>
      <c r="H73" s="9">
        <v>14</v>
      </c>
      <c r="I73" s="9">
        <v>25</v>
      </c>
      <c r="J73" s="9">
        <v>27</v>
      </c>
      <c r="K73" s="9">
        <v>2</v>
      </c>
      <c r="L73" s="9">
        <v>24</v>
      </c>
      <c r="M73" s="9">
        <v>5</v>
      </c>
      <c r="N73" s="9">
        <v>31</v>
      </c>
      <c r="O73" s="9">
        <v>5</v>
      </c>
      <c r="P73" s="9">
        <v>1000</v>
      </c>
    </row>
    <row r="74" spans="1:16" ht="15" thickBot="1" x14ac:dyDescent="0.35">
      <c r="A74" s="8" t="s">
        <v>90</v>
      </c>
      <c r="B74" s="9">
        <v>26</v>
      </c>
      <c r="C74" s="9">
        <v>32</v>
      </c>
      <c r="D74" s="9">
        <v>8</v>
      </c>
      <c r="E74" s="9">
        <v>29</v>
      </c>
      <c r="F74" s="9">
        <v>26</v>
      </c>
      <c r="G74" s="9">
        <v>30</v>
      </c>
      <c r="H74" s="9">
        <v>3</v>
      </c>
      <c r="I74" s="9">
        <v>12</v>
      </c>
      <c r="J74" s="9">
        <v>6</v>
      </c>
      <c r="K74" s="9">
        <v>26</v>
      </c>
      <c r="L74" s="9">
        <v>2</v>
      </c>
      <c r="M74" s="9">
        <v>3</v>
      </c>
      <c r="N74" s="9">
        <v>2</v>
      </c>
      <c r="O74" s="9">
        <v>21</v>
      </c>
      <c r="P74" s="9">
        <v>1000</v>
      </c>
    </row>
    <row r="75" spans="1:16" ht="15" thickBot="1" x14ac:dyDescent="0.35">
      <c r="A75" s="8" t="s">
        <v>91</v>
      </c>
      <c r="B75" s="9">
        <v>12</v>
      </c>
      <c r="C75" s="9">
        <v>12</v>
      </c>
      <c r="D75" s="9">
        <v>19</v>
      </c>
      <c r="E75" s="9">
        <v>4</v>
      </c>
      <c r="F75" s="9">
        <v>8</v>
      </c>
      <c r="G75" s="9">
        <v>15</v>
      </c>
      <c r="H75" s="9">
        <v>10</v>
      </c>
      <c r="I75" s="9">
        <v>10</v>
      </c>
      <c r="J75" s="9">
        <v>13</v>
      </c>
      <c r="K75" s="9">
        <v>31</v>
      </c>
      <c r="L75" s="9">
        <v>18</v>
      </c>
      <c r="M75" s="9">
        <v>18</v>
      </c>
      <c r="N75" s="9">
        <v>10</v>
      </c>
      <c r="O75" s="9">
        <v>28</v>
      </c>
      <c r="P75" s="9">
        <v>1000</v>
      </c>
    </row>
    <row r="76" spans="1:16" ht="15" thickBot="1" x14ac:dyDescent="0.35">
      <c r="A76" s="8" t="s">
        <v>92</v>
      </c>
      <c r="B76" s="9">
        <v>15</v>
      </c>
      <c r="C76" s="9">
        <v>27</v>
      </c>
      <c r="D76" s="9">
        <v>19</v>
      </c>
      <c r="E76" s="9">
        <v>24</v>
      </c>
      <c r="F76" s="9">
        <v>11</v>
      </c>
      <c r="G76" s="9">
        <v>3</v>
      </c>
      <c r="H76" s="9">
        <v>21</v>
      </c>
      <c r="I76" s="9">
        <v>32</v>
      </c>
      <c r="J76" s="9">
        <v>17</v>
      </c>
      <c r="K76" s="9">
        <v>23</v>
      </c>
      <c r="L76" s="9">
        <v>29</v>
      </c>
      <c r="M76" s="9">
        <v>31</v>
      </c>
      <c r="N76" s="9">
        <v>7</v>
      </c>
      <c r="O76" s="9">
        <v>31</v>
      </c>
      <c r="P76" s="9">
        <v>1000</v>
      </c>
    </row>
    <row r="77" spans="1:16" ht="18.600000000000001" thickBot="1" x14ac:dyDescent="0.35">
      <c r="A77" s="4"/>
    </row>
    <row r="78" spans="1:16" ht="15" thickBot="1" x14ac:dyDescent="0.35">
      <c r="A78" s="8" t="s">
        <v>93</v>
      </c>
      <c r="B78" s="8" t="s">
        <v>44</v>
      </c>
      <c r="C78" s="8" t="s">
        <v>45</v>
      </c>
      <c r="D78" s="8" t="s">
        <v>46</v>
      </c>
      <c r="E78" s="8" t="s">
        <v>47</v>
      </c>
      <c r="F78" s="8" t="s">
        <v>48</v>
      </c>
      <c r="G78" s="8" t="s">
        <v>49</v>
      </c>
      <c r="H78" s="8" t="s">
        <v>50</v>
      </c>
      <c r="I78" s="8" t="s">
        <v>51</v>
      </c>
      <c r="J78" s="8" t="s">
        <v>52</v>
      </c>
      <c r="K78" s="8" t="s">
        <v>53</v>
      </c>
      <c r="L78" s="8" t="s">
        <v>54</v>
      </c>
      <c r="M78" s="8" t="s">
        <v>55</v>
      </c>
      <c r="N78" s="8" t="s">
        <v>56</v>
      </c>
      <c r="O78" s="8" t="s">
        <v>57</v>
      </c>
    </row>
    <row r="79" spans="1:16" ht="15" thickBot="1" x14ac:dyDescent="0.35">
      <c r="A79" s="8" t="s">
        <v>94</v>
      </c>
      <c r="B79" s="9" t="s">
        <v>408</v>
      </c>
      <c r="C79" s="9" t="s">
        <v>409</v>
      </c>
      <c r="D79" s="9" t="s">
        <v>410</v>
      </c>
      <c r="E79" s="9" t="s">
        <v>411</v>
      </c>
      <c r="F79" s="9" t="s">
        <v>412</v>
      </c>
      <c r="G79" s="9" t="s">
        <v>413</v>
      </c>
      <c r="H79" s="9" t="s">
        <v>414</v>
      </c>
      <c r="I79" s="9" t="s">
        <v>415</v>
      </c>
      <c r="J79" s="9" t="s">
        <v>416</v>
      </c>
      <c r="K79" s="9" t="s">
        <v>417</v>
      </c>
      <c r="L79" s="9" t="s">
        <v>418</v>
      </c>
      <c r="M79" s="9" t="s">
        <v>419</v>
      </c>
      <c r="N79" s="9" t="s">
        <v>420</v>
      </c>
      <c r="O79" s="9" t="s">
        <v>421</v>
      </c>
    </row>
    <row r="80" spans="1:16" ht="15" thickBot="1" x14ac:dyDescent="0.35">
      <c r="A80" s="8" t="s">
        <v>110</v>
      </c>
      <c r="B80" s="9" t="s">
        <v>422</v>
      </c>
      <c r="C80" s="9" t="s">
        <v>423</v>
      </c>
      <c r="D80" s="9" t="s">
        <v>424</v>
      </c>
      <c r="E80" s="9" t="s">
        <v>425</v>
      </c>
      <c r="F80" s="9" t="s">
        <v>426</v>
      </c>
      <c r="G80" s="9" t="s">
        <v>427</v>
      </c>
      <c r="H80" s="9" t="s">
        <v>428</v>
      </c>
      <c r="I80" s="9" t="s">
        <v>429</v>
      </c>
      <c r="J80" s="9" t="s">
        <v>430</v>
      </c>
      <c r="K80" s="9" t="s">
        <v>431</v>
      </c>
      <c r="L80" s="9" t="s">
        <v>432</v>
      </c>
      <c r="M80" s="9" t="s">
        <v>433</v>
      </c>
      <c r="N80" s="9" t="s">
        <v>434</v>
      </c>
      <c r="O80" s="9" t="s">
        <v>435</v>
      </c>
    </row>
    <row r="81" spans="1:15" ht="15" thickBot="1" x14ac:dyDescent="0.35">
      <c r="A81" s="8" t="s">
        <v>125</v>
      </c>
      <c r="B81" s="9" t="s">
        <v>436</v>
      </c>
      <c r="C81" s="9" t="s">
        <v>437</v>
      </c>
      <c r="D81" s="9" t="s">
        <v>438</v>
      </c>
      <c r="E81" s="9" t="s">
        <v>439</v>
      </c>
      <c r="F81" s="9" t="s">
        <v>440</v>
      </c>
      <c r="G81" s="9" t="s">
        <v>441</v>
      </c>
      <c r="H81" s="9" t="s">
        <v>442</v>
      </c>
      <c r="I81" s="9" t="s">
        <v>438</v>
      </c>
      <c r="J81" s="9" t="s">
        <v>443</v>
      </c>
      <c r="K81" s="9" t="s">
        <v>444</v>
      </c>
      <c r="L81" s="9" t="s">
        <v>445</v>
      </c>
      <c r="M81" s="9" t="s">
        <v>446</v>
      </c>
      <c r="N81" s="9" t="s">
        <v>447</v>
      </c>
      <c r="O81" s="9" t="s">
        <v>448</v>
      </c>
    </row>
    <row r="82" spans="1:15" ht="15" thickBot="1" x14ac:dyDescent="0.35">
      <c r="A82" s="8" t="s">
        <v>140</v>
      </c>
      <c r="B82" s="9" t="s">
        <v>449</v>
      </c>
      <c r="C82" s="9" t="s">
        <v>450</v>
      </c>
      <c r="D82" s="9" t="s">
        <v>451</v>
      </c>
      <c r="E82" s="9" t="s">
        <v>452</v>
      </c>
      <c r="F82" s="9" t="s">
        <v>453</v>
      </c>
      <c r="G82" s="9" t="s">
        <v>451</v>
      </c>
      <c r="H82" s="9" t="s">
        <v>454</v>
      </c>
      <c r="I82" s="9" t="s">
        <v>451</v>
      </c>
      <c r="J82" s="9" t="s">
        <v>455</v>
      </c>
      <c r="K82" s="9" t="s">
        <v>456</v>
      </c>
      <c r="L82" s="9" t="s">
        <v>457</v>
      </c>
      <c r="M82" s="9" t="s">
        <v>458</v>
      </c>
      <c r="N82" s="9" t="s">
        <v>459</v>
      </c>
      <c r="O82" s="9" t="s">
        <v>460</v>
      </c>
    </row>
    <row r="83" spans="1:15" ht="15" thickBot="1" x14ac:dyDescent="0.35">
      <c r="A83" s="8" t="s">
        <v>152</v>
      </c>
      <c r="B83" s="9" t="s">
        <v>461</v>
      </c>
      <c r="C83" s="9" t="s">
        <v>462</v>
      </c>
      <c r="D83" s="9" t="s">
        <v>463</v>
      </c>
      <c r="E83" s="9" t="s">
        <v>464</v>
      </c>
      <c r="F83" s="9" t="s">
        <v>465</v>
      </c>
      <c r="G83" s="9" t="s">
        <v>463</v>
      </c>
      <c r="H83" s="9" t="s">
        <v>466</v>
      </c>
      <c r="I83" s="9" t="s">
        <v>463</v>
      </c>
      <c r="J83" s="9" t="s">
        <v>467</v>
      </c>
      <c r="K83" s="9" t="s">
        <v>468</v>
      </c>
      <c r="L83" s="9" t="s">
        <v>469</v>
      </c>
      <c r="M83" s="9" t="s">
        <v>470</v>
      </c>
      <c r="N83" s="9" t="s">
        <v>471</v>
      </c>
      <c r="O83" s="9" t="s">
        <v>472</v>
      </c>
    </row>
    <row r="84" spans="1:15" ht="15" thickBot="1" x14ac:dyDescent="0.35">
      <c r="A84" s="8" t="s">
        <v>163</v>
      </c>
      <c r="B84" s="9" t="s">
        <v>473</v>
      </c>
      <c r="C84" s="9" t="s">
        <v>474</v>
      </c>
      <c r="D84" s="9" t="s">
        <v>475</v>
      </c>
      <c r="E84" s="9" t="s">
        <v>476</v>
      </c>
      <c r="F84" s="9" t="s">
        <v>477</v>
      </c>
      <c r="G84" s="9" t="s">
        <v>475</v>
      </c>
      <c r="H84" s="9" t="s">
        <v>478</v>
      </c>
      <c r="I84" s="9" t="s">
        <v>475</v>
      </c>
      <c r="J84" s="9" t="s">
        <v>479</v>
      </c>
      <c r="K84" s="9" t="s">
        <v>480</v>
      </c>
      <c r="L84" s="9" t="s">
        <v>481</v>
      </c>
      <c r="M84" s="9" t="s">
        <v>482</v>
      </c>
      <c r="N84" s="9" t="s">
        <v>483</v>
      </c>
      <c r="O84" s="9" t="s">
        <v>484</v>
      </c>
    </row>
    <row r="85" spans="1:15" ht="15" thickBot="1" x14ac:dyDescent="0.35">
      <c r="A85" s="8" t="s">
        <v>175</v>
      </c>
      <c r="B85" s="9" t="s">
        <v>485</v>
      </c>
      <c r="C85" s="9" t="s">
        <v>486</v>
      </c>
      <c r="D85" s="9" t="s">
        <v>487</v>
      </c>
      <c r="E85" s="9" t="s">
        <v>488</v>
      </c>
      <c r="F85" s="9" t="s">
        <v>489</v>
      </c>
      <c r="G85" s="9" t="s">
        <v>487</v>
      </c>
      <c r="H85" s="9" t="s">
        <v>490</v>
      </c>
      <c r="I85" s="9" t="s">
        <v>487</v>
      </c>
      <c r="J85" s="9" t="s">
        <v>491</v>
      </c>
      <c r="K85" s="9" t="s">
        <v>492</v>
      </c>
      <c r="L85" s="9" t="s">
        <v>493</v>
      </c>
      <c r="M85" s="9" t="s">
        <v>494</v>
      </c>
      <c r="N85" s="9" t="s">
        <v>495</v>
      </c>
      <c r="O85" s="9" t="s">
        <v>496</v>
      </c>
    </row>
    <row r="86" spans="1:15" ht="15" thickBot="1" x14ac:dyDescent="0.35">
      <c r="A86" s="8" t="s">
        <v>186</v>
      </c>
      <c r="B86" s="9" t="s">
        <v>497</v>
      </c>
      <c r="C86" s="9" t="s">
        <v>498</v>
      </c>
      <c r="D86" s="9" t="s">
        <v>499</v>
      </c>
      <c r="E86" s="9" t="s">
        <v>500</v>
      </c>
      <c r="F86" s="9" t="s">
        <v>501</v>
      </c>
      <c r="G86" s="9" t="s">
        <v>499</v>
      </c>
      <c r="H86" s="9" t="s">
        <v>502</v>
      </c>
      <c r="I86" s="9" t="s">
        <v>499</v>
      </c>
      <c r="J86" s="9" t="s">
        <v>503</v>
      </c>
      <c r="K86" s="9" t="s">
        <v>504</v>
      </c>
      <c r="L86" s="9" t="s">
        <v>505</v>
      </c>
      <c r="M86" s="9" t="s">
        <v>506</v>
      </c>
      <c r="N86" s="9" t="s">
        <v>507</v>
      </c>
      <c r="O86" s="9" t="s">
        <v>508</v>
      </c>
    </row>
    <row r="87" spans="1:15" ht="15" thickBot="1" x14ac:dyDescent="0.35">
      <c r="A87" s="8" t="s">
        <v>196</v>
      </c>
      <c r="B87" s="9" t="s">
        <v>509</v>
      </c>
      <c r="C87" s="9" t="s">
        <v>510</v>
      </c>
      <c r="D87" s="9" t="s">
        <v>511</v>
      </c>
      <c r="E87" s="9" t="s">
        <v>512</v>
      </c>
      <c r="F87" s="9" t="s">
        <v>513</v>
      </c>
      <c r="G87" s="9" t="s">
        <v>511</v>
      </c>
      <c r="H87" s="9" t="s">
        <v>514</v>
      </c>
      <c r="I87" s="9" t="s">
        <v>511</v>
      </c>
      <c r="J87" s="9" t="s">
        <v>515</v>
      </c>
      <c r="K87" s="9" t="s">
        <v>516</v>
      </c>
      <c r="L87" s="9" t="s">
        <v>517</v>
      </c>
      <c r="M87" s="9" t="s">
        <v>518</v>
      </c>
      <c r="N87" s="9" t="s">
        <v>519</v>
      </c>
      <c r="O87" s="9" t="s">
        <v>520</v>
      </c>
    </row>
    <row r="88" spans="1:15" ht="15" thickBot="1" x14ac:dyDescent="0.35">
      <c r="A88" s="8" t="s">
        <v>205</v>
      </c>
      <c r="B88" s="9" t="s">
        <v>521</v>
      </c>
      <c r="C88" s="9" t="s">
        <v>522</v>
      </c>
      <c r="D88" s="9" t="s">
        <v>521</v>
      </c>
      <c r="E88" s="9" t="s">
        <v>523</v>
      </c>
      <c r="F88" s="9" t="s">
        <v>524</v>
      </c>
      <c r="G88" s="9" t="s">
        <v>521</v>
      </c>
      <c r="H88" s="9" t="s">
        <v>525</v>
      </c>
      <c r="I88" s="9" t="s">
        <v>521</v>
      </c>
      <c r="J88" s="9" t="s">
        <v>526</v>
      </c>
      <c r="K88" s="9" t="s">
        <v>527</v>
      </c>
      <c r="L88" s="9" t="s">
        <v>528</v>
      </c>
      <c r="M88" s="9" t="s">
        <v>529</v>
      </c>
      <c r="N88" s="9" t="s">
        <v>530</v>
      </c>
      <c r="O88" s="9" t="s">
        <v>531</v>
      </c>
    </row>
    <row r="89" spans="1:15" ht="15" thickBot="1" x14ac:dyDescent="0.35">
      <c r="A89" s="8" t="s">
        <v>211</v>
      </c>
      <c r="B89" s="9" t="s">
        <v>532</v>
      </c>
      <c r="C89" s="9" t="s">
        <v>533</v>
      </c>
      <c r="D89" s="9" t="s">
        <v>532</v>
      </c>
      <c r="E89" s="9" t="s">
        <v>534</v>
      </c>
      <c r="F89" s="9" t="s">
        <v>535</v>
      </c>
      <c r="G89" s="9" t="s">
        <v>532</v>
      </c>
      <c r="H89" s="9" t="s">
        <v>536</v>
      </c>
      <c r="I89" s="9" t="s">
        <v>532</v>
      </c>
      <c r="J89" s="9" t="s">
        <v>537</v>
      </c>
      <c r="K89" s="9" t="s">
        <v>538</v>
      </c>
      <c r="L89" s="9" t="s">
        <v>539</v>
      </c>
      <c r="M89" s="9" t="s">
        <v>540</v>
      </c>
      <c r="N89" s="9" t="s">
        <v>541</v>
      </c>
      <c r="O89" s="9" t="s">
        <v>542</v>
      </c>
    </row>
    <row r="90" spans="1:15" ht="15" thickBot="1" x14ac:dyDescent="0.35">
      <c r="A90" s="8" t="s">
        <v>217</v>
      </c>
      <c r="B90" s="9" t="s">
        <v>543</v>
      </c>
      <c r="C90" s="9" t="s">
        <v>544</v>
      </c>
      <c r="D90" s="9" t="s">
        <v>543</v>
      </c>
      <c r="E90" s="9" t="s">
        <v>545</v>
      </c>
      <c r="F90" s="9" t="s">
        <v>546</v>
      </c>
      <c r="G90" s="9" t="s">
        <v>543</v>
      </c>
      <c r="H90" s="9" t="s">
        <v>547</v>
      </c>
      <c r="I90" s="9" t="s">
        <v>543</v>
      </c>
      <c r="J90" s="9" t="s">
        <v>548</v>
      </c>
      <c r="K90" s="9" t="s">
        <v>549</v>
      </c>
      <c r="L90" s="9" t="s">
        <v>550</v>
      </c>
      <c r="M90" s="9" t="s">
        <v>543</v>
      </c>
      <c r="N90" s="9" t="s">
        <v>551</v>
      </c>
      <c r="O90" s="9" t="s">
        <v>552</v>
      </c>
    </row>
    <row r="91" spans="1:15" ht="15" thickBot="1" x14ac:dyDescent="0.35">
      <c r="A91" s="8" t="s">
        <v>221</v>
      </c>
      <c r="B91" s="9" t="s">
        <v>553</v>
      </c>
      <c r="C91" s="9" t="s">
        <v>554</v>
      </c>
      <c r="D91" s="9" t="s">
        <v>553</v>
      </c>
      <c r="E91" s="9" t="s">
        <v>555</v>
      </c>
      <c r="F91" s="9" t="s">
        <v>556</v>
      </c>
      <c r="G91" s="9" t="s">
        <v>553</v>
      </c>
      <c r="H91" s="9" t="s">
        <v>557</v>
      </c>
      <c r="I91" s="9" t="s">
        <v>553</v>
      </c>
      <c r="J91" s="9" t="s">
        <v>558</v>
      </c>
      <c r="K91" s="9" t="s">
        <v>559</v>
      </c>
      <c r="L91" s="9" t="s">
        <v>560</v>
      </c>
      <c r="M91" s="9" t="s">
        <v>553</v>
      </c>
      <c r="N91" s="9" t="s">
        <v>561</v>
      </c>
      <c r="O91" s="9" t="s">
        <v>562</v>
      </c>
    </row>
    <row r="92" spans="1:15" ht="15" thickBot="1" x14ac:dyDescent="0.35">
      <c r="A92" s="8" t="s">
        <v>225</v>
      </c>
      <c r="B92" s="9" t="s">
        <v>563</v>
      </c>
      <c r="C92" s="9" t="s">
        <v>564</v>
      </c>
      <c r="D92" s="9" t="s">
        <v>563</v>
      </c>
      <c r="E92" s="9" t="s">
        <v>565</v>
      </c>
      <c r="F92" s="9" t="s">
        <v>566</v>
      </c>
      <c r="G92" s="9" t="s">
        <v>563</v>
      </c>
      <c r="H92" s="9" t="s">
        <v>567</v>
      </c>
      <c r="I92" s="9" t="s">
        <v>563</v>
      </c>
      <c r="J92" s="9" t="s">
        <v>568</v>
      </c>
      <c r="K92" s="9" t="s">
        <v>569</v>
      </c>
      <c r="L92" s="9" t="s">
        <v>570</v>
      </c>
      <c r="M92" s="9" t="s">
        <v>563</v>
      </c>
      <c r="N92" s="9" t="s">
        <v>571</v>
      </c>
      <c r="O92" s="9" t="s">
        <v>572</v>
      </c>
    </row>
    <row r="93" spans="1:15" ht="15" thickBot="1" x14ac:dyDescent="0.35">
      <c r="A93" s="8" t="s">
        <v>229</v>
      </c>
      <c r="B93" s="9" t="s">
        <v>573</v>
      </c>
      <c r="C93" s="9" t="s">
        <v>574</v>
      </c>
      <c r="D93" s="9" t="s">
        <v>573</v>
      </c>
      <c r="E93" s="9" t="s">
        <v>575</v>
      </c>
      <c r="F93" s="9" t="s">
        <v>576</v>
      </c>
      <c r="G93" s="9" t="s">
        <v>573</v>
      </c>
      <c r="H93" s="9" t="s">
        <v>417</v>
      </c>
      <c r="I93" s="9" t="s">
        <v>573</v>
      </c>
      <c r="J93" s="9" t="s">
        <v>577</v>
      </c>
      <c r="K93" s="9" t="s">
        <v>408</v>
      </c>
      <c r="L93" s="9" t="s">
        <v>578</v>
      </c>
      <c r="M93" s="9" t="s">
        <v>573</v>
      </c>
      <c r="N93" s="9" t="s">
        <v>579</v>
      </c>
      <c r="O93" s="9" t="s">
        <v>580</v>
      </c>
    </row>
    <row r="94" spans="1:15" ht="15" thickBot="1" x14ac:dyDescent="0.35">
      <c r="A94" s="8" t="s">
        <v>236</v>
      </c>
      <c r="B94" s="9" t="s">
        <v>581</v>
      </c>
      <c r="C94" s="9" t="s">
        <v>582</v>
      </c>
      <c r="D94" s="9" t="s">
        <v>581</v>
      </c>
      <c r="E94" s="9" t="s">
        <v>583</v>
      </c>
      <c r="F94" s="9" t="s">
        <v>584</v>
      </c>
      <c r="G94" s="9" t="s">
        <v>581</v>
      </c>
      <c r="H94" s="9" t="s">
        <v>431</v>
      </c>
      <c r="I94" s="9" t="s">
        <v>581</v>
      </c>
      <c r="J94" s="9" t="s">
        <v>585</v>
      </c>
      <c r="K94" s="9" t="s">
        <v>586</v>
      </c>
      <c r="L94" s="9" t="s">
        <v>587</v>
      </c>
      <c r="M94" s="9" t="s">
        <v>581</v>
      </c>
      <c r="N94" s="9" t="s">
        <v>588</v>
      </c>
      <c r="O94" s="9" t="s">
        <v>589</v>
      </c>
    </row>
    <row r="95" spans="1:15" ht="15" thickBot="1" x14ac:dyDescent="0.35">
      <c r="A95" s="8" t="s">
        <v>243</v>
      </c>
      <c r="B95" s="9" t="s">
        <v>590</v>
      </c>
      <c r="C95" s="9" t="s">
        <v>591</v>
      </c>
      <c r="D95" s="9" t="s">
        <v>590</v>
      </c>
      <c r="E95" s="9" t="s">
        <v>592</v>
      </c>
      <c r="F95" s="9" t="s">
        <v>593</v>
      </c>
      <c r="G95" s="9" t="s">
        <v>590</v>
      </c>
      <c r="H95" s="9" t="s">
        <v>594</v>
      </c>
      <c r="I95" s="9" t="s">
        <v>590</v>
      </c>
      <c r="J95" s="9" t="s">
        <v>595</v>
      </c>
      <c r="K95" s="9" t="s">
        <v>596</v>
      </c>
      <c r="L95" s="9" t="s">
        <v>597</v>
      </c>
      <c r="M95" s="9" t="s">
        <v>590</v>
      </c>
      <c r="N95" s="9" t="s">
        <v>598</v>
      </c>
      <c r="O95" s="9" t="s">
        <v>599</v>
      </c>
    </row>
    <row r="96" spans="1:15" ht="15" thickBot="1" x14ac:dyDescent="0.35">
      <c r="A96" s="8" t="s">
        <v>249</v>
      </c>
      <c r="B96" s="9" t="s">
        <v>600</v>
      </c>
      <c r="C96" s="9" t="s">
        <v>601</v>
      </c>
      <c r="D96" s="9" t="s">
        <v>600</v>
      </c>
      <c r="E96" s="9" t="s">
        <v>602</v>
      </c>
      <c r="F96" s="9" t="s">
        <v>603</v>
      </c>
      <c r="G96" s="9" t="s">
        <v>600</v>
      </c>
      <c r="H96" s="9" t="s">
        <v>604</v>
      </c>
      <c r="I96" s="9" t="s">
        <v>600</v>
      </c>
      <c r="J96" s="9" t="s">
        <v>605</v>
      </c>
      <c r="K96" s="9" t="s">
        <v>606</v>
      </c>
      <c r="L96" s="9" t="s">
        <v>607</v>
      </c>
      <c r="M96" s="9" t="s">
        <v>600</v>
      </c>
      <c r="N96" s="9" t="s">
        <v>608</v>
      </c>
      <c r="O96" s="9" t="s">
        <v>609</v>
      </c>
    </row>
    <row r="97" spans="1:15" ht="15" thickBot="1" x14ac:dyDescent="0.35">
      <c r="A97" s="8" t="s">
        <v>254</v>
      </c>
      <c r="B97" s="9" t="s">
        <v>610</v>
      </c>
      <c r="C97" s="9" t="s">
        <v>611</v>
      </c>
      <c r="D97" s="9" t="s">
        <v>610</v>
      </c>
      <c r="E97" s="9" t="s">
        <v>612</v>
      </c>
      <c r="F97" s="9" t="s">
        <v>613</v>
      </c>
      <c r="G97" s="9" t="s">
        <v>610</v>
      </c>
      <c r="H97" s="9" t="s">
        <v>614</v>
      </c>
      <c r="I97" s="9" t="s">
        <v>610</v>
      </c>
      <c r="J97" s="9" t="s">
        <v>615</v>
      </c>
      <c r="K97" s="9" t="s">
        <v>616</v>
      </c>
      <c r="L97" s="9" t="s">
        <v>617</v>
      </c>
      <c r="M97" s="9" t="s">
        <v>610</v>
      </c>
      <c r="N97" s="9" t="s">
        <v>618</v>
      </c>
      <c r="O97" s="9" t="s">
        <v>610</v>
      </c>
    </row>
    <row r="98" spans="1:15" ht="15" thickBot="1" x14ac:dyDescent="0.35">
      <c r="A98" s="8" t="s">
        <v>259</v>
      </c>
      <c r="B98" s="9" t="s">
        <v>619</v>
      </c>
      <c r="C98" s="9" t="s">
        <v>620</v>
      </c>
      <c r="D98" s="9" t="s">
        <v>619</v>
      </c>
      <c r="E98" s="9" t="s">
        <v>621</v>
      </c>
      <c r="F98" s="9" t="s">
        <v>622</v>
      </c>
      <c r="G98" s="9" t="s">
        <v>619</v>
      </c>
      <c r="H98" s="9" t="s">
        <v>623</v>
      </c>
      <c r="I98" s="9" t="s">
        <v>619</v>
      </c>
      <c r="J98" s="9" t="s">
        <v>624</v>
      </c>
      <c r="K98" s="9" t="s">
        <v>625</v>
      </c>
      <c r="L98" s="9" t="s">
        <v>626</v>
      </c>
      <c r="M98" s="9" t="s">
        <v>619</v>
      </c>
      <c r="N98" s="9" t="s">
        <v>627</v>
      </c>
      <c r="O98" s="9" t="s">
        <v>619</v>
      </c>
    </row>
    <row r="99" spans="1:15" ht="15" thickBot="1" x14ac:dyDescent="0.35">
      <c r="A99" s="8" t="s">
        <v>264</v>
      </c>
      <c r="B99" s="9" t="s">
        <v>628</v>
      </c>
      <c r="C99" s="9" t="s">
        <v>629</v>
      </c>
      <c r="D99" s="9" t="s">
        <v>628</v>
      </c>
      <c r="E99" s="9" t="s">
        <v>630</v>
      </c>
      <c r="F99" s="9" t="s">
        <v>631</v>
      </c>
      <c r="G99" s="9" t="s">
        <v>628</v>
      </c>
      <c r="H99" s="9" t="s">
        <v>632</v>
      </c>
      <c r="I99" s="9" t="s">
        <v>628</v>
      </c>
      <c r="J99" s="9" t="s">
        <v>633</v>
      </c>
      <c r="K99" s="9" t="s">
        <v>634</v>
      </c>
      <c r="L99" s="9" t="s">
        <v>635</v>
      </c>
      <c r="M99" s="9" t="s">
        <v>628</v>
      </c>
      <c r="N99" s="9" t="s">
        <v>636</v>
      </c>
      <c r="O99" s="9" t="s">
        <v>628</v>
      </c>
    </row>
    <row r="100" spans="1:15" ht="15" thickBot="1" x14ac:dyDescent="0.35">
      <c r="A100" s="8" t="s">
        <v>269</v>
      </c>
      <c r="B100" s="9" t="s">
        <v>637</v>
      </c>
      <c r="C100" s="9" t="s">
        <v>638</v>
      </c>
      <c r="D100" s="9" t="s">
        <v>637</v>
      </c>
      <c r="E100" s="9" t="s">
        <v>639</v>
      </c>
      <c r="F100" s="9" t="s">
        <v>640</v>
      </c>
      <c r="G100" s="9" t="s">
        <v>637</v>
      </c>
      <c r="H100" s="9" t="s">
        <v>641</v>
      </c>
      <c r="I100" s="9" t="s">
        <v>637</v>
      </c>
      <c r="J100" s="9" t="s">
        <v>642</v>
      </c>
      <c r="K100" s="9" t="s">
        <v>643</v>
      </c>
      <c r="L100" s="9" t="s">
        <v>644</v>
      </c>
      <c r="M100" s="9" t="s">
        <v>637</v>
      </c>
      <c r="N100" s="9" t="s">
        <v>645</v>
      </c>
      <c r="O100" s="9" t="s">
        <v>637</v>
      </c>
    </row>
    <row r="101" spans="1:15" ht="15" thickBot="1" x14ac:dyDescent="0.35">
      <c r="A101" s="8" t="s">
        <v>274</v>
      </c>
      <c r="B101" s="9" t="s">
        <v>646</v>
      </c>
      <c r="C101" s="9" t="s">
        <v>647</v>
      </c>
      <c r="D101" s="9" t="s">
        <v>646</v>
      </c>
      <c r="E101" s="9" t="s">
        <v>648</v>
      </c>
      <c r="F101" s="9" t="s">
        <v>649</v>
      </c>
      <c r="G101" s="9" t="s">
        <v>646</v>
      </c>
      <c r="H101" s="9" t="s">
        <v>650</v>
      </c>
      <c r="I101" s="9" t="s">
        <v>646</v>
      </c>
      <c r="J101" s="9" t="s">
        <v>651</v>
      </c>
      <c r="K101" s="9" t="s">
        <v>652</v>
      </c>
      <c r="L101" s="9" t="s">
        <v>653</v>
      </c>
      <c r="M101" s="9" t="s">
        <v>646</v>
      </c>
      <c r="N101" s="9" t="s">
        <v>654</v>
      </c>
      <c r="O101" s="9" t="s">
        <v>646</v>
      </c>
    </row>
    <row r="102" spans="1:15" ht="15" thickBot="1" x14ac:dyDescent="0.35">
      <c r="A102" s="8" t="s">
        <v>279</v>
      </c>
      <c r="B102" s="9" t="s">
        <v>655</v>
      </c>
      <c r="C102" s="9" t="s">
        <v>656</v>
      </c>
      <c r="D102" s="9" t="s">
        <v>655</v>
      </c>
      <c r="E102" s="9" t="s">
        <v>657</v>
      </c>
      <c r="F102" s="9" t="s">
        <v>658</v>
      </c>
      <c r="G102" s="9" t="s">
        <v>655</v>
      </c>
      <c r="H102" s="9" t="s">
        <v>659</v>
      </c>
      <c r="I102" s="9" t="s">
        <v>655</v>
      </c>
      <c r="J102" s="9" t="s">
        <v>660</v>
      </c>
      <c r="K102" s="9" t="s">
        <v>661</v>
      </c>
      <c r="L102" s="9" t="s">
        <v>662</v>
      </c>
      <c r="M102" s="9" t="s">
        <v>655</v>
      </c>
      <c r="N102" s="9" t="s">
        <v>655</v>
      </c>
      <c r="O102" s="9" t="s">
        <v>655</v>
      </c>
    </row>
    <row r="103" spans="1:15" ht="15" thickBot="1" x14ac:dyDescent="0.35">
      <c r="A103" s="8" t="s">
        <v>283</v>
      </c>
      <c r="B103" s="9" t="s">
        <v>663</v>
      </c>
      <c r="C103" s="9" t="s">
        <v>664</v>
      </c>
      <c r="D103" s="9" t="s">
        <v>663</v>
      </c>
      <c r="E103" s="9" t="s">
        <v>665</v>
      </c>
      <c r="F103" s="9" t="s">
        <v>666</v>
      </c>
      <c r="G103" s="9" t="s">
        <v>663</v>
      </c>
      <c r="H103" s="9" t="s">
        <v>667</v>
      </c>
      <c r="I103" s="9" t="s">
        <v>663</v>
      </c>
      <c r="J103" s="9" t="s">
        <v>668</v>
      </c>
      <c r="K103" s="9" t="s">
        <v>669</v>
      </c>
      <c r="L103" s="9" t="s">
        <v>670</v>
      </c>
      <c r="M103" s="9" t="s">
        <v>663</v>
      </c>
      <c r="N103" s="9" t="s">
        <v>663</v>
      </c>
      <c r="O103" s="9" t="s">
        <v>663</v>
      </c>
    </row>
    <row r="104" spans="1:15" ht="15" thickBot="1" x14ac:dyDescent="0.35">
      <c r="A104" s="8" t="s">
        <v>287</v>
      </c>
      <c r="B104" s="9" t="s">
        <v>671</v>
      </c>
      <c r="C104" s="9" t="s">
        <v>672</v>
      </c>
      <c r="D104" s="9" t="s">
        <v>671</v>
      </c>
      <c r="E104" s="9" t="s">
        <v>673</v>
      </c>
      <c r="F104" s="9" t="s">
        <v>671</v>
      </c>
      <c r="G104" s="9" t="s">
        <v>671</v>
      </c>
      <c r="H104" s="9" t="s">
        <v>674</v>
      </c>
      <c r="I104" s="9" t="s">
        <v>671</v>
      </c>
      <c r="J104" s="9" t="s">
        <v>675</v>
      </c>
      <c r="K104" s="9" t="s">
        <v>676</v>
      </c>
      <c r="L104" s="9" t="s">
        <v>677</v>
      </c>
      <c r="M104" s="9" t="s">
        <v>671</v>
      </c>
      <c r="N104" s="9" t="s">
        <v>671</v>
      </c>
      <c r="O104" s="9" t="s">
        <v>671</v>
      </c>
    </row>
    <row r="105" spans="1:15" ht="15" thickBot="1" x14ac:dyDescent="0.35">
      <c r="A105" s="8" t="s">
        <v>291</v>
      </c>
      <c r="B105" s="9" t="s">
        <v>678</v>
      </c>
      <c r="C105" s="9" t="s">
        <v>679</v>
      </c>
      <c r="D105" s="9" t="s">
        <v>678</v>
      </c>
      <c r="E105" s="9" t="s">
        <v>680</v>
      </c>
      <c r="F105" s="9" t="s">
        <v>678</v>
      </c>
      <c r="G105" s="9" t="s">
        <v>678</v>
      </c>
      <c r="H105" s="9" t="s">
        <v>681</v>
      </c>
      <c r="I105" s="9" t="s">
        <v>678</v>
      </c>
      <c r="J105" s="9" t="s">
        <v>682</v>
      </c>
      <c r="K105" s="9" t="s">
        <v>683</v>
      </c>
      <c r="L105" s="9" t="s">
        <v>684</v>
      </c>
      <c r="M105" s="9" t="s">
        <v>678</v>
      </c>
      <c r="N105" s="9" t="s">
        <v>678</v>
      </c>
      <c r="O105" s="9" t="s">
        <v>678</v>
      </c>
    </row>
    <row r="106" spans="1:15" ht="15" thickBot="1" x14ac:dyDescent="0.35">
      <c r="A106" s="8" t="s">
        <v>296</v>
      </c>
      <c r="B106" s="9" t="s">
        <v>685</v>
      </c>
      <c r="C106" s="9" t="s">
        <v>686</v>
      </c>
      <c r="D106" s="9" t="s">
        <v>685</v>
      </c>
      <c r="E106" s="9" t="s">
        <v>687</v>
      </c>
      <c r="F106" s="9" t="s">
        <v>685</v>
      </c>
      <c r="G106" s="9" t="s">
        <v>685</v>
      </c>
      <c r="H106" s="9" t="s">
        <v>688</v>
      </c>
      <c r="I106" s="9" t="s">
        <v>685</v>
      </c>
      <c r="J106" s="9" t="s">
        <v>689</v>
      </c>
      <c r="K106" s="9" t="s">
        <v>690</v>
      </c>
      <c r="L106" s="9" t="s">
        <v>691</v>
      </c>
      <c r="M106" s="9" t="s">
        <v>685</v>
      </c>
      <c r="N106" s="9" t="s">
        <v>685</v>
      </c>
      <c r="O106" s="9" t="s">
        <v>685</v>
      </c>
    </row>
    <row r="107" spans="1:15" ht="15" thickBot="1" x14ac:dyDescent="0.35">
      <c r="A107" s="8" t="s">
        <v>301</v>
      </c>
      <c r="B107" s="9" t="s">
        <v>692</v>
      </c>
      <c r="C107" s="9" t="s">
        <v>693</v>
      </c>
      <c r="D107" s="9" t="s">
        <v>692</v>
      </c>
      <c r="E107" s="9" t="s">
        <v>694</v>
      </c>
      <c r="F107" s="9" t="s">
        <v>692</v>
      </c>
      <c r="G107" s="9" t="s">
        <v>692</v>
      </c>
      <c r="H107" s="9" t="s">
        <v>695</v>
      </c>
      <c r="I107" s="9" t="s">
        <v>692</v>
      </c>
      <c r="J107" s="9" t="s">
        <v>696</v>
      </c>
      <c r="K107" s="9" t="s">
        <v>697</v>
      </c>
      <c r="L107" s="9" t="s">
        <v>698</v>
      </c>
      <c r="M107" s="9" t="s">
        <v>692</v>
      </c>
      <c r="N107" s="9" t="s">
        <v>692</v>
      </c>
      <c r="O107" s="9" t="s">
        <v>692</v>
      </c>
    </row>
    <row r="108" spans="1:15" ht="15" thickBot="1" x14ac:dyDescent="0.35">
      <c r="A108" s="8" t="s">
        <v>305</v>
      </c>
      <c r="B108" s="9" t="s">
        <v>699</v>
      </c>
      <c r="C108" s="9" t="s">
        <v>700</v>
      </c>
      <c r="D108" s="9" t="s">
        <v>699</v>
      </c>
      <c r="E108" s="9" t="s">
        <v>701</v>
      </c>
      <c r="F108" s="9" t="s">
        <v>699</v>
      </c>
      <c r="G108" s="9" t="s">
        <v>699</v>
      </c>
      <c r="H108" s="9" t="s">
        <v>702</v>
      </c>
      <c r="I108" s="9" t="s">
        <v>699</v>
      </c>
      <c r="J108" s="9" t="s">
        <v>703</v>
      </c>
      <c r="K108" s="9" t="s">
        <v>704</v>
      </c>
      <c r="L108" s="9" t="s">
        <v>705</v>
      </c>
      <c r="M108" s="9" t="s">
        <v>699</v>
      </c>
      <c r="N108" s="9" t="s">
        <v>699</v>
      </c>
      <c r="O108" s="9" t="s">
        <v>699</v>
      </c>
    </row>
    <row r="109" spans="1:15" ht="15" thickBot="1" x14ac:dyDescent="0.35">
      <c r="A109" s="8" t="s">
        <v>307</v>
      </c>
      <c r="B109" s="9" t="s">
        <v>706</v>
      </c>
      <c r="C109" s="9" t="s">
        <v>707</v>
      </c>
      <c r="D109" s="9" t="s">
        <v>706</v>
      </c>
      <c r="E109" s="9" t="s">
        <v>706</v>
      </c>
      <c r="F109" s="9" t="s">
        <v>706</v>
      </c>
      <c r="G109" s="9" t="s">
        <v>706</v>
      </c>
      <c r="H109" s="9" t="s">
        <v>708</v>
      </c>
      <c r="I109" s="9" t="s">
        <v>706</v>
      </c>
      <c r="J109" s="9" t="s">
        <v>709</v>
      </c>
      <c r="K109" s="9" t="s">
        <v>710</v>
      </c>
      <c r="L109" s="9" t="s">
        <v>711</v>
      </c>
      <c r="M109" s="9" t="s">
        <v>706</v>
      </c>
      <c r="N109" s="9" t="s">
        <v>706</v>
      </c>
      <c r="O109" s="9" t="s">
        <v>706</v>
      </c>
    </row>
    <row r="110" spans="1:15" ht="15" thickBot="1" x14ac:dyDescent="0.35">
      <c r="A110" s="8" t="s">
        <v>310</v>
      </c>
      <c r="B110" s="9" t="s">
        <v>712</v>
      </c>
      <c r="C110" s="9" t="s">
        <v>712</v>
      </c>
      <c r="D110" s="9" t="s">
        <v>712</v>
      </c>
      <c r="E110" s="9" t="s">
        <v>712</v>
      </c>
      <c r="F110" s="9" t="s">
        <v>712</v>
      </c>
      <c r="G110" s="9" t="s">
        <v>712</v>
      </c>
      <c r="H110" s="9" t="s">
        <v>712</v>
      </c>
      <c r="I110" s="9" t="s">
        <v>712</v>
      </c>
      <c r="J110" s="9" t="s">
        <v>713</v>
      </c>
      <c r="K110" s="9" t="s">
        <v>714</v>
      </c>
      <c r="L110" s="9" t="s">
        <v>712</v>
      </c>
      <c r="M110" s="9" t="s">
        <v>712</v>
      </c>
      <c r="N110" s="9" t="s">
        <v>712</v>
      </c>
      <c r="O110" s="9" t="s">
        <v>712</v>
      </c>
    </row>
    <row r="111" spans="1:15" ht="15" thickBot="1" x14ac:dyDescent="0.35">
      <c r="A111" s="8" t="s">
        <v>313</v>
      </c>
      <c r="B111" s="9" t="s">
        <v>715</v>
      </c>
      <c r="C111" s="9" t="s">
        <v>715</v>
      </c>
      <c r="D111" s="9" t="s">
        <v>715</v>
      </c>
      <c r="E111" s="9" t="s">
        <v>715</v>
      </c>
      <c r="F111" s="9" t="s">
        <v>715</v>
      </c>
      <c r="G111" s="9" t="s">
        <v>715</v>
      </c>
      <c r="H111" s="9" t="s">
        <v>715</v>
      </c>
      <c r="I111" s="9" t="s">
        <v>715</v>
      </c>
      <c r="J111" s="9" t="s">
        <v>715</v>
      </c>
      <c r="K111" s="9" t="s">
        <v>715</v>
      </c>
      <c r="L111" s="9" t="s">
        <v>715</v>
      </c>
      <c r="M111" s="9" t="s">
        <v>715</v>
      </c>
      <c r="N111" s="9" t="s">
        <v>715</v>
      </c>
      <c r="O111" s="9" t="s">
        <v>715</v>
      </c>
    </row>
    <row r="112" spans="1:15" ht="18.600000000000001" thickBot="1" x14ac:dyDescent="0.35">
      <c r="A112" s="4"/>
    </row>
    <row r="113" spans="1:17" ht="15" thickBot="1" x14ac:dyDescent="0.35">
      <c r="A113" s="8" t="s">
        <v>315</v>
      </c>
      <c r="B113" s="8" t="s">
        <v>44</v>
      </c>
      <c r="C113" s="8" t="s">
        <v>45</v>
      </c>
      <c r="D113" s="8" t="s">
        <v>46</v>
      </c>
      <c r="E113" s="8" t="s">
        <v>47</v>
      </c>
      <c r="F113" s="8" t="s">
        <v>48</v>
      </c>
      <c r="G113" s="8" t="s">
        <v>49</v>
      </c>
      <c r="H113" s="8" t="s">
        <v>50</v>
      </c>
      <c r="I113" s="8" t="s">
        <v>51</v>
      </c>
      <c r="J113" s="8" t="s">
        <v>52</v>
      </c>
      <c r="K113" s="8" t="s">
        <v>53</v>
      </c>
      <c r="L113" s="8" t="s">
        <v>54</v>
      </c>
      <c r="M113" s="8" t="s">
        <v>55</v>
      </c>
      <c r="N113" s="8" t="s">
        <v>56</v>
      </c>
      <c r="O113" s="8" t="s">
        <v>57</v>
      </c>
    </row>
    <row r="114" spans="1:17" ht="15" thickBot="1" x14ac:dyDescent="0.35">
      <c r="A114" s="8" t="s">
        <v>94</v>
      </c>
      <c r="B114" s="9">
        <v>91.5</v>
      </c>
      <c r="C114" s="9">
        <v>239.1</v>
      </c>
      <c r="D114" s="9">
        <v>193.6</v>
      </c>
      <c r="E114" s="9">
        <v>499.7</v>
      </c>
      <c r="F114" s="9">
        <v>73.5</v>
      </c>
      <c r="G114" s="9">
        <v>96.5</v>
      </c>
      <c r="H114" s="9">
        <v>159.6</v>
      </c>
      <c r="I114" s="9">
        <v>315.10000000000002</v>
      </c>
      <c r="J114" s="9">
        <v>264.10000000000002</v>
      </c>
      <c r="K114" s="9">
        <v>127.1</v>
      </c>
      <c r="L114" s="9">
        <v>122.1</v>
      </c>
      <c r="M114" s="9">
        <v>268.10000000000002</v>
      </c>
      <c r="N114" s="9">
        <v>191.1</v>
      </c>
      <c r="O114" s="9">
        <v>193.6</v>
      </c>
      <c r="Q114">
        <f>COUNTIF(B114:O114,32)</f>
        <v>0</v>
      </c>
    </row>
    <row r="115" spans="1:17" ht="15" thickBot="1" x14ac:dyDescent="0.35">
      <c r="A115" s="8" t="s">
        <v>110</v>
      </c>
      <c r="B115" s="9">
        <v>72.5</v>
      </c>
      <c r="C115" s="9">
        <v>238.1</v>
      </c>
      <c r="D115" s="9">
        <v>192.6</v>
      </c>
      <c r="E115" s="9">
        <v>416.2</v>
      </c>
      <c r="F115" s="9">
        <v>46.5</v>
      </c>
      <c r="G115" s="9">
        <v>72</v>
      </c>
      <c r="H115" s="9">
        <v>158.6</v>
      </c>
      <c r="I115" s="9">
        <v>31</v>
      </c>
      <c r="J115" s="9">
        <v>263.10000000000002</v>
      </c>
      <c r="K115" s="9">
        <v>126.1</v>
      </c>
      <c r="L115" s="9">
        <v>101.5</v>
      </c>
      <c r="M115" s="9">
        <v>267.10000000000002</v>
      </c>
      <c r="N115" s="9">
        <v>60</v>
      </c>
      <c r="O115" s="9">
        <v>158.1</v>
      </c>
    </row>
    <row r="116" spans="1:17" ht="15" thickBot="1" x14ac:dyDescent="0.35">
      <c r="A116" s="8" t="s">
        <v>125</v>
      </c>
      <c r="B116" s="9">
        <v>39.5</v>
      </c>
      <c r="C116" s="9">
        <v>237.1</v>
      </c>
      <c r="D116" s="9">
        <v>30</v>
      </c>
      <c r="E116" s="9">
        <v>268.10000000000002</v>
      </c>
      <c r="F116" s="9">
        <v>45.5</v>
      </c>
      <c r="G116" s="9">
        <v>71</v>
      </c>
      <c r="H116" s="9">
        <v>157.6</v>
      </c>
      <c r="I116" s="9">
        <v>30</v>
      </c>
      <c r="J116" s="9">
        <v>194.1</v>
      </c>
      <c r="K116" s="9">
        <v>103.5</v>
      </c>
      <c r="L116" s="9">
        <v>100.5</v>
      </c>
      <c r="M116" s="9">
        <v>99</v>
      </c>
      <c r="N116" s="9">
        <v>59</v>
      </c>
      <c r="O116" s="9">
        <v>157.1</v>
      </c>
    </row>
    <row r="117" spans="1:17" ht="15" thickBot="1" x14ac:dyDescent="0.35">
      <c r="A117" s="8" t="s">
        <v>140</v>
      </c>
      <c r="B117" s="9">
        <v>38.5</v>
      </c>
      <c r="C117" s="9">
        <v>180.6</v>
      </c>
      <c r="D117" s="9">
        <v>29</v>
      </c>
      <c r="E117" s="9">
        <v>267.10000000000002</v>
      </c>
      <c r="F117" s="9">
        <v>44.5</v>
      </c>
      <c r="G117" s="9">
        <v>29</v>
      </c>
      <c r="H117" s="9">
        <v>156.6</v>
      </c>
      <c r="I117" s="9">
        <v>29</v>
      </c>
      <c r="J117" s="9">
        <v>193.1</v>
      </c>
      <c r="K117" s="9">
        <v>102.5</v>
      </c>
      <c r="L117" s="9">
        <v>99.5</v>
      </c>
      <c r="M117" s="9">
        <v>98</v>
      </c>
      <c r="N117" s="9">
        <v>58</v>
      </c>
      <c r="O117" s="9">
        <v>82.5</v>
      </c>
    </row>
    <row r="118" spans="1:17" ht="15" thickBot="1" x14ac:dyDescent="0.35">
      <c r="A118" s="8" t="s">
        <v>152</v>
      </c>
      <c r="B118" s="9">
        <v>37.5</v>
      </c>
      <c r="C118" s="9">
        <v>160.1</v>
      </c>
      <c r="D118" s="9">
        <v>28</v>
      </c>
      <c r="E118" s="9">
        <v>266.10000000000002</v>
      </c>
      <c r="F118" s="9">
        <v>43.5</v>
      </c>
      <c r="G118" s="9">
        <v>28</v>
      </c>
      <c r="H118" s="9">
        <v>155.6</v>
      </c>
      <c r="I118" s="9">
        <v>28</v>
      </c>
      <c r="J118" s="9">
        <v>192.1</v>
      </c>
      <c r="K118" s="9">
        <v>101.5</v>
      </c>
      <c r="L118" s="9">
        <v>98.5</v>
      </c>
      <c r="M118" s="9">
        <v>97</v>
      </c>
      <c r="N118" s="9">
        <v>57</v>
      </c>
      <c r="O118" s="9">
        <v>81.5</v>
      </c>
    </row>
    <row r="119" spans="1:17" ht="15" thickBot="1" x14ac:dyDescent="0.35">
      <c r="A119" s="8" t="s">
        <v>163</v>
      </c>
      <c r="B119" s="9">
        <v>36.5</v>
      </c>
      <c r="C119" s="9">
        <v>86.5</v>
      </c>
      <c r="D119" s="9">
        <v>27</v>
      </c>
      <c r="E119" s="9">
        <v>257.10000000000002</v>
      </c>
      <c r="F119" s="9">
        <v>42.5</v>
      </c>
      <c r="G119" s="9">
        <v>27</v>
      </c>
      <c r="H119" s="9">
        <v>154.6</v>
      </c>
      <c r="I119" s="9">
        <v>27</v>
      </c>
      <c r="J119" s="9">
        <v>191.1</v>
      </c>
      <c r="K119" s="9">
        <v>100.5</v>
      </c>
      <c r="L119" s="9">
        <v>97.5</v>
      </c>
      <c r="M119" s="9">
        <v>96</v>
      </c>
      <c r="N119" s="9">
        <v>56</v>
      </c>
      <c r="O119" s="9">
        <v>80.5</v>
      </c>
    </row>
    <row r="120" spans="1:17" ht="15" thickBot="1" x14ac:dyDescent="0.35">
      <c r="A120" s="8" t="s">
        <v>175</v>
      </c>
      <c r="B120" s="9">
        <v>35.5</v>
      </c>
      <c r="C120" s="9">
        <v>85.5</v>
      </c>
      <c r="D120" s="9">
        <v>26</v>
      </c>
      <c r="E120" s="9">
        <v>256.10000000000002</v>
      </c>
      <c r="F120" s="9">
        <v>41.5</v>
      </c>
      <c r="G120" s="9">
        <v>26</v>
      </c>
      <c r="H120" s="9">
        <v>149.6</v>
      </c>
      <c r="I120" s="9">
        <v>26</v>
      </c>
      <c r="J120" s="9">
        <v>190.1</v>
      </c>
      <c r="K120" s="9">
        <v>99.5</v>
      </c>
      <c r="L120" s="9">
        <v>96.5</v>
      </c>
      <c r="M120" s="9">
        <v>95</v>
      </c>
      <c r="N120" s="9">
        <v>55</v>
      </c>
      <c r="O120" s="9">
        <v>78.5</v>
      </c>
    </row>
    <row r="121" spans="1:17" ht="15" thickBot="1" x14ac:dyDescent="0.35">
      <c r="A121" s="8" t="s">
        <v>186</v>
      </c>
      <c r="B121" s="9">
        <v>34.5</v>
      </c>
      <c r="C121" s="9">
        <v>84.5</v>
      </c>
      <c r="D121" s="9">
        <v>25</v>
      </c>
      <c r="E121" s="9">
        <v>255.1</v>
      </c>
      <c r="F121" s="9">
        <v>40.5</v>
      </c>
      <c r="G121" s="9">
        <v>25</v>
      </c>
      <c r="H121" s="9">
        <v>148.6</v>
      </c>
      <c r="I121" s="9">
        <v>25</v>
      </c>
      <c r="J121" s="9">
        <v>189.1</v>
      </c>
      <c r="K121" s="9">
        <v>98.5</v>
      </c>
      <c r="L121" s="9">
        <v>95.5</v>
      </c>
      <c r="M121" s="9">
        <v>94</v>
      </c>
      <c r="N121" s="9">
        <v>54</v>
      </c>
      <c r="O121" s="9">
        <v>77.5</v>
      </c>
    </row>
    <row r="122" spans="1:17" ht="15" thickBot="1" x14ac:dyDescent="0.35">
      <c r="A122" s="8" t="s">
        <v>196</v>
      </c>
      <c r="B122" s="9">
        <v>33.5</v>
      </c>
      <c r="C122" s="9">
        <v>83.5</v>
      </c>
      <c r="D122" s="9">
        <v>24</v>
      </c>
      <c r="E122" s="9">
        <v>254.1</v>
      </c>
      <c r="F122" s="9">
        <v>39.5</v>
      </c>
      <c r="G122" s="9">
        <v>24</v>
      </c>
      <c r="H122" s="9">
        <v>147.6</v>
      </c>
      <c r="I122" s="9">
        <v>24</v>
      </c>
      <c r="J122" s="9">
        <v>188.1</v>
      </c>
      <c r="K122" s="9">
        <v>97.5</v>
      </c>
      <c r="L122" s="9">
        <v>87</v>
      </c>
      <c r="M122" s="9">
        <v>93</v>
      </c>
      <c r="N122" s="9">
        <v>53</v>
      </c>
      <c r="O122" s="9">
        <v>76.5</v>
      </c>
    </row>
    <row r="123" spans="1:17" ht="15" thickBot="1" x14ac:dyDescent="0.35">
      <c r="A123" s="8" t="s">
        <v>205</v>
      </c>
      <c r="B123" s="9">
        <v>23</v>
      </c>
      <c r="C123" s="9">
        <v>82.5</v>
      </c>
      <c r="D123" s="9">
        <v>23</v>
      </c>
      <c r="E123" s="9">
        <v>253.1</v>
      </c>
      <c r="F123" s="9">
        <v>38.5</v>
      </c>
      <c r="G123" s="9">
        <v>23</v>
      </c>
      <c r="H123" s="9">
        <v>146.6</v>
      </c>
      <c r="I123" s="9">
        <v>23</v>
      </c>
      <c r="J123" s="9">
        <v>187.1</v>
      </c>
      <c r="K123" s="9">
        <v>96.5</v>
      </c>
      <c r="L123" s="9">
        <v>65.5</v>
      </c>
      <c r="M123" s="9">
        <v>92</v>
      </c>
      <c r="N123" s="9">
        <v>52</v>
      </c>
      <c r="O123" s="9">
        <v>75.5</v>
      </c>
    </row>
    <row r="124" spans="1:17" ht="15" thickBot="1" x14ac:dyDescent="0.35">
      <c r="A124" s="8" t="s">
        <v>211</v>
      </c>
      <c r="B124" s="9">
        <v>22</v>
      </c>
      <c r="C124" s="9">
        <v>81.5</v>
      </c>
      <c r="D124" s="9">
        <v>22</v>
      </c>
      <c r="E124" s="9">
        <v>252.1</v>
      </c>
      <c r="F124" s="9">
        <v>37.5</v>
      </c>
      <c r="G124" s="9">
        <v>22</v>
      </c>
      <c r="H124" s="9">
        <v>131.1</v>
      </c>
      <c r="I124" s="9">
        <v>22</v>
      </c>
      <c r="J124" s="9">
        <v>186.1</v>
      </c>
      <c r="K124" s="9">
        <v>95.5</v>
      </c>
      <c r="L124" s="9">
        <v>64.5</v>
      </c>
      <c r="M124" s="9">
        <v>91</v>
      </c>
      <c r="N124" s="9">
        <v>51</v>
      </c>
      <c r="O124" s="9">
        <v>74.5</v>
      </c>
    </row>
    <row r="125" spans="1:17" ht="15" thickBot="1" x14ac:dyDescent="0.35">
      <c r="A125" s="8" t="s">
        <v>217</v>
      </c>
      <c r="B125" s="9">
        <v>21</v>
      </c>
      <c r="C125" s="9">
        <v>80.5</v>
      </c>
      <c r="D125" s="9">
        <v>21</v>
      </c>
      <c r="E125" s="9">
        <v>251.1</v>
      </c>
      <c r="F125" s="9">
        <v>36.5</v>
      </c>
      <c r="G125" s="9">
        <v>21</v>
      </c>
      <c r="H125" s="9">
        <v>130.1</v>
      </c>
      <c r="I125" s="9">
        <v>21</v>
      </c>
      <c r="J125" s="9">
        <v>185.1</v>
      </c>
      <c r="K125" s="9">
        <v>94.5</v>
      </c>
      <c r="L125" s="9">
        <v>63.5</v>
      </c>
      <c r="M125" s="9">
        <v>21</v>
      </c>
      <c r="N125" s="9">
        <v>29.5</v>
      </c>
      <c r="O125" s="9">
        <v>73.5</v>
      </c>
    </row>
    <row r="126" spans="1:17" ht="15" thickBot="1" x14ac:dyDescent="0.35">
      <c r="A126" s="8" t="s">
        <v>221</v>
      </c>
      <c r="B126" s="9">
        <v>20</v>
      </c>
      <c r="C126" s="9">
        <v>79.5</v>
      </c>
      <c r="D126" s="9">
        <v>20</v>
      </c>
      <c r="E126" s="9">
        <v>250.1</v>
      </c>
      <c r="F126" s="9">
        <v>35.5</v>
      </c>
      <c r="G126" s="9">
        <v>20</v>
      </c>
      <c r="H126" s="9">
        <v>129.1</v>
      </c>
      <c r="I126" s="9">
        <v>20</v>
      </c>
      <c r="J126" s="9">
        <v>184.1</v>
      </c>
      <c r="K126" s="9">
        <v>93.5</v>
      </c>
      <c r="L126" s="9">
        <v>62.5</v>
      </c>
      <c r="M126" s="9">
        <v>20</v>
      </c>
      <c r="N126" s="9">
        <v>28.5</v>
      </c>
      <c r="O126" s="9">
        <v>72.5</v>
      </c>
    </row>
    <row r="127" spans="1:17" ht="15" thickBot="1" x14ac:dyDescent="0.35">
      <c r="A127" s="8" t="s">
        <v>225</v>
      </c>
      <c r="B127" s="9">
        <v>19</v>
      </c>
      <c r="C127" s="9">
        <v>78.5</v>
      </c>
      <c r="D127" s="9">
        <v>19</v>
      </c>
      <c r="E127" s="9">
        <v>249.1</v>
      </c>
      <c r="F127" s="9">
        <v>34.5</v>
      </c>
      <c r="G127" s="9">
        <v>19</v>
      </c>
      <c r="H127" s="9">
        <v>128.1</v>
      </c>
      <c r="I127" s="9">
        <v>19</v>
      </c>
      <c r="J127" s="9">
        <v>183.1</v>
      </c>
      <c r="K127" s="9">
        <v>92.5</v>
      </c>
      <c r="L127" s="9">
        <v>61.5</v>
      </c>
      <c r="M127" s="9">
        <v>19</v>
      </c>
      <c r="N127" s="9">
        <v>27.5</v>
      </c>
      <c r="O127" s="9">
        <v>49</v>
      </c>
    </row>
    <row r="128" spans="1:17" ht="15" thickBot="1" x14ac:dyDescent="0.35">
      <c r="A128" s="8" t="s">
        <v>229</v>
      </c>
      <c r="B128" s="9">
        <v>18</v>
      </c>
      <c r="C128" s="9">
        <v>77.5</v>
      </c>
      <c r="D128" s="9">
        <v>18</v>
      </c>
      <c r="E128" s="9">
        <v>248.1</v>
      </c>
      <c r="F128" s="9">
        <v>33.5</v>
      </c>
      <c r="G128" s="9">
        <v>18</v>
      </c>
      <c r="H128" s="9">
        <v>127.1</v>
      </c>
      <c r="I128" s="9">
        <v>18</v>
      </c>
      <c r="J128" s="9">
        <v>182.1</v>
      </c>
      <c r="K128" s="9">
        <v>91.5</v>
      </c>
      <c r="L128" s="9">
        <v>60.5</v>
      </c>
      <c r="M128" s="9">
        <v>18</v>
      </c>
      <c r="N128" s="9">
        <v>26.5</v>
      </c>
      <c r="O128" s="9">
        <v>48</v>
      </c>
    </row>
    <row r="129" spans="1:15" ht="15" thickBot="1" x14ac:dyDescent="0.35">
      <c r="A129" s="8" t="s">
        <v>236</v>
      </c>
      <c r="B129" s="9">
        <v>17</v>
      </c>
      <c r="C129" s="9">
        <v>76.5</v>
      </c>
      <c r="D129" s="9">
        <v>17</v>
      </c>
      <c r="E129" s="9">
        <v>247.1</v>
      </c>
      <c r="F129" s="9">
        <v>32.5</v>
      </c>
      <c r="G129" s="9">
        <v>17</v>
      </c>
      <c r="H129" s="9">
        <v>126.1</v>
      </c>
      <c r="I129" s="9">
        <v>17</v>
      </c>
      <c r="J129" s="9">
        <v>181.1</v>
      </c>
      <c r="K129" s="9">
        <v>90.5</v>
      </c>
      <c r="L129" s="9">
        <v>59.5</v>
      </c>
      <c r="M129" s="9">
        <v>17</v>
      </c>
      <c r="N129" s="9">
        <v>25.5</v>
      </c>
      <c r="O129" s="9">
        <v>47</v>
      </c>
    </row>
    <row r="130" spans="1:15" ht="15" thickBot="1" x14ac:dyDescent="0.35">
      <c r="A130" s="8" t="s">
        <v>243</v>
      </c>
      <c r="B130" s="9">
        <v>16</v>
      </c>
      <c r="C130" s="9">
        <v>75.5</v>
      </c>
      <c r="D130" s="9">
        <v>16</v>
      </c>
      <c r="E130" s="9">
        <v>246.1</v>
      </c>
      <c r="F130" s="9">
        <v>31.5</v>
      </c>
      <c r="G130" s="9">
        <v>16</v>
      </c>
      <c r="H130" s="9">
        <v>125.1</v>
      </c>
      <c r="I130" s="9">
        <v>16</v>
      </c>
      <c r="J130" s="9">
        <v>180.1</v>
      </c>
      <c r="K130" s="9">
        <v>89.5</v>
      </c>
      <c r="L130" s="9">
        <v>58.5</v>
      </c>
      <c r="M130" s="9">
        <v>16</v>
      </c>
      <c r="N130" s="9">
        <v>24.5</v>
      </c>
      <c r="O130" s="9">
        <v>46</v>
      </c>
    </row>
    <row r="131" spans="1:15" ht="15" thickBot="1" x14ac:dyDescent="0.35">
      <c r="A131" s="8" t="s">
        <v>249</v>
      </c>
      <c r="B131" s="9">
        <v>15</v>
      </c>
      <c r="C131" s="9">
        <v>74.5</v>
      </c>
      <c r="D131" s="9">
        <v>15</v>
      </c>
      <c r="E131" s="9">
        <v>245.1</v>
      </c>
      <c r="F131" s="9">
        <v>30.5</v>
      </c>
      <c r="G131" s="9">
        <v>15</v>
      </c>
      <c r="H131" s="9">
        <v>124.1</v>
      </c>
      <c r="I131" s="9">
        <v>15</v>
      </c>
      <c r="J131" s="9">
        <v>179.1</v>
      </c>
      <c r="K131" s="9">
        <v>88.5</v>
      </c>
      <c r="L131" s="9">
        <v>57.5</v>
      </c>
      <c r="M131" s="9">
        <v>15</v>
      </c>
      <c r="N131" s="9">
        <v>23.5</v>
      </c>
      <c r="O131" s="9">
        <v>43.5</v>
      </c>
    </row>
    <row r="132" spans="1:15" ht="15" thickBot="1" x14ac:dyDescent="0.35">
      <c r="A132" s="8" t="s">
        <v>254</v>
      </c>
      <c r="B132" s="9">
        <v>14</v>
      </c>
      <c r="C132" s="9">
        <v>73.5</v>
      </c>
      <c r="D132" s="9">
        <v>14</v>
      </c>
      <c r="E132" s="9">
        <v>244.1</v>
      </c>
      <c r="F132" s="9">
        <v>29.5</v>
      </c>
      <c r="G132" s="9">
        <v>14</v>
      </c>
      <c r="H132" s="9">
        <v>116</v>
      </c>
      <c r="I132" s="9">
        <v>14</v>
      </c>
      <c r="J132" s="9">
        <v>178.1</v>
      </c>
      <c r="K132" s="9">
        <v>87.5</v>
      </c>
      <c r="L132" s="9">
        <v>56.5</v>
      </c>
      <c r="M132" s="9">
        <v>14</v>
      </c>
      <c r="N132" s="9">
        <v>22.5</v>
      </c>
      <c r="O132" s="9">
        <v>14</v>
      </c>
    </row>
    <row r="133" spans="1:15" ht="15" thickBot="1" x14ac:dyDescent="0.35">
      <c r="A133" s="8" t="s">
        <v>259</v>
      </c>
      <c r="B133" s="9">
        <v>13</v>
      </c>
      <c r="C133" s="9">
        <v>72.5</v>
      </c>
      <c r="D133" s="9">
        <v>13</v>
      </c>
      <c r="E133" s="9">
        <v>243.1</v>
      </c>
      <c r="F133" s="9">
        <v>28.5</v>
      </c>
      <c r="G133" s="9">
        <v>13</v>
      </c>
      <c r="H133" s="9">
        <v>115</v>
      </c>
      <c r="I133" s="9">
        <v>13</v>
      </c>
      <c r="J133" s="9">
        <v>177.1</v>
      </c>
      <c r="K133" s="9">
        <v>86.5</v>
      </c>
      <c r="L133" s="9">
        <v>55.5</v>
      </c>
      <c r="M133" s="9">
        <v>13</v>
      </c>
      <c r="N133" s="9">
        <v>21.5</v>
      </c>
      <c r="O133" s="9">
        <v>13</v>
      </c>
    </row>
    <row r="134" spans="1:15" ht="15" thickBot="1" x14ac:dyDescent="0.35">
      <c r="A134" s="8" t="s">
        <v>264</v>
      </c>
      <c r="B134" s="9">
        <v>12</v>
      </c>
      <c r="C134" s="9">
        <v>71.5</v>
      </c>
      <c r="D134" s="9">
        <v>12</v>
      </c>
      <c r="E134" s="9">
        <v>242.1</v>
      </c>
      <c r="F134" s="9">
        <v>27.5</v>
      </c>
      <c r="G134" s="9">
        <v>12</v>
      </c>
      <c r="H134" s="9">
        <v>114</v>
      </c>
      <c r="I134" s="9">
        <v>12</v>
      </c>
      <c r="J134" s="9">
        <v>169.6</v>
      </c>
      <c r="K134" s="9">
        <v>85.5</v>
      </c>
      <c r="L134" s="9">
        <v>54.5</v>
      </c>
      <c r="M134" s="9">
        <v>12</v>
      </c>
      <c r="N134" s="9">
        <v>20.5</v>
      </c>
      <c r="O134" s="9">
        <v>12</v>
      </c>
    </row>
    <row r="135" spans="1:15" ht="15" thickBot="1" x14ac:dyDescent="0.35">
      <c r="A135" s="8" t="s">
        <v>269</v>
      </c>
      <c r="B135" s="9">
        <v>11</v>
      </c>
      <c r="C135" s="9">
        <v>70.5</v>
      </c>
      <c r="D135" s="9">
        <v>11</v>
      </c>
      <c r="E135" s="9">
        <v>241.1</v>
      </c>
      <c r="F135" s="9">
        <v>26.5</v>
      </c>
      <c r="G135" s="9">
        <v>11</v>
      </c>
      <c r="H135" s="9">
        <v>113</v>
      </c>
      <c r="I135" s="9">
        <v>11</v>
      </c>
      <c r="J135" s="9">
        <v>168.6</v>
      </c>
      <c r="K135" s="9">
        <v>84.5</v>
      </c>
      <c r="L135" s="9">
        <v>47</v>
      </c>
      <c r="M135" s="9">
        <v>11</v>
      </c>
      <c r="N135" s="9">
        <v>19.5</v>
      </c>
      <c r="O135" s="9">
        <v>11</v>
      </c>
    </row>
    <row r="136" spans="1:15" ht="15" thickBot="1" x14ac:dyDescent="0.35">
      <c r="A136" s="8" t="s">
        <v>274</v>
      </c>
      <c r="B136" s="9">
        <v>10</v>
      </c>
      <c r="C136" s="9">
        <v>69.5</v>
      </c>
      <c r="D136" s="9">
        <v>10</v>
      </c>
      <c r="E136" s="9">
        <v>240.1</v>
      </c>
      <c r="F136" s="9">
        <v>25.5</v>
      </c>
      <c r="G136" s="9">
        <v>10</v>
      </c>
      <c r="H136" s="9">
        <v>112</v>
      </c>
      <c r="I136" s="9">
        <v>10</v>
      </c>
      <c r="J136" s="9">
        <v>167.6</v>
      </c>
      <c r="K136" s="9">
        <v>83.5</v>
      </c>
      <c r="L136" s="9">
        <v>31.5</v>
      </c>
      <c r="M136" s="9">
        <v>10</v>
      </c>
      <c r="N136" s="9">
        <v>18.5</v>
      </c>
      <c r="O136" s="9">
        <v>10</v>
      </c>
    </row>
    <row r="137" spans="1:15" ht="15" thickBot="1" x14ac:dyDescent="0.35">
      <c r="A137" s="8" t="s">
        <v>279</v>
      </c>
      <c r="B137" s="9">
        <v>9</v>
      </c>
      <c r="C137" s="9">
        <v>68.5</v>
      </c>
      <c r="D137" s="9">
        <v>9</v>
      </c>
      <c r="E137" s="9">
        <v>239.1</v>
      </c>
      <c r="F137" s="9">
        <v>24.5</v>
      </c>
      <c r="G137" s="9">
        <v>9</v>
      </c>
      <c r="H137" s="9">
        <v>27.5</v>
      </c>
      <c r="I137" s="9">
        <v>9</v>
      </c>
      <c r="J137" s="9">
        <v>166.6</v>
      </c>
      <c r="K137" s="9">
        <v>82.5</v>
      </c>
      <c r="L137" s="9">
        <v>30.5</v>
      </c>
      <c r="M137" s="9">
        <v>9</v>
      </c>
      <c r="N137" s="9">
        <v>9</v>
      </c>
      <c r="O137" s="9">
        <v>9</v>
      </c>
    </row>
    <row r="138" spans="1:15" ht="15" thickBot="1" x14ac:dyDescent="0.35">
      <c r="A138" s="8" t="s">
        <v>283</v>
      </c>
      <c r="B138" s="9">
        <v>8</v>
      </c>
      <c r="C138" s="9">
        <v>67.5</v>
      </c>
      <c r="D138" s="9">
        <v>8</v>
      </c>
      <c r="E138" s="9">
        <v>238.1</v>
      </c>
      <c r="F138" s="9">
        <v>23.5</v>
      </c>
      <c r="G138" s="9">
        <v>8</v>
      </c>
      <c r="H138" s="9">
        <v>26.5</v>
      </c>
      <c r="I138" s="9">
        <v>8</v>
      </c>
      <c r="J138" s="9">
        <v>165.6</v>
      </c>
      <c r="K138" s="9">
        <v>81.5</v>
      </c>
      <c r="L138" s="9">
        <v>19</v>
      </c>
      <c r="M138" s="9">
        <v>8</v>
      </c>
      <c r="N138" s="9">
        <v>8</v>
      </c>
      <c r="O138" s="9">
        <v>8</v>
      </c>
    </row>
    <row r="139" spans="1:15" ht="15" thickBot="1" x14ac:dyDescent="0.35">
      <c r="A139" s="8" t="s">
        <v>287</v>
      </c>
      <c r="B139" s="9">
        <v>7</v>
      </c>
      <c r="C139" s="9">
        <v>66.5</v>
      </c>
      <c r="D139" s="9">
        <v>7</v>
      </c>
      <c r="E139" s="9">
        <v>237.1</v>
      </c>
      <c r="F139" s="9">
        <v>7</v>
      </c>
      <c r="G139" s="9">
        <v>7</v>
      </c>
      <c r="H139" s="9">
        <v>25.5</v>
      </c>
      <c r="I139" s="9">
        <v>7</v>
      </c>
      <c r="J139" s="9">
        <v>159.1</v>
      </c>
      <c r="K139" s="9">
        <v>80.5</v>
      </c>
      <c r="L139" s="9">
        <v>18</v>
      </c>
      <c r="M139" s="9">
        <v>7</v>
      </c>
      <c r="N139" s="9">
        <v>7</v>
      </c>
      <c r="O139" s="9">
        <v>7</v>
      </c>
    </row>
    <row r="140" spans="1:15" ht="15" thickBot="1" x14ac:dyDescent="0.35">
      <c r="A140" s="8" t="s">
        <v>291</v>
      </c>
      <c r="B140" s="9">
        <v>6</v>
      </c>
      <c r="C140" s="9">
        <v>65.5</v>
      </c>
      <c r="D140" s="9">
        <v>6</v>
      </c>
      <c r="E140" s="9">
        <v>236.1</v>
      </c>
      <c r="F140" s="9">
        <v>6</v>
      </c>
      <c r="G140" s="9">
        <v>6</v>
      </c>
      <c r="H140" s="9">
        <v>24.5</v>
      </c>
      <c r="I140" s="9">
        <v>6</v>
      </c>
      <c r="J140" s="9">
        <v>158.1</v>
      </c>
      <c r="K140" s="9">
        <v>79.5</v>
      </c>
      <c r="L140" s="9">
        <v>17</v>
      </c>
      <c r="M140" s="9">
        <v>6</v>
      </c>
      <c r="N140" s="9">
        <v>6</v>
      </c>
      <c r="O140" s="9">
        <v>6</v>
      </c>
    </row>
    <row r="141" spans="1:15" ht="15" thickBot="1" x14ac:dyDescent="0.35">
      <c r="A141" s="8" t="s">
        <v>296</v>
      </c>
      <c r="B141" s="9">
        <v>5</v>
      </c>
      <c r="C141" s="9">
        <v>64.5</v>
      </c>
      <c r="D141" s="9">
        <v>5</v>
      </c>
      <c r="E141" s="9">
        <v>235.1</v>
      </c>
      <c r="F141" s="9">
        <v>5</v>
      </c>
      <c r="G141" s="9">
        <v>5</v>
      </c>
      <c r="H141" s="9">
        <v>23.5</v>
      </c>
      <c r="I141" s="9">
        <v>5</v>
      </c>
      <c r="J141" s="9">
        <v>157.1</v>
      </c>
      <c r="K141" s="9">
        <v>78.5</v>
      </c>
      <c r="L141" s="9">
        <v>16</v>
      </c>
      <c r="M141" s="9">
        <v>5</v>
      </c>
      <c r="N141" s="9">
        <v>5</v>
      </c>
      <c r="O141" s="9">
        <v>5</v>
      </c>
    </row>
    <row r="142" spans="1:15" ht="15" thickBot="1" x14ac:dyDescent="0.35">
      <c r="A142" s="8" t="s">
        <v>301</v>
      </c>
      <c r="B142" s="9">
        <v>4</v>
      </c>
      <c r="C142" s="9">
        <v>63.5</v>
      </c>
      <c r="D142" s="9">
        <v>4</v>
      </c>
      <c r="E142" s="9">
        <v>234.1</v>
      </c>
      <c r="F142" s="9">
        <v>4</v>
      </c>
      <c r="G142" s="9">
        <v>4</v>
      </c>
      <c r="H142" s="9">
        <v>22.5</v>
      </c>
      <c r="I142" s="9">
        <v>4</v>
      </c>
      <c r="J142" s="9">
        <v>156.1</v>
      </c>
      <c r="K142" s="9">
        <v>77.5</v>
      </c>
      <c r="L142" s="9">
        <v>15</v>
      </c>
      <c r="M142" s="9">
        <v>4</v>
      </c>
      <c r="N142" s="9">
        <v>4</v>
      </c>
      <c r="O142" s="9">
        <v>4</v>
      </c>
    </row>
    <row r="143" spans="1:15" ht="15" thickBot="1" x14ac:dyDescent="0.35">
      <c r="A143" s="8" t="s">
        <v>305</v>
      </c>
      <c r="B143" s="9">
        <v>3</v>
      </c>
      <c r="C143" s="9">
        <v>45</v>
      </c>
      <c r="D143" s="9">
        <v>3</v>
      </c>
      <c r="E143" s="9">
        <v>233.1</v>
      </c>
      <c r="F143" s="9">
        <v>3</v>
      </c>
      <c r="G143" s="9">
        <v>3</v>
      </c>
      <c r="H143" s="9">
        <v>21.5</v>
      </c>
      <c r="I143" s="9">
        <v>3</v>
      </c>
      <c r="J143" s="9">
        <v>155.1</v>
      </c>
      <c r="K143" s="9">
        <v>76.5</v>
      </c>
      <c r="L143" s="9">
        <v>14</v>
      </c>
      <c r="M143" s="9">
        <v>3</v>
      </c>
      <c r="N143" s="9">
        <v>3</v>
      </c>
      <c r="O143" s="9">
        <v>3</v>
      </c>
    </row>
    <row r="144" spans="1:15" ht="15" thickBot="1" x14ac:dyDescent="0.35">
      <c r="A144" s="8" t="s">
        <v>307</v>
      </c>
      <c r="B144" s="9">
        <v>2</v>
      </c>
      <c r="C144" s="9">
        <v>18</v>
      </c>
      <c r="D144" s="9">
        <v>2</v>
      </c>
      <c r="E144" s="9">
        <v>2</v>
      </c>
      <c r="F144" s="9">
        <v>2</v>
      </c>
      <c r="G144" s="9">
        <v>2</v>
      </c>
      <c r="H144" s="9">
        <v>20.5</v>
      </c>
      <c r="I144" s="9">
        <v>2</v>
      </c>
      <c r="J144" s="9">
        <v>154.1</v>
      </c>
      <c r="K144" s="9">
        <v>75.5</v>
      </c>
      <c r="L144" s="9">
        <v>13</v>
      </c>
      <c r="M144" s="9">
        <v>2</v>
      </c>
      <c r="N144" s="9">
        <v>2</v>
      </c>
      <c r="O144" s="9">
        <v>2</v>
      </c>
    </row>
    <row r="145" spans="1:19" ht="15" thickBot="1" x14ac:dyDescent="0.35">
      <c r="A145" s="8" t="s">
        <v>310</v>
      </c>
      <c r="B145" s="9">
        <v>1</v>
      </c>
      <c r="C145" s="9">
        <v>1</v>
      </c>
      <c r="D145" s="9">
        <v>1</v>
      </c>
      <c r="E145" s="9">
        <v>1</v>
      </c>
      <c r="F145" s="9">
        <v>1</v>
      </c>
      <c r="G145" s="9">
        <v>1</v>
      </c>
      <c r="H145" s="9">
        <v>1</v>
      </c>
      <c r="I145" s="9">
        <v>1</v>
      </c>
      <c r="J145" s="9">
        <v>74</v>
      </c>
      <c r="K145" s="9">
        <v>46.5</v>
      </c>
      <c r="L145" s="9">
        <v>1</v>
      </c>
      <c r="M145" s="9">
        <v>1</v>
      </c>
      <c r="N145" s="9">
        <v>1</v>
      </c>
      <c r="O145" s="9">
        <v>1</v>
      </c>
    </row>
    <row r="146" spans="1:19" ht="15" thickBot="1" x14ac:dyDescent="0.35">
      <c r="A146" s="8" t="s">
        <v>313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</row>
    <row r="147" spans="1:19" ht="18.600000000000001" thickBot="1" x14ac:dyDescent="0.35">
      <c r="A147" s="4"/>
    </row>
    <row r="148" spans="1:19" ht="15" thickBot="1" x14ac:dyDescent="0.35">
      <c r="A148" s="8" t="s">
        <v>316</v>
      </c>
      <c r="B148" s="8" t="s">
        <v>44</v>
      </c>
      <c r="C148" s="8" t="s">
        <v>45</v>
      </c>
      <c r="D148" s="8" t="s">
        <v>46</v>
      </c>
      <c r="E148" s="8" t="s">
        <v>47</v>
      </c>
      <c r="F148" s="8" t="s">
        <v>48</v>
      </c>
      <c r="G148" s="8" t="s">
        <v>49</v>
      </c>
      <c r="H148" s="8" t="s">
        <v>50</v>
      </c>
      <c r="I148" s="8" t="s">
        <v>51</v>
      </c>
      <c r="J148" s="8" t="s">
        <v>52</v>
      </c>
      <c r="K148" s="8" t="s">
        <v>53</v>
      </c>
      <c r="L148" s="8" t="s">
        <v>54</v>
      </c>
      <c r="M148" s="8" t="s">
        <v>55</v>
      </c>
      <c r="N148" s="8" t="s">
        <v>56</v>
      </c>
      <c r="O148" s="8" t="s">
        <v>57</v>
      </c>
      <c r="P148" s="8" t="s">
        <v>317</v>
      </c>
      <c r="Q148" s="8" t="s">
        <v>318</v>
      </c>
      <c r="R148" s="8" t="s">
        <v>319</v>
      </c>
      <c r="S148" s="8" t="s">
        <v>320</v>
      </c>
    </row>
    <row r="149" spans="1:19" ht="15" thickBot="1" x14ac:dyDescent="0.35">
      <c r="A149" s="8" t="s">
        <v>60</v>
      </c>
      <c r="B149" s="9">
        <v>91.5</v>
      </c>
      <c r="C149" s="9">
        <v>180.6</v>
      </c>
      <c r="D149" s="9">
        <v>2</v>
      </c>
      <c r="E149" s="9">
        <v>245.1</v>
      </c>
      <c r="F149" s="9">
        <v>32.5</v>
      </c>
      <c r="G149" s="9">
        <v>0</v>
      </c>
      <c r="H149" s="9">
        <v>24.5</v>
      </c>
      <c r="I149" s="9">
        <v>28</v>
      </c>
      <c r="J149" s="9">
        <v>166.6</v>
      </c>
      <c r="K149" s="9">
        <v>77.5</v>
      </c>
      <c r="L149" s="9">
        <v>63.5</v>
      </c>
      <c r="M149" s="9">
        <v>11</v>
      </c>
      <c r="N149" s="9">
        <v>2</v>
      </c>
      <c r="O149" s="9">
        <v>75.5</v>
      </c>
      <c r="P149" s="33">
        <v>1000.4</v>
      </c>
      <c r="Q149" s="9">
        <v>1000</v>
      </c>
      <c r="R149" s="9">
        <v>-0.4</v>
      </c>
      <c r="S149" s="9">
        <v>-0.04</v>
      </c>
    </row>
    <row r="150" spans="1:19" ht="15" thickBot="1" x14ac:dyDescent="0.35">
      <c r="A150" s="8" t="s">
        <v>61</v>
      </c>
      <c r="B150" s="9">
        <v>20</v>
      </c>
      <c r="C150" s="9">
        <v>239.1</v>
      </c>
      <c r="D150" s="9">
        <v>18</v>
      </c>
      <c r="E150" s="9">
        <v>1</v>
      </c>
      <c r="F150" s="9">
        <v>34.5</v>
      </c>
      <c r="G150" s="9">
        <v>10</v>
      </c>
      <c r="H150" s="9">
        <v>159.6</v>
      </c>
      <c r="I150" s="9">
        <v>3</v>
      </c>
      <c r="J150" s="9">
        <v>264.10000000000002</v>
      </c>
      <c r="K150" s="9">
        <v>91.5</v>
      </c>
      <c r="L150" s="9">
        <v>31.5</v>
      </c>
      <c r="M150" s="9">
        <v>96</v>
      </c>
      <c r="N150" s="9">
        <v>24.5</v>
      </c>
      <c r="O150" s="9">
        <v>7</v>
      </c>
      <c r="P150" s="33">
        <v>999.9</v>
      </c>
      <c r="Q150" s="9">
        <v>1000</v>
      </c>
      <c r="R150" s="9">
        <v>0.1</v>
      </c>
      <c r="S150" s="9">
        <v>0.01</v>
      </c>
    </row>
    <row r="151" spans="1:19" ht="15" thickBot="1" x14ac:dyDescent="0.35">
      <c r="A151" s="8" t="s">
        <v>62</v>
      </c>
      <c r="B151" s="9">
        <v>1</v>
      </c>
      <c r="C151" s="9">
        <v>18</v>
      </c>
      <c r="D151" s="9">
        <v>8</v>
      </c>
      <c r="E151" s="9">
        <v>416.2</v>
      </c>
      <c r="F151" s="9">
        <v>0</v>
      </c>
      <c r="G151" s="9">
        <v>3</v>
      </c>
      <c r="H151" s="9">
        <v>149.6</v>
      </c>
      <c r="I151" s="9">
        <v>27</v>
      </c>
      <c r="J151" s="9">
        <v>190.1</v>
      </c>
      <c r="K151" s="9">
        <v>91.5</v>
      </c>
      <c r="L151" s="9">
        <v>58.5</v>
      </c>
      <c r="M151" s="9">
        <v>4</v>
      </c>
      <c r="N151" s="9">
        <v>19.5</v>
      </c>
      <c r="O151" s="9">
        <v>14</v>
      </c>
      <c r="P151" s="33">
        <v>1000.4</v>
      </c>
      <c r="Q151" s="9">
        <v>1000</v>
      </c>
      <c r="R151" s="9">
        <v>-0.4</v>
      </c>
      <c r="S151" s="9">
        <v>-0.04</v>
      </c>
    </row>
    <row r="152" spans="1:19" ht="15" thickBot="1" x14ac:dyDescent="0.35">
      <c r="A152" s="8" t="s">
        <v>63</v>
      </c>
      <c r="B152" s="9">
        <v>6</v>
      </c>
      <c r="C152" s="9">
        <v>66.5</v>
      </c>
      <c r="D152" s="9">
        <v>14</v>
      </c>
      <c r="E152" s="9">
        <v>249.1</v>
      </c>
      <c r="F152" s="9">
        <v>23.5</v>
      </c>
      <c r="G152" s="9">
        <v>12</v>
      </c>
      <c r="H152" s="9">
        <v>0</v>
      </c>
      <c r="I152" s="9">
        <v>15</v>
      </c>
      <c r="J152" s="9">
        <v>263.10000000000002</v>
      </c>
      <c r="K152" s="9">
        <v>99.5</v>
      </c>
      <c r="L152" s="9">
        <v>59.5</v>
      </c>
      <c r="M152" s="9">
        <v>91</v>
      </c>
      <c r="N152" s="9">
        <v>27.5</v>
      </c>
      <c r="O152" s="9">
        <v>73.5</v>
      </c>
      <c r="P152" s="33">
        <v>1000.4</v>
      </c>
      <c r="Q152" s="9">
        <v>1000</v>
      </c>
      <c r="R152" s="9">
        <v>-0.4</v>
      </c>
      <c r="S152" s="9">
        <v>-0.04</v>
      </c>
    </row>
    <row r="153" spans="1:19" ht="15" thickBot="1" x14ac:dyDescent="0.35">
      <c r="A153" s="8" t="s">
        <v>64</v>
      </c>
      <c r="B153" s="9">
        <v>5</v>
      </c>
      <c r="C153" s="9">
        <v>75.5</v>
      </c>
      <c r="D153" s="9">
        <v>193.6</v>
      </c>
      <c r="E153" s="9">
        <v>0</v>
      </c>
      <c r="F153" s="9">
        <v>39.5</v>
      </c>
      <c r="G153" s="9">
        <v>7</v>
      </c>
      <c r="H153" s="9">
        <v>126.1</v>
      </c>
      <c r="I153" s="9">
        <v>0</v>
      </c>
      <c r="J153" s="9">
        <v>181.1</v>
      </c>
      <c r="K153" s="9">
        <v>86.5</v>
      </c>
      <c r="L153" s="9">
        <v>87</v>
      </c>
      <c r="M153" s="9">
        <v>5</v>
      </c>
      <c r="N153" s="9">
        <v>0</v>
      </c>
      <c r="O153" s="9">
        <v>193.6</v>
      </c>
      <c r="P153" s="33">
        <v>999.9</v>
      </c>
      <c r="Q153" s="9">
        <v>1000</v>
      </c>
      <c r="R153" s="9">
        <v>0.1</v>
      </c>
      <c r="S153" s="9">
        <v>0.01</v>
      </c>
    </row>
    <row r="154" spans="1:19" ht="15" thickBot="1" x14ac:dyDescent="0.35">
      <c r="A154" s="8" t="s">
        <v>65</v>
      </c>
      <c r="B154" s="9">
        <v>36.5</v>
      </c>
      <c r="C154" s="9">
        <v>68.5</v>
      </c>
      <c r="D154" s="9">
        <v>18</v>
      </c>
      <c r="E154" s="9">
        <v>253.1</v>
      </c>
      <c r="F154" s="9">
        <v>36.5</v>
      </c>
      <c r="G154" s="9">
        <v>20</v>
      </c>
      <c r="H154" s="9">
        <v>27.5</v>
      </c>
      <c r="I154" s="9">
        <v>29</v>
      </c>
      <c r="J154" s="9">
        <v>187.1</v>
      </c>
      <c r="K154" s="9">
        <v>93.5</v>
      </c>
      <c r="L154" s="9">
        <v>60.5</v>
      </c>
      <c r="M154" s="9">
        <v>7</v>
      </c>
      <c r="N154" s="9">
        <v>5</v>
      </c>
      <c r="O154" s="9">
        <v>158.1</v>
      </c>
      <c r="P154" s="33">
        <v>1000.4</v>
      </c>
      <c r="Q154" s="9">
        <v>1000</v>
      </c>
      <c r="R154" s="9">
        <v>-0.4</v>
      </c>
      <c r="S154" s="9">
        <v>-0.04</v>
      </c>
    </row>
    <row r="155" spans="1:19" ht="15" thickBot="1" x14ac:dyDescent="0.35">
      <c r="A155" s="8" t="s">
        <v>66</v>
      </c>
      <c r="B155" s="9">
        <v>38.5</v>
      </c>
      <c r="C155" s="9">
        <v>81.5</v>
      </c>
      <c r="D155" s="9">
        <v>193.6</v>
      </c>
      <c r="E155" s="9">
        <v>235.1</v>
      </c>
      <c r="F155" s="9">
        <v>73.5</v>
      </c>
      <c r="G155" s="9">
        <v>5</v>
      </c>
      <c r="H155" s="9">
        <v>21.5</v>
      </c>
      <c r="I155" s="9">
        <v>21</v>
      </c>
      <c r="J155" s="9">
        <v>179.1</v>
      </c>
      <c r="K155" s="9">
        <v>92.5</v>
      </c>
      <c r="L155" s="9">
        <v>1</v>
      </c>
      <c r="M155" s="9">
        <v>6</v>
      </c>
      <c r="N155" s="9">
        <v>8</v>
      </c>
      <c r="O155" s="9">
        <v>43.5</v>
      </c>
      <c r="P155" s="33">
        <v>999.9</v>
      </c>
      <c r="Q155" s="9">
        <v>1000</v>
      </c>
      <c r="R155" s="9">
        <v>0.1</v>
      </c>
      <c r="S155" s="9">
        <v>0.01</v>
      </c>
    </row>
    <row r="156" spans="1:19" ht="15" thickBot="1" x14ac:dyDescent="0.35">
      <c r="A156" s="8" t="s">
        <v>67</v>
      </c>
      <c r="B156" s="9">
        <v>72.5</v>
      </c>
      <c r="C156" s="9">
        <v>160.1</v>
      </c>
      <c r="D156" s="9">
        <v>29</v>
      </c>
      <c r="E156" s="9">
        <v>2</v>
      </c>
      <c r="F156" s="9">
        <v>44.5</v>
      </c>
      <c r="G156" s="9">
        <v>6</v>
      </c>
      <c r="H156" s="9">
        <v>24.5</v>
      </c>
      <c r="I156" s="9">
        <v>315.10000000000002</v>
      </c>
      <c r="J156" s="9">
        <v>156.1</v>
      </c>
      <c r="K156" s="9">
        <v>85.5</v>
      </c>
      <c r="L156" s="9">
        <v>61.5</v>
      </c>
      <c r="M156" s="9">
        <v>14</v>
      </c>
      <c r="N156" s="9">
        <v>29.5</v>
      </c>
      <c r="O156" s="9">
        <v>0</v>
      </c>
      <c r="P156" s="33">
        <v>1000.4</v>
      </c>
      <c r="Q156" s="9">
        <v>1000</v>
      </c>
      <c r="R156" s="9">
        <v>-0.4</v>
      </c>
      <c r="S156" s="9">
        <v>-0.04</v>
      </c>
    </row>
    <row r="157" spans="1:19" ht="15" thickBot="1" x14ac:dyDescent="0.35">
      <c r="A157" s="8" t="s">
        <v>68</v>
      </c>
      <c r="B157" s="9">
        <v>3</v>
      </c>
      <c r="C157" s="9">
        <v>237.1</v>
      </c>
      <c r="D157" s="9">
        <v>23</v>
      </c>
      <c r="E157" s="9">
        <v>250.1</v>
      </c>
      <c r="F157" s="9">
        <v>27.5</v>
      </c>
      <c r="G157" s="9">
        <v>23</v>
      </c>
      <c r="H157" s="9">
        <v>26.5</v>
      </c>
      <c r="I157" s="9">
        <v>13</v>
      </c>
      <c r="J157" s="9">
        <v>183.1</v>
      </c>
      <c r="K157" s="9">
        <v>94.5</v>
      </c>
      <c r="L157" s="9">
        <v>18</v>
      </c>
      <c r="M157" s="9">
        <v>18</v>
      </c>
      <c r="N157" s="9">
        <v>6</v>
      </c>
      <c r="O157" s="9">
        <v>77.5</v>
      </c>
      <c r="P157" s="33">
        <v>1000.4</v>
      </c>
      <c r="Q157" s="9">
        <v>1000</v>
      </c>
      <c r="R157" s="9">
        <v>-0.4</v>
      </c>
      <c r="S157" s="9">
        <v>-0.04</v>
      </c>
    </row>
    <row r="158" spans="1:19" ht="15" thickBot="1" x14ac:dyDescent="0.35">
      <c r="A158" s="8" t="s">
        <v>69</v>
      </c>
      <c r="B158" s="9">
        <v>4</v>
      </c>
      <c r="C158" s="9">
        <v>45</v>
      </c>
      <c r="D158" s="9">
        <v>4</v>
      </c>
      <c r="E158" s="9">
        <v>236.1</v>
      </c>
      <c r="F158" s="9">
        <v>31.5</v>
      </c>
      <c r="G158" s="9">
        <v>13</v>
      </c>
      <c r="H158" s="9">
        <v>149.6</v>
      </c>
      <c r="I158" s="9">
        <v>19</v>
      </c>
      <c r="J158" s="9">
        <v>159.1</v>
      </c>
      <c r="K158" s="9">
        <v>102.5</v>
      </c>
      <c r="L158" s="9">
        <v>122.1</v>
      </c>
      <c r="M158" s="9">
        <v>98</v>
      </c>
      <c r="N158" s="9">
        <v>5</v>
      </c>
      <c r="O158" s="9">
        <v>11</v>
      </c>
      <c r="P158" s="33">
        <v>999.9</v>
      </c>
      <c r="Q158" s="9">
        <v>1000</v>
      </c>
      <c r="R158" s="9">
        <v>0.1</v>
      </c>
      <c r="S158" s="9">
        <v>0.01</v>
      </c>
    </row>
    <row r="159" spans="1:19" ht="15" thickBot="1" x14ac:dyDescent="0.35">
      <c r="A159" s="8" t="s">
        <v>70</v>
      </c>
      <c r="B159" s="9">
        <v>19</v>
      </c>
      <c r="C159" s="9">
        <v>85.5</v>
      </c>
      <c r="D159" s="9">
        <v>28</v>
      </c>
      <c r="E159" s="9">
        <v>257.10000000000002</v>
      </c>
      <c r="F159" s="9">
        <v>36.5</v>
      </c>
      <c r="G159" s="9">
        <v>29</v>
      </c>
      <c r="H159" s="9">
        <v>131.1</v>
      </c>
      <c r="I159" s="9">
        <v>12</v>
      </c>
      <c r="J159" s="9">
        <v>169.6</v>
      </c>
      <c r="K159" s="9">
        <v>103.5</v>
      </c>
      <c r="L159" s="9">
        <v>99.5</v>
      </c>
      <c r="M159" s="9">
        <v>10</v>
      </c>
      <c r="N159" s="9">
        <v>9</v>
      </c>
      <c r="O159" s="9">
        <v>10</v>
      </c>
      <c r="P159" s="33">
        <v>999.9</v>
      </c>
      <c r="Q159" s="9">
        <v>1000</v>
      </c>
      <c r="R159" s="9">
        <v>0.1</v>
      </c>
      <c r="S159" s="9">
        <v>0.01</v>
      </c>
    </row>
    <row r="160" spans="1:19" ht="15" thickBot="1" x14ac:dyDescent="0.35">
      <c r="A160" s="8" t="s">
        <v>71</v>
      </c>
      <c r="B160" s="9">
        <v>8</v>
      </c>
      <c r="C160" s="9">
        <v>78.5</v>
      </c>
      <c r="D160" s="9">
        <v>16</v>
      </c>
      <c r="E160" s="9">
        <v>233.1</v>
      </c>
      <c r="F160" s="9">
        <v>29.5</v>
      </c>
      <c r="G160" s="9">
        <v>5</v>
      </c>
      <c r="H160" s="9">
        <v>154.6</v>
      </c>
      <c r="I160" s="9">
        <v>6</v>
      </c>
      <c r="J160" s="9">
        <v>178.1</v>
      </c>
      <c r="K160" s="9">
        <v>98.5</v>
      </c>
      <c r="L160" s="9">
        <v>97.5</v>
      </c>
      <c r="M160" s="9">
        <v>1</v>
      </c>
      <c r="N160" s="9">
        <v>19.5</v>
      </c>
      <c r="O160" s="9">
        <v>74.5</v>
      </c>
      <c r="P160" s="33">
        <v>999.9</v>
      </c>
      <c r="Q160" s="9">
        <v>1000</v>
      </c>
      <c r="R160" s="9">
        <v>0.1</v>
      </c>
      <c r="S160" s="9">
        <v>0.01</v>
      </c>
    </row>
    <row r="161" spans="1:19" ht="15" thickBot="1" x14ac:dyDescent="0.35">
      <c r="A161" s="8" t="s">
        <v>72</v>
      </c>
      <c r="B161" s="9">
        <v>16</v>
      </c>
      <c r="C161" s="9">
        <v>68.5</v>
      </c>
      <c r="D161" s="9">
        <v>27</v>
      </c>
      <c r="E161" s="9">
        <v>255.1</v>
      </c>
      <c r="F161" s="9">
        <v>4</v>
      </c>
      <c r="G161" s="9">
        <v>17</v>
      </c>
      <c r="H161" s="9">
        <v>125.1</v>
      </c>
      <c r="I161" s="9">
        <v>2</v>
      </c>
      <c r="J161" s="9">
        <v>158.1</v>
      </c>
      <c r="K161" s="9">
        <v>95.5</v>
      </c>
      <c r="L161" s="9">
        <v>1</v>
      </c>
      <c r="M161" s="9">
        <v>95</v>
      </c>
      <c r="N161" s="9">
        <v>59</v>
      </c>
      <c r="O161" s="9">
        <v>76.5</v>
      </c>
      <c r="P161" s="33">
        <v>999.9</v>
      </c>
      <c r="Q161" s="9">
        <v>1000</v>
      </c>
      <c r="R161" s="9">
        <v>0.1</v>
      </c>
      <c r="S161" s="9">
        <v>0.01</v>
      </c>
    </row>
    <row r="162" spans="1:19" ht="15" thickBot="1" x14ac:dyDescent="0.35">
      <c r="A162" s="8" t="s">
        <v>73</v>
      </c>
      <c r="B162" s="9">
        <v>72.5</v>
      </c>
      <c r="C162" s="9">
        <v>69.5</v>
      </c>
      <c r="D162" s="9">
        <v>10</v>
      </c>
      <c r="E162" s="9">
        <v>268.10000000000002</v>
      </c>
      <c r="F162" s="9">
        <v>24.5</v>
      </c>
      <c r="G162" s="9">
        <v>20</v>
      </c>
      <c r="H162" s="9">
        <v>156.6</v>
      </c>
      <c r="I162" s="9">
        <v>18</v>
      </c>
      <c r="J162" s="9">
        <v>187.1</v>
      </c>
      <c r="K162" s="9">
        <v>100.5</v>
      </c>
      <c r="L162" s="9">
        <v>14</v>
      </c>
      <c r="M162" s="9">
        <v>0</v>
      </c>
      <c r="N162" s="9">
        <v>54</v>
      </c>
      <c r="O162" s="9">
        <v>5</v>
      </c>
      <c r="P162" s="33">
        <v>999.9</v>
      </c>
      <c r="Q162" s="9">
        <v>1000</v>
      </c>
      <c r="R162" s="9">
        <v>0.1</v>
      </c>
      <c r="S162" s="9">
        <v>0.01</v>
      </c>
    </row>
    <row r="163" spans="1:19" ht="15" thickBot="1" x14ac:dyDescent="0.35">
      <c r="A163" s="8" t="s">
        <v>74</v>
      </c>
      <c r="B163" s="9">
        <v>34.5</v>
      </c>
      <c r="C163" s="9">
        <v>71.5</v>
      </c>
      <c r="D163" s="9">
        <v>6</v>
      </c>
      <c r="E163" s="9">
        <v>251.1</v>
      </c>
      <c r="F163" s="9">
        <v>6</v>
      </c>
      <c r="G163" s="9">
        <v>21</v>
      </c>
      <c r="H163" s="9">
        <v>129.1</v>
      </c>
      <c r="I163" s="9">
        <v>25</v>
      </c>
      <c r="J163" s="9">
        <v>168.6</v>
      </c>
      <c r="K163" s="9">
        <v>88.5</v>
      </c>
      <c r="L163" s="9">
        <v>47</v>
      </c>
      <c r="M163" s="9">
        <v>20</v>
      </c>
      <c r="N163" s="9">
        <v>51</v>
      </c>
      <c r="O163" s="9">
        <v>80.5</v>
      </c>
      <c r="P163" s="33">
        <v>999.9</v>
      </c>
      <c r="Q163" s="9">
        <v>1000</v>
      </c>
      <c r="R163" s="9">
        <v>0.1</v>
      </c>
      <c r="S163" s="9">
        <v>0.01</v>
      </c>
    </row>
    <row r="164" spans="1:19" ht="15" thickBot="1" x14ac:dyDescent="0.35">
      <c r="A164" s="8" t="s">
        <v>75</v>
      </c>
      <c r="B164" s="9">
        <v>38.5</v>
      </c>
      <c r="C164" s="9">
        <v>86.5</v>
      </c>
      <c r="D164" s="9">
        <v>11</v>
      </c>
      <c r="E164" s="9">
        <v>242.1</v>
      </c>
      <c r="F164" s="9">
        <v>34.5</v>
      </c>
      <c r="G164" s="9">
        <v>28</v>
      </c>
      <c r="H164" s="9">
        <v>147.6</v>
      </c>
      <c r="I164" s="9">
        <v>6</v>
      </c>
      <c r="J164" s="9">
        <v>0</v>
      </c>
      <c r="K164" s="9">
        <v>78.5</v>
      </c>
      <c r="L164" s="9">
        <v>18</v>
      </c>
      <c r="M164" s="9">
        <v>268.10000000000002</v>
      </c>
      <c r="N164" s="9">
        <v>27.5</v>
      </c>
      <c r="O164" s="9">
        <v>14</v>
      </c>
      <c r="P164" s="33">
        <v>1000.4</v>
      </c>
      <c r="Q164" s="9">
        <v>1000</v>
      </c>
      <c r="R164" s="9">
        <v>-0.4</v>
      </c>
      <c r="S164" s="9">
        <v>-0.04</v>
      </c>
    </row>
    <row r="165" spans="1:19" ht="15" thickBot="1" x14ac:dyDescent="0.35">
      <c r="A165" s="8" t="s">
        <v>76</v>
      </c>
      <c r="B165" s="9">
        <v>1</v>
      </c>
      <c r="C165" s="9">
        <v>71.5</v>
      </c>
      <c r="D165" s="9">
        <v>0</v>
      </c>
      <c r="E165" s="9">
        <v>254.1</v>
      </c>
      <c r="F165" s="9">
        <v>2</v>
      </c>
      <c r="G165" s="9">
        <v>25</v>
      </c>
      <c r="H165" s="9">
        <v>25.5</v>
      </c>
      <c r="I165" s="9">
        <v>10</v>
      </c>
      <c r="J165" s="9">
        <v>178.1</v>
      </c>
      <c r="K165" s="9">
        <v>76.5</v>
      </c>
      <c r="L165" s="9">
        <v>64.5</v>
      </c>
      <c r="M165" s="9">
        <v>94</v>
      </c>
      <c r="N165" s="9">
        <v>191.1</v>
      </c>
      <c r="O165" s="9">
        <v>7</v>
      </c>
      <c r="P165" s="33">
        <v>1000.4</v>
      </c>
      <c r="Q165" s="9">
        <v>1000</v>
      </c>
      <c r="R165" s="9">
        <v>-0.4</v>
      </c>
      <c r="S165" s="9">
        <v>-0.04</v>
      </c>
    </row>
    <row r="166" spans="1:19" ht="15" thickBot="1" x14ac:dyDescent="0.35">
      <c r="A166" s="8" t="s">
        <v>77</v>
      </c>
      <c r="B166" s="9">
        <v>14</v>
      </c>
      <c r="C166" s="9">
        <v>82.5</v>
      </c>
      <c r="D166" s="9">
        <v>8</v>
      </c>
      <c r="E166" s="9">
        <v>237.1</v>
      </c>
      <c r="F166" s="9">
        <v>3</v>
      </c>
      <c r="G166" s="9">
        <v>96.5</v>
      </c>
      <c r="H166" s="9">
        <v>127.1</v>
      </c>
      <c r="I166" s="9">
        <v>6</v>
      </c>
      <c r="J166" s="9">
        <v>189.1</v>
      </c>
      <c r="K166" s="9">
        <v>83.5</v>
      </c>
      <c r="L166" s="9">
        <v>55.5</v>
      </c>
      <c r="M166" s="9">
        <v>4</v>
      </c>
      <c r="N166" s="9">
        <v>21.5</v>
      </c>
      <c r="O166" s="9">
        <v>72.5</v>
      </c>
      <c r="P166" s="33">
        <v>1000.4</v>
      </c>
      <c r="Q166" s="9">
        <v>1000</v>
      </c>
      <c r="R166" s="9">
        <v>-0.4</v>
      </c>
      <c r="S166" s="9">
        <v>-0.04</v>
      </c>
    </row>
    <row r="167" spans="1:19" ht="15" thickBot="1" x14ac:dyDescent="0.35">
      <c r="A167" s="8" t="s">
        <v>78</v>
      </c>
      <c r="B167" s="9">
        <v>22</v>
      </c>
      <c r="C167" s="9">
        <v>74.5</v>
      </c>
      <c r="D167" s="9">
        <v>6</v>
      </c>
      <c r="E167" s="9">
        <v>241.1</v>
      </c>
      <c r="F167" s="9">
        <v>46.5</v>
      </c>
      <c r="G167" s="9">
        <v>24</v>
      </c>
      <c r="H167" s="9">
        <v>116</v>
      </c>
      <c r="I167" s="9">
        <v>12</v>
      </c>
      <c r="J167" s="9">
        <v>185.1</v>
      </c>
      <c r="K167" s="9">
        <v>127.1</v>
      </c>
      <c r="L167" s="9">
        <v>62.5</v>
      </c>
      <c r="M167" s="9">
        <v>13</v>
      </c>
      <c r="N167" s="9">
        <v>22.5</v>
      </c>
      <c r="O167" s="9">
        <v>48</v>
      </c>
      <c r="P167" s="33">
        <v>1000.4</v>
      </c>
      <c r="Q167" s="9">
        <v>1000</v>
      </c>
      <c r="R167" s="9">
        <v>-0.4</v>
      </c>
      <c r="S167" s="9">
        <v>-0.04</v>
      </c>
    </row>
    <row r="168" spans="1:19" ht="15" thickBot="1" x14ac:dyDescent="0.35">
      <c r="A168" s="8" t="s">
        <v>79</v>
      </c>
      <c r="B168" s="9">
        <v>33.5</v>
      </c>
      <c r="C168" s="9">
        <v>72.5</v>
      </c>
      <c r="D168" s="9">
        <v>3</v>
      </c>
      <c r="E168" s="9">
        <v>243.1</v>
      </c>
      <c r="F168" s="9">
        <v>43.5</v>
      </c>
      <c r="G168" s="9">
        <v>3</v>
      </c>
      <c r="H168" s="9">
        <v>124.1</v>
      </c>
      <c r="I168" s="9">
        <v>15</v>
      </c>
      <c r="J168" s="9">
        <v>183.1</v>
      </c>
      <c r="K168" s="9">
        <v>96.5</v>
      </c>
      <c r="L168" s="9">
        <v>13</v>
      </c>
      <c r="M168" s="9">
        <v>92</v>
      </c>
      <c r="N168" s="9">
        <v>5</v>
      </c>
      <c r="O168" s="9">
        <v>72.5</v>
      </c>
      <c r="P168" s="33">
        <v>999.9</v>
      </c>
      <c r="Q168" s="9">
        <v>1000</v>
      </c>
      <c r="R168" s="9">
        <v>0.1</v>
      </c>
      <c r="S168" s="9">
        <v>0.01</v>
      </c>
    </row>
    <row r="169" spans="1:19" ht="15" thickBot="1" x14ac:dyDescent="0.35">
      <c r="A169" s="8" t="s">
        <v>80</v>
      </c>
      <c r="B169" s="9">
        <v>23</v>
      </c>
      <c r="C169" s="9">
        <v>83.5</v>
      </c>
      <c r="D169" s="9">
        <v>21</v>
      </c>
      <c r="E169" s="9">
        <v>244.1</v>
      </c>
      <c r="F169" s="9">
        <v>42.5</v>
      </c>
      <c r="G169" s="9">
        <v>72</v>
      </c>
      <c r="H169" s="9">
        <v>115</v>
      </c>
      <c r="I169" s="9">
        <v>26</v>
      </c>
      <c r="J169" s="9">
        <v>194.1</v>
      </c>
      <c r="K169" s="9">
        <v>101.5</v>
      </c>
      <c r="L169" s="9">
        <v>19</v>
      </c>
      <c r="M169" s="9">
        <v>19</v>
      </c>
      <c r="N169" s="9">
        <v>59</v>
      </c>
      <c r="O169" s="9">
        <v>78.5</v>
      </c>
      <c r="P169" s="33">
        <v>1098.5</v>
      </c>
      <c r="Q169" s="9">
        <v>1000</v>
      </c>
      <c r="R169" s="9">
        <v>-98.5</v>
      </c>
      <c r="S169" s="9">
        <v>-9.85</v>
      </c>
    </row>
    <row r="170" spans="1:19" ht="15" thickBot="1" x14ac:dyDescent="0.35">
      <c r="A170" s="8" t="s">
        <v>81</v>
      </c>
      <c r="B170" s="9">
        <v>15</v>
      </c>
      <c r="C170" s="9">
        <v>79.5</v>
      </c>
      <c r="D170" s="9">
        <v>26</v>
      </c>
      <c r="E170" s="9">
        <v>246.1</v>
      </c>
      <c r="F170" s="9">
        <v>5</v>
      </c>
      <c r="G170" s="9">
        <v>28</v>
      </c>
      <c r="H170" s="9">
        <v>158.6</v>
      </c>
      <c r="I170" s="9">
        <v>30</v>
      </c>
      <c r="J170" s="9">
        <v>193.1</v>
      </c>
      <c r="K170" s="9">
        <v>0</v>
      </c>
      <c r="L170" s="9">
        <v>101.5</v>
      </c>
      <c r="M170" s="9">
        <v>13</v>
      </c>
      <c r="N170" s="9">
        <v>56</v>
      </c>
      <c r="O170" s="9">
        <v>48</v>
      </c>
      <c r="P170" s="33">
        <v>999.9</v>
      </c>
      <c r="Q170" s="9">
        <v>1000</v>
      </c>
      <c r="R170" s="9">
        <v>0.1</v>
      </c>
      <c r="S170" s="9">
        <v>0.01</v>
      </c>
    </row>
    <row r="171" spans="1:19" ht="15" thickBot="1" x14ac:dyDescent="0.35">
      <c r="A171" s="8" t="s">
        <v>82</v>
      </c>
      <c r="B171" s="9">
        <v>17</v>
      </c>
      <c r="C171" s="9">
        <v>0</v>
      </c>
      <c r="D171" s="9">
        <v>1</v>
      </c>
      <c r="E171" s="9">
        <v>247.1</v>
      </c>
      <c r="F171" s="9">
        <v>31.5</v>
      </c>
      <c r="G171" s="9">
        <v>23</v>
      </c>
      <c r="H171" s="9">
        <v>20.5</v>
      </c>
      <c r="I171" s="9">
        <v>17</v>
      </c>
      <c r="J171" s="9">
        <v>168.6</v>
      </c>
      <c r="K171" s="9">
        <v>79.5</v>
      </c>
      <c r="L171" s="9">
        <v>99.5</v>
      </c>
      <c r="M171" s="9">
        <v>267.10000000000002</v>
      </c>
      <c r="N171" s="9">
        <v>20.5</v>
      </c>
      <c r="O171" s="9">
        <v>8</v>
      </c>
      <c r="P171" s="33">
        <v>1000.4</v>
      </c>
      <c r="Q171" s="9">
        <v>1000</v>
      </c>
      <c r="R171" s="9">
        <v>-0.4</v>
      </c>
      <c r="S171" s="9">
        <v>-0.04</v>
      </c>
    </row>
    <row r="172" spans="1:19" ht="15" thickBot="1" x14ac:dyDescent="0.35">
      <c r="A172" s="8" t="s">
        <v>83</v>
      </c>
      <c r="B172" s="9">
        <v>13</v>
      </c>
      <c r="C172" s="9">
        <v>77.5</v>
      </c>
      <c r="D172" s="9">
        <v>24</v>
      </c>
      <c r="E172" s="9">
        <v>267.10000000000002</v>
      </c>
      <c r="F172" s="9">
        <v>39.5</v>
      </c>
      <c r="G172" s="9">
        <v>9</v>
      </c>
      <c r="H172" s="9">
        <v>155.6</v>
      </c>
      <c r="I172" s="9">
        <v>24</v>
      </c>
      <c r="J172" s="9">
        <v>156.1</v>
      </c>
      <c r="K172" s="9">
        <v>89.5</v>
      </c>
      <c r="L172" s="9">
        <v>16</v>
      </c>
      <c r="M172" s="9">
        <v>21</v>
      </c>
      <c r="N172" s="9">
        <v>24.5</v>
      </c>
      <c r="O172" s="9">
        <v>82.5</v>
      </c>
      <c r="P172" s="33">
        <v>999.4</v>
      </c>
      <c r="Q172" s="9">
        <v>1000</v>
      </c>
      <c r="R172" s="9">
        <v>0.6</v>
      </c>
      <c r="S172" s="9">
        <v>0.06</v>
      </c>
    </row>
    <row r="173" spans="1:19" ht="15" thickBot="1" x14ac:dyDescent="0.35">
      <c r="A173" s="8" t="s">
        <v>84</v>
      </c>
      <c r="B173" s="9">
        <v>10</v>
      </c>
      <c r="C173" s="9">
        <v>84.5</v>
      </c>
      <c r="D173" s="9">
        <v>22</v>
      </c>
      <c r="E173" s="9">
        <v>256.10000000000002</v>
      </c>
      <c r="F173" s="9">
        <v>42.5</v>
      </c>
      <c r="G173" s="9">
        <v>15</v>
      </c>
      <c r="H173" s="9">
        <v>22.5</v>
      </c>
      <c r="I173" s="9">
        <v>31</v>
      </c>
      <c r="J173" s="9">
        <v>188.1</v>
      </c>
      <c r="K173" s="9">
        <v>81.5</v>
      </c>
      <c r="L173" s="9">
        <v>96.5</v>
      </c>
      <c r="M173" s="9">
        <v>93</v>
      </c>
      <c r="N173" s="9">
        <v>54</v>
      </c>
      <c r="O173" s="9">
        <v>3</v>
      </c>
      <c r="P173" s="33">
        <v>999.9</v>
      </c>
      <c r="Q173" s="9">
        <v>1000</v>
      </c>
      <c r="R173" s="9">
        <v>0.1</v>
      </c>
      <c r="S173" s="9">
        <v>0.01</v>
      </c>
    </row>
    <row r="174" spans="1:19" ht="15" thickBot="1" x14ac:dyDescent="0.35">
      <c r="A174" s="8" t="s">
        <v>85</v>
      </c>
      <c r="B174" s="9">
        <v>12</v>
      </c>
      <c r="C174" s="9">
        <v>238.1</v>
      </c>
      <c r="D174" s="9">
        <v>30</v>
      </c>
      <c r="E174" s="9">
        <v>248.1</v>
      </c>
      <c r="F174" s="9">
        <v>46.5</v>
      </c>
      <c r="G174" s="9">
        <v>9</v>
      </c>
      <c r="H174" s="9">
        <v>1</v>
      </c>
      <c r="I174" s="9">
        <v>22</v>
      </c>
      <c r="J174" s="9">
        <v>192.1</v>
      </c>
      <c r="K174" s="9">
        <v>87.5</v>
      </c>
      <c r="L174" s="9">
        <v>65.5</v>
      </c>
      <c r="M174" s="9">
        <v>10</v>
      </c>
      <c r="N174" s="9">
        <v>29.5</v>
      </c>
      <c r="O174" s="9">
        <v>9</v>
      </c>
      <c r="P174" s="33">
        <v>1000.4</v>
      </c>
      <c r="Q174" s="9">
        <v>1000</v>
      </c>
      <c r="R174" s="9">
        <v>-0.4</v>
      </c>
      <c r="S174" s="9">
        <v>-0.04</v>
      </c>
    </row>
    <row r="175" spans="1:19" ht="15" thickBot="1" x14ac:dyDescent="0.35">
      <c r="A175" s="8" t="s">
        <v>86</v>
      </c>
      <c r="B175" s="9">
        <v>11</v>
      </c>
      <c r="C175" s="9">
        <v>64.5</v>
      </c>
      <c r="D175" s="9">
        <v>15</v>
      </c>
      <c r="E175" s="9">
        <v>499.7</v>
      </c>
      <c r="F175" s="9">
        <v>28.5</v>
      </c>
      <c r="G175" s="9">
        <v>14</v>
      </c>
      <c r="H175" s="9">
        <v>113</v>
      </c>
      <c r="I175" s="9">
        <v>7</v>
      </c>
      <c r="J175" s="9">
        <v>74</v>
      </c>
      <c r="K175" s="9">
        <v>84.5</v>
      </c>
      <c r="L175" s="9">
        <v>54.5</v>
      </c>
      <c r="M175" s="9">
        <v>8</v>
      </c>
      <c r="N175" s="9">
        <v>25.5</v>
      </c>
      <c r="O175" s="9">
        <v>1</v>
      </c>
      <c r="P175" s="33">
        <v>1000.4</v>
      </c>
      <c r="Q175" s="9">
        <v>1000</v>
      </c>
      <c r="R175" s="9">
        <v>-0.4</v>
      </c>
      <c r="S175" s="9">
        <v>-0.04</v>
      </c>
    </row>
    <row r="176" spans="1:19" ht="15" thickBot="1" x14ac:dyDescent="0.35">
      <c r="A176" s="8" t="s">
        <v>87</v>
      </c>
      <c r="B176" s="9">
        <v>9</v>
      </c>
      <c r="C176" s="9">
        <v>76.5</v>
      </c>
      <c r="D176" s="9">
        <v>21</v>
      </c>
      <c r="E176" s="9">
        <v>240.1</v>
      </c>
      <c r="F176" s="9">
        <v>2</v>
      </c>
      <c r="G176" s="9">
        <v>26</v>
      </c>
      <c r="H176" s="9">
        <v>130.1</v>
      </c>
      <c r="I176" s="9">
        <v>16</v>
      </c>
      <c r="J176" s="9">
        <v>166.6</v>
      </c>
      <c r="K176" s="9">
        <v>75.5</v>
      </c>
      <c r="L176" s="9">
        <v>56.5</v>
      </c>
      <c r="M176" s="9">
        <v>17</v>
      </c>
      <c r="N176" s="9">
        <v>7</v>
      </c>
      <c r="O176" s="9">
        <v>157.1</v>
      </c>
      <c r="P176" s="33">
        <v>1000.4</v>
      </c>
      <c r="Q176" s="9">
        <v>1000</v>
      </c>
      <c r="R176" s="9">
        <v>-0.4</v>
      </c>
      <c r="S176" s="9">
        <v>-0.04</v>
      </c>
    </row>
    <row r="177" spans="1:19" ht="15" thickBot="1" x14ac:dyDescent="0.35">
      <c r="A177" s="8" t="s">
        <v>88</v>
      </c>
      <c r="B177" s="9">
        <v>35.5</v>
      </c>
      <c r="C177" s="9">
        <v>73.5</v>
      </c>
      <c r="D177" s="9">
        <v>19</v>
      </c>
      <c r="E177" s="9">
        <v>238.1</v>
      </c>
      <c r="F177" s="9">
        <v>27.5</v>
      </c>
      <c r="G177" s="9">
        <v>17</v>
      </c>
      <c r="H177" s="9">
        <v>112</v>
      </c>
      <c r="I177" s="9">
        <v>9</v>
      </c>
      <c r="J177" s="9">
        <v>154.1</v>
      </c>
      <c r="K177" s="9">
        <v>97.5</v>
      </c>
      <c r="L177" s="9">
        <v>95.5</v>
      </c>
      <c r="M177" s="9">
        <v>16</v>
      </c>
      <c r="N177" s="9">
        <v>57</v>
      </c>
      <c r="O177" s="9">
        <v>48</v>
      </c>
      <c r="P177" s="33">
        <v>999.9</v>
      </c>
      <c r="Q177" s="9">
        <v>1000</v>
      </c>
      <c r="R177" s="9">
        <v>0.1</v>
      </c>
      <c r="S177" s="9">
        <v>0.01</v>
      </c>
    </row>
    <row r="178" spans="1:19" ht="15" thickBot="1" x14ac:dyDescent="0.35">
      <c r="A178" s="8" t="s">
        <v>89</v>
      </c>
      <c r="B178" s="9">
        <v>2</v>
      </c>
      <c r="C178" s="9">
        <v>63.5</v>
      </c>
      <c r="D178" s="9">
        <v>10</v>
      </c>
      <c r="E178" s="9">
        <v>253.1</v>
      </c>
      <c r="F178" s="9">
        <v>27.5</v>
      </c>
      <c r="G178" s="9">
        <v>12</v>
      </c>
      <c r="H178" s="9">
        <v>128.1</v>
      </c>
      <c r="I178" s="9">
        <v>8</v>
      </c>
      <c r="J178" s="9">
        <v>158.1</v>
      </c>
      <c r="K178" s="9">
        <v>126.1</v>
      </c>
      <c r="L178" s="9">
        <v>30.5</v>
      </c>
      <c r="M178" s="9">
        <v>97</v>
      </c>
      <c r="N178" s="9">
        <v>2</v>
      </c>
      <c r="O178" s="9">
        <v>81.5</v>
      </c>
      <c r="P178" s="33">
        <v>999.4</v>
      </c>
      <c r="Q178" s="9">
        <v>1000</v>
      </c>
      <c r="R178" s="9">
        <v>0.6</v>
      </c>
      <c r="S178" s="9">
        <v>0.06</v>
      </c>
    </row>
    <row r="179" spans="1:19" ht="15" thickBot="1" x14ac:dyDescent="0.35">
      <c r="A179" s="8" t="s">
        <v>90</v>
      </c>
      <c r="B179" s="9">
        <v>7</v>
      </c>
      <c r="C179" s="9">
        <v>1</v>
      </c>
      <c r="D179" s="9">
        <v>25</v>
      </c>
      <c r="E179" s="9">
        <v>234.1</v>
      </c>
      <c r="F179" s="9">
        <v>7</v>
      </c>
      <c r="G179" s="9">
        <v>3</v>
      </c>
      <c r="H179" s="9">
        <v>157.6</v>
      </c>
      <c r="I179" s="9">
        <v>21</v>
      </c>
      <c r="J179" s="9">
        <v>191.1</v>
      </c>
      <c r="K179" s="9">
        <v>80.5</v>
      </c>
      <c r="L179" s="9">
        <v>101.5</v>
      </c>
      <c r="M179" s="9">
        <v>99</v>
      </c>
      <c r="N179" s="9">
        <v>60</v>
      </c>
      <c r="O179" s="9">
        <v>12</v>
      </c>
      <c r="P179" s="33">
        <v>999.9</v>
      </c>
      <c r="Q179" s="9">
        <v>1000</v>
      </c>
      <c r="R179" s="9">
        <v>0.1</v>
      </c>
      <c r="S179" s="9">
        <v>0.01</v>
      </c>
    </row>
    <row r="180" spans="1:19" ht="15" thickBot="1" x14ac:dyDescent="0.35">
      <c r="A180" s="8" t="s">
        <v>91</v>
      </c>
      <c r="B180" s="9">
        <v>21</v>
      </c>
      <c r="C180" s="9">
        <v>80.5</v>
      </c>
      <c r="D180" s="9">
        <v>14</v>
      </c>
      <c r="E180" s="9">
        <v>267.10000000000002</v>
      </c>
      <c r="F180" s="9">
        <v>40.5</v>
      </c>
      <c r="G180" s="9">
        <v>18</v>
      </c>
      <c r="H180" s="9">
        <v>146.6</v>
      </c>
      <c r="I180" s="9">
        <v>23</v>
      </c>
      <c r="J180" s="9">
        <v>184.1</v>
      </c>
      <c r="K180" s="9">
        <v>75.5</v>
      </c>
      <c r="L180" s="9">
        <v>57.5</v>
      </c>
      <c r="M180" s="9">
        <v>15</v>
      </c>
      <c r="N180" s="9">
        <v>52</v>
      </c>
      <c r="O180" s="9">
        <v>5</v>
      </c>
      <c r="P180" s="33">
        <v>999.9</v>
      </c>
      <c r="Q180" s="9">
        <v>1000</v>
      </c>
      <c r="R180" s="9">
        <v>0.1</v>
      </c>
      <c r="S180" s="9">
        <v>0.01</v>
      </c>
    </row>
    <row r="181" spans="1:19" ht="15" thickBot="1" x14ac:dyDescent="0.35">
      <c r="A181" s="8" t="s">
        <v>92</v>
      </c>
      <c r="B181" s="9">
        <v>18</v>
      </c>
      <c r="C181" s="9">
        <v>65.5</v>
      </c>
      <c r="D181" s="9">
        <v>14</v>
      </c>
      <c r="E181" s="9">
        <v>239.1</v>
      </c>
      <c r="F181" s="9">
        <v>37.5</v>
      </c>
      <c r="G181" s="9">
        <v>71</v>
      </c>
      <c r="H181" s="9">
        <v>114</v>
      </c>
      <c r="I181" s="9">
        <v>1</v>
      </c>
      <c r="J181" s="9">
        <v>180.1</v>
      </c>
      <c r="K181" s="9">
        <v>83.5</v>
      </c>
      <c r="L181" s="9">
        <v>15</v>
      </c>
      <c r="M181" s="9">
        <v>2</v>
      </c>
      <c r="N181" s="9">
        <v>55</v>
      </c>
      <c r="O181" s="9">
        <v>2</v>
      </c>
      <c r="P181" s="33">
        <v>897.9</v>
      </c>
      <c r="Q181" s="9">
        <v>1000</v>
      </c>
      <c r="R181" s="9">
        <v>102.1</v>
      </c>
      <c r="S181" s="9">
        <v>10.210000000000001</v>
      </c>
    </row>
    <row r="182" spans="1:19" ht="15" thickBot="1" x14ac:dyDescent="0.35"/>
    <row r="183" spans="1:19" ht="15" thickBot="1" x14ac:dyDescent="0.35">
      <c r="A183" s="10" t="s">
        <v>321</v>
      </c>
      <c r="B183" s="11">
        <v>2834.7</v>
      </c>
    </row>
    <row r="184" spans="1:19" ht="15" thickBot="1" x14ac:dyDescent="0.35">
      <c r="A184" s="10" t="s">
        <v>322</v>
      </c>
      <c r="B184" s="11">
        <v>0</v>
      </c>
    </row>
    <row r="185" spans="1:19" ht="15" thickBot="1" x14ac:dyDescent="0.35">
      <c r="A185" s="10" t="s">
        <v>323</v>
      </c>
      <c r="B185" s="11">
        <v>32999.300000000003</v>
      </c>
    </row>
    <row r="186" spans="1:19" ht="15" thickBot="1" x14ac:dyDescent="0.35">
      <c r="A186" s="10" t="s">
        <v>324</v>
      </c>
      <c r="B186" s="11">
        <v>33000</v>
      </c>
    </row>
    <row r="187" spans="1:19" ht="15" thickBot="1" x14ac:dyDescent="0.35">
      <c r="A187" s="10" t="s">
        <v>325</v>
      </c>
      <c r="B187" s="11">
        <v>-0.7</v>
      </c>
    </row>
    <row r="188" spans="1:19" ht="15" thickBot="1" x14ac:dyDescent="0.35">
      <c r="A188" s="10" t="s">
        <v>326</v>
      </c>
      <c r="B188" s="11"/>
    </row>
    <row r="189" spans="1:19" ht="15" thickBot="1" x14ac:dyDescent="0.35">
      <c r="A189" s="10" t="s">
        <v>327</v>
      </c>
      <c r="B189" s="11"/>
    </row>
    <row r="190" spans="1:19" ht="15" thickBot="1" x14ac:dyDescent="0.35">
      <c r="A190" s="10" t="s">
        <v>328</v>
      </c>
      <c r="B190" s="11">
        <v>0</v>
      </c>
    </row>
    <row r="192" spans="1:19" x14ac:dyDescent="0.3">
      <c r="A192" s="13" t="s">
        <v>329</v>
      </c>
    </row>
    <row r="194" spans="1:1" x14ac:dyDescent="0.3">
      <c r="A194" s="12" t="s">
        <v>405</v>
      </c>
    </row>
    <row r="195" spans="1:1" x14ac:dyDescent="0.3">
      <c r="A195" s="12" t="s">
        <v>716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2" r:id="rId1" display="https://miau.my-x.hu/myx-free/coco/test/265372720240806133744.html" xr:uid="{4ED991FA-3AEA-40A4-A4B7-0A210634806E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544-0B2C-4F1F-90C2-CA7464E98669}">
  <dimension ref="A1:AD194"/>
  <sheetViews>
    <sheetView topLeftCell="A92" zoomScale="70" zoomScaleNormal="70" workbookViewId="0">
      <selection activeCell="Q114" sqref="Q114"/>
    </sheetView>
  </sheetViews>
  <sheetFormatPr baseColWidth="10" defaultColWidth="8.88671875" defaultRowHeight="14.4" x14ac:dyDescent="0.3"/>
  <sheetData>
    <row r="1" spans="1:30" x14ac:dyDescent="0.3">
      <c r="O1" s="2" t="s">
        <v>35</v>
      </c>
    </row>
    <row r="2" spans="1:30" x14ac:dyDescent="0.3">
      <c r="A2">
        <v>2</v>
      </c>
      <c r="B2">
        <v>20</v>
      </c>
      <c r="C2">
        <v>44</v>
      </c>
      <c r="D2">
        <v>47</v>
      </c>
      <c r="E2">
        <v>45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2" si="0">RANK(B2,B$2:B$34,1)</f>
        <v>4</v>
      </c>
      <c r="R2">
        <f t="shared" si="0"/>
        <v>17</v>
      </c>
      <c r="S2">
        <f t="shared" si="0"/>
        <v>18</v>
      </c>
      <c r="T2">
        <f t="shared" si="0"/>
        <v>16</v>
      </c>
      <c r="U2">
        <f t="shared" si="0"/>
        <v>33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95</v>
      </c>
      <c r="E3">
        <v>43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ref="Q3:Q34" si="2">RANK(B3,B$2:B$34,1)</f>
        <v>1</v>
      </c>
      <c r="R3">
        <f t="shared" ref="R3:R34" si="3">RANK(C3,C$2:C$34,1)</f>
        <v>32</v>
      </c>
      <c r="S3">
        <f t="shared" ref="S3:S34" si="4">RANK(D3,D$2:D$34,1)</f>
        <v>32</v>
      </c>
      <c r="T3">
        <f t="shared" ref="T3:T34" si="5">RANK(E3,E$2:E$34,1)</f>
        <v>14</v>
      </c>
      <c r="U3">
        <f t="shared" ref="U3:U34" si="6">RANK(F3,F$2:F$34,1)</f>
        <v>23</v>
      </c>
      <c r="V3">
        <f t="shared" ref="V3:V34" si="7">RANK(G3,G$2:G$34,1)</f>
        <v>1</v>
      </c>
      <c r="W3">
        <f t="shared" ref="W3:W34" si="8">RANK(H3,H$2:H$34,1)</f>
        <v>30</v>
      </c>
      <c r="X3">
        <f t="shared" ref="X3:X34" si="9">RANK(I3,I$2:I$34,1)</f>
        <v>1</v>
      </c>
      <c r="Y3">
        <f t="shared" ref="Y3:Y34" si="10">RANK(J3,J$2:J$34,1)</f>
        <v>15</v>
      </c>
      <c r="Z3">
        <f t="shared" ref="Z3:Z34" si="11">RANK(K3,K$2:K$34,1)</f>
        <v>23</v>
      </c>
      <c r="AA3">
        <f t="shared" ref="AA3:AA34" si="12">RANK(L3,L$2:L$34,1)</f>
        <v>6</v>
      </c>
      <c r="AB3">
        <f t="shared" ref="AB3:AB34" si="13">RANK(M3,M$2:M$34,1)</f>
        <v>17</v>
      </c>
      <c r="AC3">
        <f t="shared" ref="AC3:AC34" si="14">RANK(N3,N$2:N$34,1)</f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9</v>
      </c>
      <c r="E4">
        <v>98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2"/>
        <v>31</v>
      </c>
      <c r="R4">
        <f t="shared" si="3"/>
        <v>8</v>
      </c>
      <c r="S4">
        <f t="shared" si="4"/>
        <v>2</v>
      </c>
      <c r="T4">
        <f t="shared" si="5"/>
        <v>33</v>
      </c>
      <c r="U4">
        <f t="shared" si="6"/>
        <v>30</v>
      </c>
      <c r="V4">
        <f t="shared" si="7"/>
        <v>7</v>
      </c>
      <c r="W4">
        <f t="shared" si="8"/>
        <v>6</v>
      </c>
      <c r="X4">
        <f t="shared" si="9"/>
        <v>7</v>
      </c>
      <c r="Y4">
        <f t="shared" si="10"/>
        <v>15</v>
      </c>
      <c r="Z4">
        <f t="shared" si="11"/>
        <v>17</v>
      </c>
      <c r="AA4">
        <f t="shared" si="12"/>
        <v>29</v>
      </c>
      <c r="AB4">
        <f t="shared" si="13"/>
        <v>22</v>
      </c>
      <c r="AC4">
        <f t="shared" si="14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41</v>
      </c>
      <c r="E5">
        <v>67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2"/>
        <v>26</v>
      </c>
      <c r="R5">
        <f t="shared" si="3"/>
        <v>4</v>
      </c>
      <c r="S5">
        <f t="shared" si="4"/>
        <v>14</v>
      </c>
      <c r="T5">
        <f t="shared" si="5"/>
        <v>25</v>
      </c>
      <c r="U5">
        <f t="shared" si="6"/>
        <v>21</v>
      </c>
      <c r="V5">
        <f t="shared" si="7"/>
        <v>33</v>
      </c>
      <c r="W5">
        <f t="shared" si="8"/>
        <v>18</v>
      </c>
      <c r="X5">
        <f t="shared" si="9"/>
        <v>2</v>
      </c>
      <c r="Y5">
        <f t="shared" si="10"/>
        <v>7</v>
      </c>
      <c r="Z5">
        <f t="shared" si="11"/>
        <v>16</v>
      </c>
      <c r="AA5">
        <f t="shared" si="12"/>
        <v>11</v>
      </c>
      <c r="AB5">
        <f t="shared" si="13"/>
        <v>14</v>
      </c>
      <c r="AC5">
        <f t="shared" si="14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96</v>
      </c>
      <c r="E6">
        <v>22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2"/>
        <v>17</v>
      </c>
      <c r="R6">
        <f t="shared" si="3"/>
        <v>22</v>
      </c>
      <c r="S6">
        <f t="shared" si="4"/>
        <v>33</v>
      </c>
      <c r="T6">
        <f t="shared" si="5"/>
        <v>9</v>
      </c>
      <c r="U6">
        <f t="shared" si="6"/>
        <v>26</v>
      </c>
      <c r="V6">
        <f t="shared" si="7"/>
        <v>16</v>
      </c>
      <c r="W6">
        <f t="shared" si="8"/>
        <v>33</v>
      </c>
      <c r="X6">
        <f t="shared" si="9"/>
        <v>16</v>
      </c>
      <c r="Y6">
        <f t="shared" si="10"/>
        <v>20</v>
      </c>
      <c r="Z6">
        <f t="shared" si="11"/>
        <v>9</v>
      </c>
      <c r="AA6">
        <f t="shared" si="12"/>
        <v>28</v>
      </c>
      <c r="AB6">
        <f t="shared" si="13"/>
        <v>33</v>
      </c>
      <c r="AC6">
        <f t="shared" si="14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28</v>
      </c>
      <c r="E7">
        <v>35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2"/>
        <v>24</v>
      </c>
      <c r="R7">
        <f t="shared" si="3"/>
        <v>33</v>
      </c>
      <c r="S7">
        <f t="shared" si="4"/>
        <v>10</v>
      </c>
      <c r="T7">
        <f t="shared" si="5"/>
        <v>12</v>
      </c>
      <c r="U7">
        <f t="shared" si="6"/>
        <v>13</v>
      </c>
      <c r="V7">
        <f t="shared" si="7"/>
        <v>24</v>
      </c>
      <c r="W7">
        <f t="shared" si="8"/>
        <v>4</v>
      </c>
      <c r="X7">
        <f t="shared" si="9"/>
        <v>10</v>
      </c>
      <c r="Y7">
        <f t="shared" si="10"/>
        <v>13</v>
      </c>
      <c r="Z7">
        <f t="shared" si="11"/>
        <v>15</v>
      </c>
      <c r="AA7">
        <f t="shared" si="12"/>
        <v>26</v>
      </c>
      <c r="AB7">
        <f t="shared" si="13"/>
        <v>28</v>
      </c>
      <c r="AC7">
        <f t="shared" si="14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77</v>
      </c>
      <c r="E8">
        <v>2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2"/>
        <v>11</v>
      </c>
      <c r="R8">
        <f t="shared" si="3"/>
        <v>17</v>
      </c>
      <c r="S8">
        <f t="shared" si="4"/>
        <v>28</v>
      </c>
      <c r="T8">
        <f t="shared" si="5"/>
        <v>1</v>
      </c>
      <c r="U8">
        <f t="shared" si="6"/>
        <v>28</v>
      </c>
      <c r="V8">
        <f t="shared" si="7"/>
        <v>30</v>
      </c>
      <c r="W8">
        <f t="shared" si="8"/>
        <v>12</v>
      </c>
      <c r="X8">
        <f t="shared" si="9"/>
        <v>18</v>
      </c>
      <c r="Y8">
        <f t="shared" si="10"/>
        <v>14</v>
      </c>
      <c r="Z8">
        <f t="shared" si="11"/>
        <v>32</v>
      </c>
      <c r="AA8">
        <f t="shared" si="12"/>
        <v>27</v>
      </c>
      <c r="AB8">
        <f t="shared" si="13"/>
        <v>25</v>
      </c>
      <c r="AC8">
        <f t="shared" si="14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90</v>
      </c>
      <c r="E9">
        <v>11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2"/>
        <v>5</v>
      </c>
      <c r="R9">
        <f t="shared" si="3"/>
        <v>1</v>
      </c>
      <c r="S9">
        <f t="shared" si="4"/>
        <v>31</v>
      </c>
      <c r="T9">
        <f t="shared" si="5"/>
        <v>4</v>
      </c>
      <c r="U9">
        <f t="shared" si="6"/>
        <v>27</v>
      </c>
      <c r="V9">
        <f t="shared" si="7"/>
        <v>27</v>
      </c>
      <c r="W9">
        <f t="shared" si="8"/>
        <v>1</v>
      </c>
      <c r="X9">
        <f t="shared" si="9"/>
        <v>29</v>
      </c>
      <c r="Y9">
        <f t="shared" si="10"/>
        <v>21</v>
      </c>
      <c r="Z9">
        <f t="shared" si="11"/>
        <v>14</v>
      </c>
      <c r="AA9">
        <f t="shared" si="12"/>
        <v>19</v>
      </c>
      <c r="AB9">
        <f t="shared" si="13"/>
        <v>12</v>
      </c>
      <c r="AC9">
        <f t="shared" si="14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36</v>
      </c>
      <c r="E10">
        <v>63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2"/>
        <v>3</v>
      </c>
      <c r="R10">
        <f t="shared" si="3"/>
        <v>25</v>
      </c>
      <c r="S10">
        <f t="shared" si="4"/>
        <v>13</v>
      </c>
      <c r="T10">
        <f t="shared" si="5"/>
        <v>21</v>
      </c>
      <c r="U10">
        <f t="shared" si="6"/>
        <v>10</v>
      </c>
      <c r="V10">
        <f t="shared" si="7"/>
        <v>25</v>
      </c>
      <c r="W10">
        <f t="shared" si="8"/>
        <v>20</v>
      </c>
      <c r="X10">
        <f t="shared" si="9"/>
        <v>14</v>
      </c>
      <c r="Y10">
        <f t="shared" si="10"/>
        <v>12</v>
      </c>
      <c r="Z10">
        <f t="shared" si="11"/>
        <v>26</v>
      </c>
      <c r="AA10">
        <f t="shared" si="12"/>
        <v>15</v>
      </c>
      <c r="AB10">
        <f t="shared" si="13"/>
        <v>27</v>
      </c>
      <c r="AC10">
        <f t="shared" si="14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73</v>
      </c>
      <c r="E11">
        <v>46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2"/>
        <v>30</v>
      </c>
      <c r="R11">
        <f t="shared" si="3"/>
        <v>15</v>
      </c>
      <c r="S11">
        <f t="shared" si="4"/>
        <v>27</v>
      </c>
      <c r="T11">
        <f t="shared" si="5"/>
        <v>17</v>
      </c>
      <c r="U11">
        <f t="shared" si="6"/>
        <v>20</v>
      </c>
      <c r="V11">
        <f t="shared" si="7"/>
        <v>7</v>
      </c>
      <c r="W11">
        <f t="shared" si="8"/>
        <v>14</v>
      </c>
      <c r="X11">
        <f t="shared" si="9"/>
        <v>26</v>
      </c>
      <c r="Y11">
        <f t="shared" si="10"/>
        <v>4</v>
      </c>
      <c r="Z11">
        <f t="shared" si="11"/>
        <v>1</v>
      </c>
      <c r="AA11">
        <f t="shared" si="12"/>
        <v>4</v>
      </c>
      <c r="AB11">
        <f t="shared" si="13"/>
        <v>28</v>
      </c>
      <c r="AC11">
        <f t="shared" si="14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20</v>
      </c>
      <c r="E12">
        <v>35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2"/>
        <v>7</v>
      </c>
      <c r="R12">
        <f t="shared" si="3"/>
        <v>22</v>
      </c>
      <c r="S12">
        <f t="shared" si="4"/>
        <v>6</v>
      </c>
      <c r="T12">
        <f t="shared" si="5"/>
        <v>12</v>
      </c>
      <c r="U12">
        <f t="shared" si="6"/>
        <v>4</v>
      </c>
      <c r="V12">
        <f t="shared" si="7"/>
        <v>11</v>
      </c>
      <c r="W12">
        <f t="shared" si="8"/>
        <v>21</v>
      </c>
      <c r="X12">
        <f t="shared" si="9"/>
        <v>21</v>
      </c>
      <c r="Y12">
        <f t="shared" si="10"/>
        <v>3</v>
      </c>
      <c r="Z12">
        <f t="shared" si="11"/>
        <v>4</v>
      </c>
      <c r="AA12">
        <f t="shared" si="12"/>
        <v>23</v>
      </c>
      <c r="AB12">
        <f t="shared" si="13"/>
        <v>24</v>
      </c>
      <c r="AC12">
        <f t="shared" si="14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82</v>
      </c>
      <c r="E13">
        <v>47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2"/>
        <v>14</v>
      </c>
      <c r="R13">
        <f t="shared" si="3"/>
        <v>2</v>
      </c>
      <c r="S13">
        <f t="shared" si="4"/>
        <v>30</v>
      </c>
      <c r="T13">
        <f t="shared" si="5"/>
        <v>19</v>
      </c>
      <c r="U13">
        <f t="shared" si="6"/>
        <v>28</v>
      </c>
      <c r="V13">
        <f t="shared" si="7"/>
        <v>6</v>
      </c>
      <c r="W13">
        <f t="shared" si="8"/>
        <v>27</v>
      </c>
      <c r="X13">
        <f t="shared" si="9"/>
        <v>19</v>
      </c>
      <c r="Y13">
        <f t="shared" si="10"/>
        <v>8</v>
      </c>
      <c r="Z13">
        <f t="shared" si="11"/>
        <v>6</v>
      </c>
      <c r="AA13">
        <f t="shared" si="12"/>
        <v>32</v>
      </c>
      <c r="AB13">
        <f t="shared" si="13"/>
        <v>22</v>
      </c>
      <c r="AC13">
        <f t="shared" si="14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25</v>
      </c>
      <c r="E14">
        <v>79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2"/>
        <v>24</v>
      </c>
      <c r="R14">
        <f t="shared" si="3"/>
        <v>8</v>
      </c>
      <c r="S14">
        <f t="shared" si="4"/>
        <v>8</v>
      </c>
      <c r="T14">
        <f t="shared" si="5"/>
        <v>29</v>
      </c>
      <c r="U14">
        <f t="shared" si="6"/>
        <v>16</v>
      </c>
      <c r="V14">
        <f t="shared" si="7"/>
        <v>17</v>
      </c>
      <c r="W14">
        <f t="shared" si="8"/>
        <v>31</v>
      </c>
      <c r="X14">
        <f t="shared" si="9"/>
        <v>27</v>
      </c>
      <c r="Y14">
        <f t="shared" si="10"/>
        <v>11</v>
      </c>
      <c r="Z14">
        <f t="shared" si="11"/>
        <v>32</v>
      </c>
      <c r="AA14">
        <f t="shared" si="12"/>
        <v>7</v>
      </c>
      <c r="AB14">
        <f t="shared" si="13"/>
        <v>3</v>
      </c>
      <c r="AC14">
        <f t="shared" si="14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11</v>
      </c>
      <c r="E15">
        <v>66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2"/>
        <v>23</v>
      </c>
      <c r="R15">
        <f t="shared" si="3"/>
        <v>10</v>
      </c>
      <c r="S15">
        <f t="shared" si="4"/>
        <v>3</v>
      </c>
      <c r="T15">
        <f t="shared" si="5"/>
        <v>24</v>
      </c>
      <c r="U15">
        <f t="shared" si="6"/>
        <v>13</v>
      </c>
      <c r="V15">
        <f t="shared" si="7"/>
        <v>4</v>
      </c>
      <c r="W15">
        <f t="shared" si="8"/>
        <v>15</v>
      </c>
      <c r="X15">
        <f t="shared" si="9"/>
        <v>10</v>
      </c>
      <c r="Y15">
        <f t="shared" si="10"/>
        <v>6</v>
      </c>
      <c r="Z15">
        <f t="shared" si="11"/>
        <v>30</v>
      </c>
      <c r="AA15">
        <f t="shared" si="12"/>
        <v>33</v>
      </c>
      <c r="AB15">
        <f t="shared" si="13"/>
        <v>8</v>
      </c>
      <c r="AC15">
        <f t="shared" si="14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31</v>
      </c>
      <c r="E16">
        <v>70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2"/>
        <v>21</v>
      </c>
      <c r="R16">
        <f t="shared" si="3"/>
        <v>24</v>
      </c>
      <c r="S16">
        <f t="shared" si="4"/>
        <v>12</v>
      </c>
      <c r="T16">
        <f t="shared" si="5"/>
        <v>27</v>
      </c>
      <c r="U16">
        <f t="shared" si="6"/>
        <v>12</v>
      </c>
      <c r="V16">
        <f t="shared" si="7"/>
        <v>13</v>
      </c>
      <c r="W16">
        <f t="shared" si="8"/>
        <v>8</v>
      </c>
      <c r="X16">
        <f t="shared" si="9"/>
        <v>22</v>
      </c>
      <c r="Y16">
        <f t="shared" si="10"/>
        <v>18</v>
      </c>
      <c r="Z16">
        <f t="shared" si="11"/>
        <v>22</v>
      </c>
      <c r="AA16">
        <f t="shared" si="12"/>
        <v>13</v>
      </c>
      <c r="AB16">
        <f t="shared" si="13"/>
        <v>11</v>
      </c>
      <c r="AC16">
        <f t="shared" si="14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54</v>
      </c>
      <c r="E17">
        <v>43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2"/>
        <v>6</v>
      </c>
      <c r="R17">
        <f t="shared" si="3"/>
        <v>3</v>
      </c>
      <c r="S17">
        <f t="shared" si="4"/>
        <v>21</v>
      </c>
      <c r="T17">
        <f t="shared" si="5"/>
        <v>14</v>
      </c>
      <c r="U17">
        <f t="shared" si="6"/>
        <v>5</v>
      </c>
      <c r="V17">
        <f t="shared" si="7"/>
        <v>9</v>
      </c>
      <c r="W17">
        <f t="shared" si="8"/>
        <v>27</v>
      </c>
      <c r="X17">
        <f t="shared" si="9"/>
        <v>33</v>
      </c>
      <c r="Y17">
        <f t="shared" si="10"/>
        <v>28</v>
      </c>
      <c r="Z17">
        <f t="shared" si="11"/>
        <v>26</v>
      </c>
      <c r="AA17">
        <f t="shared" si="12"/>
        <v>1</v>
      </c>
      <c r="AB17">
        <f t="shared" si="13"/>
        <v>14</v>
      </c>
      <c r="AC17">
        <f t="shared" si="14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26</v>
      </c>
      <c r="E18">
        <v>90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si="2"/>
        <v>21</v>
      </c>
      <c r="R18">
        <f t="shared" si="3"/>
        <v>19</v>
      </c>
      <c r="S18">
        <f t="shared" si="4"/>
        <v>9</v>
      </c>
      <c r="T18">
        <f t="shared" si="5"/>
        <v>31</v>
      </c>
      <c r="U18">
        <f t="shared" si="6"/>
        <v>8</v>
      </c>
      <c r="V18">
        <f t="shared" si="7"/>
        <v>26</v>
      </c>
      <c r="W18">
        <f t="shared" si="8"/>
        <v>23</v>
      </c>
      <c r="X18">
        <f t="shared" si="9"/>
        <v>19</v>
      </c>
      <c r="Y18">
        <f t="shared" si="10"/>
        <v>30</v>
      </c>
      <c r="Z18">
        <f t="shared" si="11"/>
        <v>11</v>
      </c>
      <c r="AA18">
        <f t="shared" si="12"/>
        <v>8</v>
      </c>
      <c r="AB18">
        <f t="shared" si="13"/>
        <v>1</v>
      </c>
      <c r="AC18">
        <f t="shared" si="14"/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69</v>
      </c>
      <c r="E19">
        <v>84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26</v>
      </c>
      <c r="T19">
        <f t="shared" si="5"/>
        <v>30</v>
      </c>
      <c r="U19">
        <f t="shared" si="6"/>
        <v>1</v>
      </c>
      <c r="V19">
        <f t="shared" si="7"/>
        <v>15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56</v>
      </c>
      <c r="E20">
        <v>4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22</v>
      </c>
      <c r="T20">
        <f t="shared" si="5"/>
        <v>2</v>
      </c>
      <c r="U20">
        <f t="shared" si="6"/>
        <v>9</v>
      </c>
      <c r="V20">
        <f t="shared" si="7"/>
        <v>19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53</v>
      </c>
      <c r="E21">
        <v>13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20</v>
      </c>
      <c r="T21">
        <f t="shared" si="5"/>
        <v>5</v>
      </c>
      <c r="U21">
        <f t="shared" si="6"/>
        <v>30</v>
      </c>
      <c r="V21">
        <f t="shared" si="7"/>
        <v>18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50</v>
      </c>
      <c r="E22">
        <v>17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19</v>
      </c>
      <c r="T22">
        <f t="shared" si="5"/>
        <v>6</v>
      </c>
      <c r="U22">
        <f t="shared" si="6"/>
        <v>2</v>
      </c>
      <c r="V22">
        <f t="shared" si="7"/>
        <v>20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46</v>
      </c>
      <c r="E23">
        <v>73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17</v>
      </c>
      <c r="T23">
        <f t="shared" si="5"/>
        <v>28</v>
      </c>
      <c r="U23">
        <f t="shared" si="6"/>
        <v>5</v>
      </c>
      <c r="V23">
        <f t="shared" si="7"/>
        <v>2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45</v>
      </c>
      <c r="E24">
        <v>46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16</v>
      </c>
      <c r="T24">
        <f t="shared" si="5"/>
        <v>17</v>
      </c>
      <c r="U24">
        <f t="shared" si="6"/>
        <v>10</v>
      </c>
      <c r="V24">
        <f t="shared" si="7"/>
        <v>31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18</v>
      </c>
      <c r="E25">
        <v>22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4</v>
      </c>
      <c r="T25">
        <f t="shared" si="5"/>
        <v>9</v>
      </c>
      <c r="U25">
        <f t="shared" si="6"/>
        <v>24</v>
      </c>
      <c r="V25">
        <f t="shared" si="7"/>
        <v>5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21</v>
      </c>
      <c r="E26">
        <v>17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7</v>
      </c>
      <c r="T26">
        <f t="shared" si="5"/>
        <v>6</v>
      </c>
      <c r="U26">
        <f t="shared" si="6"/>
        <v>18</v>
      </c>
      <c r="V26">
        <f t="shared" si="7"/>
        <v>29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44</v>
      </c>
      <c r="E27">
        <v>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15</v>
      </c>
      <c r="T27">
        <f t="shared" si="5"/>
        <v>2</v>
      </c>
      <c r="U27">
        <f t="shared" si="6"/>
        <v>24</v>
      </c>
      <c r="V27">
        <f t="shared" si="7"/>
        <v>32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8</v>
      </c>
      <c r="E28">
        <v>55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</v>
      </c>
      <c r="T28">
        <f t="shared" si="5"/>
        <v>20</v>
      </c>
      <c r="U28">
        <f t="shared" si="6"/>
        <v>19</v>
      </c>
      <c r="V28">
        <f t="shared" si="7"/>
        <v>22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58</v>
      </c>
      <c r="E29">
        <v>90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23</v>
      </c>
      <c r="T29">
        <f t="shared" si="5"/>
        <v>31</v>
      </c>
      <c r="U29">
        <f t="shared" si="6"/>
        <v>7</v>
      </c>
      <c r="V29">
        <f t="shared" si="7"/>
        <v>12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67</v>
      </c>
      <c r="E30">
        <v>63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25</v>
      </c>
      <c r="T30">
        <f t="shared" si="5"/>
        <v>21</v>
      </c>
      <c r="U30">
        <f t="shared" si="6"/>
        <v>16</v>
      </c>
      <c r="V30">
        <f t="shared" si="7"/>
        <v>23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28</v>
      </c>
      <c r="E31">
        <v>63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10</v>
      </c>
      <c r="T31">
        <f t="shared" si="5"/>
        <v>21</v>
      </c>
      <c r="U31">
        <f t="shared" si="6"/>
        <v>21</v>
      </c>
      <c r="V31">
        <f t="shared" si="7"/>
        <v>14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80</v>
      </c>
      <c r="E32">
        <v>69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29</v>
      </c>
      <c r="T32">
        <f t="shared" si="5"/>
        <v>26</v>
      </c>
      <c r="U32">
        <f t="shared" si="6"/>
        <v>30</v>
      </c>
      <c r="V32">
        <f t="shared" si="7"/>
        <v>3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18</v>
      </c>
      <c r="E33">
        <v>20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4</v>
      </c>
      <c r="T33">
        <f t="shared" si="5"/>
        <v>8</v>
      </c>
      <c r="U33">
        <f t="shared" si="6"/>
        <v>15</v>
      </c>
      <c r="V33">
        <f t="shared" si="7"/>
        <v>10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62</v>
      </c>
      <c r="E34">
        <v>27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24</v>
      </c>
      <c r="T34">
        <f t="shared" si="5"/>
        <v>11</v>
      </c>
      <c r="U34">
        <f t="shared" si="6"/>
        <v>3</v>
      </c>
      <c r="V34">
        <f t="shared" si="7"/>
        <v>21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8022833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717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18</v>
      </c>
      <c r="F43" s="9">
        <v>16</v>
      </c>
      <c r="G43" s="9">
        <v>33</v>
      </c>
      <c r="H43" s="9">
        <v>27</v>
      </c>
      <c r="I43" s="9">
        <v>5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32</v>
      </c>
      <c r="F44" s="9">
        <v>14</v>
      </c>
      <c r="G44" s="9">
        <v>23</v>
      </c>
      <c r="H44" s="9">
        <v>1</v>
      </c>
      <c r="I44" s="9">
        <v>30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</v>
      </c>
      <c r="F45" s="9">
        <v>33</v>
      </c>
      <c r="G45" s="9">
        <v>30</v>
      </c>
      <c r="H45" s="9">
        <v>7</v>
      </c>
      <c r="I45" s="9">
        <v>6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14</v>
      </c>
      <c r="F46" s="9">
        <v>25</v>
      </c>
      <c r="G46" s="9">
        <v>21</v>
      </c>
      <c r="H46" s="9">
        <v>33</v>
      </c>
      <c r="I46" s="9">
        <v>18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33</v>
      </c>
      <c r="F47" s="9">
        <v>9</v>
      </c>
      <c r="G47" s="9">
        <v>26</v>
      </c>
      <c r="H47" s="9">
        <v>16</v>
      </c>
      <c r="I47" s="9">
        <v>33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10</v>
      </c>
      <c r="F48" s="9">
        <v>12</v>
      </c>
      <c r="G48" s="9">
        <v>13</v>
      </c>
      <c r="H48" s="9">
        <v>24</v>
      </c>
      <c r="I48" s="9">
        <v>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28</v>
      </c>
      <c r="F49" s="9">
        <v>1</v>
      </c>
      <c r="G49" s="9">
        <v>28</v>
      </c>
      <c r="H49" s="9">
        <v>30</v>
      </c>
      <c r="I49" s="9">
        <v>12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31</v>
      </c>
      <c r="F50" s="9">
        <v>4</v>
      </c>
      <c r="G50" s="9">
        <v>27</v>
      </c>
      <c r="H50" s="9">
        <v>27</v>
      </c>
      <c r="I50" s="9">
        <v>1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13</v>
      </c>
      <c r="F51" s="9">
        <v>21</v>
      </c>
      <c r="G51" s="9">
        <v>10</v>
      </c>
      <c r="H51" s="9">
        <v>25</v>
      </c>
      <c r="I51" s="9">
        <v>20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27</v>
      </c>
      <c r="F52" s="9">
        <v>17</v>
      </c>
      <c r="G52" s="9">
        <v>20</v>
      </c>
      <c r="H52" s="9">
        <v>7</v>
      </c>
      <c r="I52" s="9">
        <v>14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6</v>
      </c>
      <c r="F53" s="9">
        <v>12</v>
      </c>
      <c r="G53" s="9">
        <v>4</v>
      </c>
      <c r="H53" s="9">
        <v>11</v>
      </c>
      <c r="I53" s="9">
        <v>21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30</v>
      </c>
      <c r="F54" s="9">
        <v>19</v>
      </c>
      <c r="G54" s="9">
        <v>28</v>
      </c>
      <c r="H54" s="9">
        <v>6</v>
      </c>
      <c r="I54" s="9">
        <v>27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8</v>
      </c>
      <c r="F55" s="9">
        <v>29</v>
      </c>
      <c r="G55" s="9">
        <v>16</v>
      </c>
      <c r="H55" s="9">
        <v>17</v>
      </c>
      <c r="I55" s="9">
        <v>31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3</v>
      </c>
      <c r="F56" s="9">
        <v>24</v>
      </c>
      <c r="G56" s="9">
        <v>13</v>
      </c>
      <c r="H56" s="9">
        <v>4</v>
      </c>
      <c r="I56" s="9">
        <v>15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12</v>
      </c>
      <c r="F57" s="9">
        <v>27</v>
      </c>
      <c r="G57" s="9">
        <v>12</v>
      </c>
      <c r="H57" s="9">
        <v>13</v>
      </c>
      <c r="I57" s="9">
        <v>8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21</v>
      </c>
      <c r="F58" s="9">
        <v>14</v>
      </c>
      <c r="G58" s="9">
        <v>5</v>
      </c>
      <c r="H58" s="9">
        <v>9</v>
      </c>
      <c r="I58" s="9">
        <v>27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9</v>
      </c>
      <c r="F59" s="9">
        <v>31</v>
      </c>
      <c r="G59" s="9">
        <v>8</v>
      </c>
      <c r="H59" s="9">
        <v>26</v>
      </c>
      <c r="I59" s="9">
        <v>23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26</v>
      </c>
      <c r="F60" s="9">
        <v>30</v>
      </c>
      <c r="G60" s="9">
        <v>1</v>
      </c>
      <c r="H60" s="9">
        <v>15</v>
      </c>
      <c r="I60" s="9">
        <v>27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22</v>
      </c>
      <c r="F61" s="9">
        <v>2</v>
      </c>
      <c r="G61" s="9">
        <v>9</v>
      </c>
      <c r="H61" s="9">
        <v>19</v>
      </c>
      <c r="I61" s="9">
        <v>21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20</v>
      </c>
      <c r="F62" s="9">
        <v>5</v>
      </c>
      <c r="G62" s="9">
        <v>30</v>
      </c>
      <c r="H62" s="9">
        <v>18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19</v>
      </c>
      <c r="F63" s="9">
        <v>6</v>
      </c>
      <c r="G63" s="9">
        <v>2</v>
      </c>
      <c r="H63" s="9">
        <v>20</v>
      </c>
      <c r="I63" s="9">
        <v>7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17</v>
      </c>
      <c r="F64" s="9">
        <v>28</v>
      </c>
      <c r="G64" s="9">
        <v>5</v>
      </c>
      <c r="H64" s="9">
        <v>2</v>
      </c>
      <c r="I64" s="9">
        <v>3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16</v>
      </c>
      <c r="F65" s="9">
        <v>17</v>
      </c>
      <c r="G65" s="9">
        <v>10</v>
      </c>
      <c r="H65" s="9">
        <v>31</v>
      </c>
      <c r="I65" s="9">
        <v>16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4</v>
      </c>
      <c r="F66" s="9">
        <v>9</v>
      </c>
      <c r="G66" s="9">
        <v>24</v>
      </c>
      <c r="H66" s="9">
        <v>5</v>
      </c>
      <c r="I66" s="9">
        <v>9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7</v>
      </c>
      <c r="F67" s="9">
        <v>6</v>
      </c>
      <c r="G67" s="9">
        <v>18</v>
      </c>
      <c r="H67" s="9">
        <v>29</v>
      </c>
      <c r="I67" s="9">
        <v>2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15</v>
      </c>
      <c r="F68" s="9">
        <v>2</v>
      </c>
      <c r="G68" s="9">
        <v>24</v>
      </c>
      <c r="H68" s="9">
        <v>32</v>
      </c>
      <c r="I68" s="9">
        <v>11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</v>
      </c>
      <c r="F69" s="9">
        <v>20</v>
      </c>
      <c r="G69" s="9">
        <v>19</v>
      </c>
      <c r="H69" s="9">
        <v>22</v>
      </c>
      <c r="I69" s="9">
        <v>26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23</v>
      </c>
      <c r="F70" s="9">
        <v>31</v>
      </c>
      <c r="G70" s="9">
        <v>7</v>
      </c>
      <c r="H70" s="9">
        <v>12</v>
      </c>
      <c r="I70" s="9">
        <v>17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25</v>
      </c>
      <c r="F71" s="9">
        <v>21</v>
      </c>
      <c r="G71" s="9">
        <v>16</v>
      </c>
      <c r="H71" s="9">
        <v>23</v>
      </c>
      <c r="I71" s="9">
        <v>24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10</v>
      </c>
      <c r="F72" s="9">
        <v>21</v>
      </c>
      <c r="G72" s="9">
        <v>21</v>
      </c>
      <c r="H72" s="9">
        <v>14</v>
      </c>
      <c r="I72" s="9">
        <v>25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29</v>
      </c>
      <c r="F73" s="9">
        <v>26</v>
      </c>
      <c r="G73" s="9">
        <v>30</v>
      </c>
      <c r="H73" s="9">
        <v>3</v>
      </c>
      <c r="I73" s="9">
        <v>12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4</v>
      </c>
      <c r="F74" s="9">
        <v>8</v>
      </c>
      <c r="G74" s="9">
        <v>15</v>
      </c>
      <c r="H74" s="9">
        <v>10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24</v>
      </c>
      <c r="F75" s="9">
        <v>11</v>
      </c>
      <c r="G75" s="9">
        <v>3</v>
      </c>
      <c r="H75" s="9">
        <v>21</v>
      </c>
      <c r="I75" s="9">
        <v>32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718</v>
      </c>
      <c r="C78" s="9" t="s">
        <v>719</v>
      </c>
      <c r="D78" s="9" t="s">
        <v>720</v>
      </c>
      <c r="E78" s="9" t="s">
        <v>721</v>
      </c>
      <c r="F78" s="9" t="s">
        <v>722</v>
      </c>
      <c r="G78" s="9" t="s">
        <v>723</v>
      </c>
      <c r="H78" s="9" t="s">
        <v>159</v>
      </c>
      <c r="I78" s="9" t="s">
        <v>215</v>
      </c>
      <c r="J78" s="9" t="s">
        <v>216</v>
      </c>
      <c r="K78" s="9" t="s">
        <v>204</v>
      </c>
      <c r="L78" s="9" t="s">
        <v>394</v>
      </c>
      <c r="M78" s="9" t="s">
        <v>724</v>
      </c>
      <c r="N78" s="9" t="s">
        <v>167</v>
      </c>
      <c r="O78" s="9" t="s">
        <v>725</v>
      </c>
    </row>
    <row r="79" spans="1:16" ht="15" thickBot="1" x14ac:dyDescent="0.35">
      <c r="A79" s="8" t="s">
        <v>110</v>
      </c>
      <c r="B79" s="9" t="s">
        <v>111</v>
      </c>
      <c r="C79" s="9" t="s">
        <v>726</v>
      </c>
      <c r="D79" s="9" t="s">
        <v>727</v>
      </c>
      <c r="E79" s="9" t="s">
        <v>728</v>
      </c>
      <c r="F79" s="9" t="s">
        <v>113</v>
      </c>
      <c r="G79" s="9" t="s">
        <v>729</v>
      </c>
      <c r="H79" s="9" t="s">
        <v>171</v>
      </c>
      <c r="I79" s="9" t="s">
        <v>180</v>
      </c>
      <c r="J79" s="9" t="s">
        <v>234</v>
      </c>
      <c r="K79" s="9" t="s">
        <v>210</v>
      </c>
      <c r="L79" s="9" t="s">
        <v>174</v>
      </c>
      <c r="M79" s="9" t="s">
        <v>730</v>
      </c>
      <c r="N79" s="9" t="s">
        <v>179</v>
      </c>
      <c r="O79" s="9" t="s">
        <v>731</v>
      </c>
    </row>
    <row r="80" spans="1:16" ht="15" thickBot="1" x14ac:dyDescent="0.35">
      <c r="A80" s="8" t="s">
        <v>125</v>
      </c>
      <c r="B80" s="9" t="s">
        <v>126</v>
      </c>
      <c r="C80" s="9" t="s">
        <v>732</v>
      </c>
      <c r="D80" s="9" t="s">
        <v>733</v>
      </c>
      <c r="E80" s="9" t="s">
        <v>226</v>
      </c>
      <c r="F80" s="9" t="s">
        <v>128</v>
      </c>
      <c r="G80" s="9" t="s">
        <v>734</v>
      </c>
      <c r="H80" s="9" t="s">
        <v>182</v>
      </c>
      <c r="I80" s="9" t="s">
        <v>191</v>
      </c>
      <c r="J80" s="9" t="s">
        <v>241</v>
      </c>
      <c r="K80" s="9" t="s">
        <v>216</v>
      </c>
      <c r="L80" s="9" t="s">
        <v>397</v>
      </c>
      <c r="M80" s="9" t="s">
        <v>735</v>
      </c>
      <c r="N80" s="9" t="s">
        <v>190</v>
      </c>
      <c r="O80" s="9" t="s">
        <v>736</v>
      </c>
    </row>
    <row r="81" spans="1:15" ht="15" thickBot="1" x14ac:dyDescent="0.35">
      <c r="A81" s="8" t="s">
        <v>140</v>
      </c>
      <c r="B81" s="9" t="s">
        <v>141</v>
      </c>
      <c r="C81" s="9" t="s">
        <v>135</v>
      </c>
      <c r="D81" s="9" t="s">
        <v>719</v>
      </c>
      <c r="E81" s="9" t="s">
        <v>230</v>
      </c>
      <c r="F81" s="9" t="s">
        <v>142</v>
      </c>
      <c r="G81" s="9" t="s">
        <v>210</v>
      </c>
      <c r="H81" s="9" t="s">
        <v>193</v>
      </c>
      <c r="I81" s="9" t="s">
        <v>201</v>
      </c>
      <c r="J81" s="9" t="s">
        <v>247</v>
      </c>
      <c r="K81" s="9" t="s">
        <v>234</v>
      </c>
      <c r="L81" s="9" t="s">
        <v>400</v>
      </c>
      <c r="M81" s="9" t="s">
        <v>737</v>
      </c>
      <c r="N81" s="9" t="s">
        <v>200</v>
      </c>
      <c r="O81" s="9" t="s">
        <v>738</v>
      </c>
    </row>
    <row r="82" spans="1:15" ht="15" thickBot="1" x14ac:dyDescent="0.35">
      <c r="A82" s="8" t="s">
        <v>152</v>
      </c>
      <c r="B82" s="9" t="s">
        <v>153</v>
      </c>
      <c r="C82" s="9" t="s">
        <v>147</v>
      </c>
      <c r="D82" s="9" t="s">
        <v>726</v>
      </c>
      <c r="E82" s="9" t="s">
        <v>145</v>
      </c>
      <c r="F82" s="9" t="s">
        <v>154</v>
      </c>
      <c r="G82" s="9" t="s">
        <v>216</v>
      </c>
      <c r="H82" s="9" t="s">
        <v>203</v>
      </c>
      <c r="I82" s="9" t="s">
        <v>121</v>
      </c>
      <c r="J82" s="9" t="s">
        <v>253</v>
      </c>
      <c r="K82" s="9" t="s">
        <v>241</v>
      </c>
      <c r="L82" s="9" t="s">
        <v>343</v>
      </c>
      <c r="M82" s="9" t="s">
        <v>739</v>
      </c>
      <c r="N82" s="9" t="s">
        <v>208</v>
      </c>
      <c r="O82" s="9" t="s">
        <v>130</v>
      </c>
    </row>
    <row r="83" spans="1:15" ht="15" thickBot="1" x14ac:dyDescent="0.35">
      <c r="A83" s="8" t="s">
        <v>163</v>
      </c>
      <c r="B83" s="9" t="s">
        <v>164</v>
      </c>
      <c r="C83" s="9" t="s">
        <v>159</v>
      </c>
      <c r="D83" s="9" t="s">
        <v>732</v>
      </c>
      <c r="E83" s="9" t="s">
        <v>157</v>
      </c>
      <c r="F83" s="9" t="s">
        <v>165</v>
      </c>
      <c r="G83" s="9" t="s">
        <v>234</v>
      </c>
      <c r="H83" s="9" t="s">
        <v>209</v>
      </c>
      <c r="I83" s="9" t="s">
        <v>136</v>
      </c>
      <c r="J83" s="9" t="s">
        <v>258</v>
      </c>
      <c r="K83" s="9" t="s">
        <v>247</v>
      </c>
      <c r="L83" s="9" t="s">
        <v>347</v>
      </c>
      <c r="M83" s="9" t="s">
        <v>740</v>
      </c>
      <c r="N83" s="9" t="s">
        <v>214</v>
      </c>
      <c r="O83" s="9" t="s">
        <v>371</v>
      </c>
    </row>
    <row r="84" spans="1:15" ht="15" thickBot="1" x14ac:dyDescent="0.35">
      <c r="A84" s="8" t="s">
        <v>175</v>
      </c>
      <c r="B84" s="9" t="s">
        <v>176</v>
      </c>
      <c r="C84" s="9" t="s">
        <v>171</v>
      </c>
      <c r="D84" s="9" t="s">
        <v>741</v>
      </c>
      <c r="E84" s="9" t="s">
        <v>169</v>
      </c>
      <c r="F84" s="9" t="s">
        <v>177</v>
      </c>
      <c r="G84" s="9" t="s">
        <v>241</v>
      </c>
      <c r="H84" s="9" t="s">
        <v>292</v>
      </c>
      <c r="I84" s="9" t="s">
        <v>148</v>
      </c>
      <c r="J84" s="9" t="s">
        <v>263</v>
      </c>
      <c r="K84" s="9" t="s">
        <v>253</v>
      </c>
      <c r="L84" s="9" t="s">
        <v>247</v>
      </c>
      <c r="M84" s="9" t="s">
        <v>742</v>
      </c>
      <c r="N84" s="9" t="s">
        <v>220</v>
      </c>
      <c r="O84" s="9" t="s">
        <v>253</v>
      </c>
    </row>
    <row r="85" spans="1:15" ht="15" thickBot="1" x14ac:dyDescent="0.35">
      <c r="A85" s="8" t="s">
        <v>186</v>
      </c>
      <c r="B85" s="9" t="s">
        <v>187</v>
      </c>
      <c r="C85" s="9" t="s">
        <v>182</v>
      </c>
      <c r="D85" s="9" t="s">
        <v>743</v>
      </c>
      <c r="E85" s="9" t="s">
        <v>235</v>
      </c>
      <c r="F85" s="9" t="s">
        <v>188</v>
      </c>
      <c r="G85" s="9" t="s">
        <v>247</v>
      </c>
      <c r="H85" s="9" t="s">
        <v>297</v>
      </c>
      <c r="I85" s="9" t="s">
        <v>98</v>
      </c>
      <c r="J85" s="9" t="s">
        <v>268</v>
      </c>
      <c r="K85" s="9" t="s">
        <v>258</v>
      </c>
      <c r="L85" s="9" t="s">
        <v>253</v>
      </c>
      <c r="M85" s="9" t="s">
        <v>744</v>
      </c>
      <c r="N85" s="9" t="s">
        <v>180</v>
      </c>
      <c r="O85" s="9" t="s">
        <v>258</v>
      </c>
    </row>
    <row r="86" spans="1:15" ht="15" thickBot="1" x14ac:dyDescent="0.35">
      <c r="A86" s="8" t="s">
        <v>196</v>
      </c>
      <c r="B86" s="9" t="s">
        <v>197</v>
      </c>
      <c r="C86" s="9" t="s">
        <v>193</v>
      </c>
      <c r="D86" s="9" t="s">
        <v>745</v>
      </c>
      <c r="E86" s="9" t="s">
        <v>242</v>
      </c>
      <c r="F86" s="9" t="s">
        <v>198</v>
      </c>
      <c r="G86" s="9" t="s">
        <v>253</v>
      </c>
      <c r="H86" s="9" t="s">
        <v>302</v>
      </c>
      <c r="I86" s="9" t="s">
        <v>113</v>
      </c>
      <c r="J86" s="9" t="s">
        <v>272</v>
      </c>
      <c r="K86" s="9" t="s">
        <v>263</v>
      </c>
      <c r="L86" s="9" t="s">
        <v>237</v>
      </c>
      <c r="M86" s="9" t="s">
        <v>339</v>
      </c>
      <c r="N86" s="9" t="s">
        <v>191</v>
      </c>
      <c r="O86" s="9" t="s">
        <v>263</v>
      </c>
    </row>
    <row r="87" spans="1:15" ht="15" thickBot="1" x14ac:dyDescent="0.35">
      <c r="A87" s="8" t="s">
        <v>205</v>
      </c>
      <c r="B87" s="9" t="s">
        <v>746</v>
      </c>
      <c r="C87" s="9" t="s">
        <v>203</v>
      </c>
      <c r="D87" s="9" t="s">
        <v>747</v>
      </c>
      <c r="E87" s="9" t="s">
        <v>248</v>
      </c>
      <c r="F87" s="9" t="s">
        <v>206</v>
      </c>
      <c r="G87" s="9" t="s">
        <v>258</v>
      </c>
      <c r="H87" s="9" t="s">
        <v>183</v>
      </c>
      <c r="I87" s="9" t="s">
        <v>128</v>
      </c>
      <c r="J87" s="9" t="s">
        <v>277</v>
      </c>
      <c r="K87" s="9" t="s">
        <v>268</v>
      </c>
      <c r="L87" s="9" t="s">
        <v>309</v>
      </c>
      <c r="M87" s="9" t="s">
        <v>341</v>
      </c>
      <c r="N87" s="9" t="s">
        <v>201</v>
      </c>
      <c r="O87" s="9" t="s">
        <v>206</v>
      </c>
    </row>
    <row r="88" spans="1:15" ht="15" thickBot="1" x14ac:dyDescent="0.35">
      <c r="A88" s="8" t="s">
        <v>211</v>
      </c>
      <c r="B88" s="9" t="s">
        <v>748</v>
      </c>
      <c r="C88" s="9" t="s">
        <v>209</v>
      </c>
      <c r="D88" s="9" t="s">
        <v>749</v>
      </c>
      <c r="E88" s="9" t="s">
        <v>215</v>
      </c>
      <c r="F88" s="9" t="s">
        <v>212</v>
      </c>
      <c r="G88" s="9" t="s">
        <v>263</v>
      </c>
      <c r="H88" s="9" t="s">
        <v>194</v>
      </c>
      <c r="I88" s="9" t="s">
        <v>142</v>
      </c>
      <c r="J88" s="9" t="s">
        <v>129</v>
      </c>
      <c r="K88" s="9" t="s">
        <v>212</v>
      </c>
      <c r="L88" s="9" t="s">
        <v>312</v>
      </c>
      <c r="M88" s="9" t="s">
        <v>345</v>
      </c>
      <c r="N88" s="9" t="s">
        <v>121</v>
      </c>
      <c r="O88" s="9" t="s">
        <v>212</v>
      </c>
    </row>
    <row r="89" spans="1:15" ht="15" thickBot="1" x14ac:dyDescent="0.35">
      <c r="A89" s="8" t="s">
        <v>217</v>
      </c>
      <c r="B89" s="9" t="s">
        <v>750</v>
      </c>
      <c r="C89" s="9" t="s">
        <v>292</v>
      </c>
      <c r="D89" s="9" t="s">
        <v>751</v>
      </c>
      <c r="E89" s="9" t="s">
        <v>180</v>
      </c>
      <c r="F89" s="9" t="s">
        <v>218</v>
      </c>
      <c r="G89" s="9" t="s">
        <v>268</v>
      </c>
      <c r="H89" s="9" t="s">
        <v>148</v>
      </c>
      <c r="I89" s="9" t="s">
        <v>154</v>
      </c>
      <c r="J89" s="9" t="s">
        <v>96</v>
      </c>
      <c r="K89" s="9" t="s">
        <v>218</v>
      </c>
      <c r="L89" s="9" t="s">
        <v>752</v>
      </c>
      <c r="M89" s="9" t="s">
        <v>350</v>
      </c>
      <c r="N89" s="9" t="s">
        <v>136</v>
      </c>
      <c r="O89" s="9" t="s">
        <v>218</v>
      </c>
    </row>
    <row r="90" spans="1:15" ht="15" thickBot="1" x14ac:dyDescent="0.35">
      <c r="A90" s="8" t="s">
        <v>221</v>
      </c>
      <c r="B90" s="9" t="s">
        <v>753</v>
      </c>
      <c r="C90" s="9" t="s">
        <v>297</v>
      </c>
      <c r="D90" s="9" t="s">
        <v>754</v>
      </c>
      <c r="E90" s="9" t="s">
        <v>191</v>
      </c>
      <c r="F90" s="9" t="s">
        <v>222</v>
      </c>
      <c r="G90" s="9" t="s">
        <v>272</v>
      </c>
      <c r="H90" s="9" t="s">
        <v>98</v>
      </c>
      <c r="I90" s="9" t="s">
        <v>165</v>
      </c>
      <c r="J90" s="9" t="s">
        <v>112</v>
      </c>
      <c r="K90" s="9" t="s">
        <v>222</v>
      </c>
      <c r="L90" s="9" t="s">
        <v>755</v>
      </c>
      <c r="M90" s="9" t="s">
        <v>136</v>
      </c>
      <c r="N90" s="9" t="s">
        <v>148</v>
      </c>
      <c r="O90" s="9" t="s">
        <v>222</v>
      </c>
    </row>
    <row r="91" spans="1:15" ht="15" thickBot="1" x14ac:dyDescent="0.35">
      <c r="A91" s="8" t="s">
        <v>225</v>
      </c>
      <c r="B91" s="9" t="s">
        <v>756</v>
      </c>
      <c r="C91" s="9" t="s">
        <v>302</v>
      </c>
      <c r="D91" s="9" t="s">
        <v>757</v>
      </c>
      <c r="E91" s="9" t="s">
        <v>201</v>
      </c>
      <c r="F91" s="9" t="s">
        <v>227</v>
      </c>
      <c r="G91" s="9" t="s">
        <v>277</v>
      </c>
      <c r="H91" s="9" t="s">
        <v>113</v>
      </c>
      <c r="I91" s="9" t="s">
        <v>177</v>
      </c>
      <c r="J91" s="9" t="s">
        <v>127</v>
      </c>
      <c r="K91" s="9" t="s">
        <v>227</v>
      </c>
      <c r="L91" s="9" t="s">
        <v>106</v>
      </c>
      <c r="M91" s="9" t="s">
        <v>148</v>
      </c>
      <c r="N91" s="9" t="s">
        <v>98</v>
      </c>
      <c r="O91" s="9" t="s">
        <v>227</v>
      </c>
    </row>
    <row r="92" spans="1:15" ht="15" thickBot="1" x14ac:dyDescent="0.35">
      <c r="A92" s="8" t="s">
        <v>229</v>
      </c>
      <c r="B92" s="9" t="s">
        <v>338</v>
      </c>
      <c r="C92" s="9" t="s">
        <v>183</v>
      </c>
      <c r="D92" s="9" t="s">
        <v>758</v>
      </c>
      <c r="E92" s="9" t="s">
        <v>231</v>
      </c>
      <c r="F92" s="9" t="s">
        <v>231</v>
      </c>
      <c r="G92" s="9" t="s">
        <v>129</v>
      </c>
      <c r="H92" s="9" t="s">
        <v>128</v>
      </c>
      <c r="I92" s="9" t="s">
        <v>188</v>
      </c>
      <c r="J92" s="9" t="s">
        <v>226</v>
      </c>
      <c r="K92" s="9" t="s">
        <v>231</v>
      </c>
      <c r="L92" s="9" t="s">
        <v>360</v>
      </c>
      <c r="M92" s="9" t="s">
        <v>98</v>
      </c>
      <c r="N92" s="9" t="s">
        <v>113</v>
      </c>
      <c r="O92" s="9" t="s">
        <v>231</v>
      </c>
    </row>
    <row r="93" spans="1:15" ht="15" thickBot="1" x14ac:dyDescent="0.35">
      <c r="A93" s="8" t="s">
        <v>236</v>
      </c>
      <c r="B93" s="9" t="s">
        <v>759</v>
      </c>
      <c r="C93" s="9" t="s">
        <v>194</v>
      </c>
      <c r="D93" s="9" t="s">
        <v>336</v>
      </c>
      <c r="E93" s="9" t="s">
        <v>238</v>
      </c>
      <c r="F93" s="9" t="s">
        <v>238</v>
      </c>
      <c r="G93" s="9" t="s">
        <v>96</v>
      </c>
      <c r="H93" s="9" t="s">
        <v>142</v>
      </c>
      <c r="I93" s="9" t="s">
        <v>198</v>
      </c>
      <c r="J93" s="9" t="s">
        <v>230</v>
      </c>
      <c r="K93" s="9" t="s">
        <v>238</v>
      </c>
      <c r="L93" s="9" t="s">
        <v>364</v>
      </c>
      <c r="M93" s="9" t="s">
        <v>113</v>
      </c>
      <c r="N93" s="9" t="s">
        <v>128</v>
      </c>
      <c r="O93" s="9" t="s">
        <v>238</v>
      </c>
    </row>
    <row r="94" spans="1:15" ht="15" thickBot="1" x14ac:dyDescent="0.35">
      <c r="A94" s="8" t="s">
        <v>243</v>
      </c>
      <c r="B94" s="9" t="s">
        <v>244</v>
      </c>
      <c r="C94" s="9" t="s">
        <v>156</v>
      </c>
      <c r="D94" s="9" t="s">
        <v>342</v>
      </c>
      <c r="E94" s="9" t="s">
        <v>244</v>
      </c>
      <c r="F94" s="9" t="s">
        <v>244</v>
      </c>
      <c r="G94" s="9" t="s">
        <v>112</v>
      </c>
      <c r="H94" s="9" t="s">
        <v>154</v>
      </c>
      <c r="I94" s="9" t="s">
        <v>206</v>
      </c>
      <c r="J94" s="9" t="s">
        <v>237</v>
      </c>
      <c r="K94" s="9" t="s">
        <v>244</v>
      </c>
      <c r="L94" s="9" t="s">
        <v>105</v>
      </c>
      <c r="M94" s="9" t="s">
        <v>128</v>
      </c>
      <c r="N94" s="9" t="s">
        <v>142</v>
      </c>
      <c r="O94" s="9" t="s">
        <v>244</v>
      </c>
    </row>
    <row r="95" spans="1:15" ht="15" thickBot="1" x14ac:dyDescent="0.35">
      <c r="A95" s="8" t="s">
        <v>249</v>
      </c>
      <c r="B95" s="9" t="s">
        <v>250</v>
      </c>
      <c r="C95" s="9" t="s">
        <v>168</v>
      </c>
      <c r="D95" s="9" t="s">
        <v>760</v>
      </c>
      <c r="E95" s="9" t="s">
        <v>250</v>
      </c>
      <c r="F95" s="9" t="s">
        <v>250</v>
      </c>
      <c r="G95" s="9" t="s">
        <v>127</v>
      </c>
      <c r="H95" s="9" t="s">
        <v>165</v>
      </c>
      <c r="I95" s="9" t="s">
        <v>250</v>
      </c>
      <c r="J95" s="9" t="s">
        <v>147</v>
      </c>
      <c r="K95" s="9" t="s">
        <v>250</v>
      </c>
      <c r="L95" s="9" t="s">
        <v>120</v>
      </c>
      <c r="M95" s="9" t="s">
        <v>142</v>
      </c>
      <c r="N95" s="9" t="s">
        <v>154</v>
      </c>
      <c r="O95" s="9" t="s">
        <v>250</v>
      </c>
    </row>
    <row r="96" spans="1:15" ht="15" thickBot="1" x14ac:dyDescent="0.35">
      <c r="A96" s="8" t="s">
        <v>254</v>
      </c>
      <c r="B96" s="9" t="s">
        <v>255</v>
      </c>
      <c r="C96" s="9" t="s">
        <v>102</v>
      </c>
      <c r="D96" s="9" t="s">
        <v>761</v>
      </c>
      <c r="E96" s="9" t="s">
        <v>255</v>
      </c>
      <c r="F96" s="9" t="s">
        <v>255</v>
      </c>
      <c r="G96" s="9" t="s">
        <v>226</v>
      </c>
      <c r="H96" s="9" t="s">
        <v>177</v>
      </c>
      <c r="I96" s="9" t="s">
        <v>255</v>
      </c>
      <c r="J96" s="9" t="s">
        <v>159</v>
      </c>
      <c r="K96" s="9" t="s">
        <v>255</v>
      </c>
      <c r="L96" s="9" t="s">
        <v>255</v>
      </c>
      <c r="M96" s="9" t="s">
        <v>154</v>
      </c>
      <c r="N96" s="9" t="s">
        <v>165</v>
      </c>
      <c r="O96" s="9" t="s">
        <v>255</v>
      </c>
    </row>
    <row r="97" spans="1:15" ht="15" thickBot="1" x14ac:dyDescent="0.35">
      <c r="A97" s="8" t="s">
        <v>259</v>
      </c>
      <c r="B97" s="9" t="s">
        <v>260</v>
      </c>
      <c r="C97" s="9" t="s">
        <v>117</v>
      </c>
      <c r="D97" s="9" t="s">
        <v>762</v>
      </c>
      <c r="E97" s="9" t="s">
        <v>260</v>
      </c>
      <c r="F97" s="9" t="s">
        <v>260</v>
      </c>
      <c r="G97" s="9" t="s">
        <v>230</v>
      </c>
      <c r="H97" s="9" t="s">
        <v>188</v>
      </c>
      <c r="I97" s="9" t="s">
        <v>260</v>
      </c>
      <c r="J97" s="9" t="s">
        <v>171</v>
      </c>
      <c r="K97" s="9" t="s">
        <v>260</v>
      </c>
      <c r="L97" s="9" t="s">
        <v>260</v>
      </c>
      <c r="M97" s="9" t="s">
        <v>165</v>
      </c>
      <c r="N97" s="9" t="s">
        <v>177</v>
      </c>
      <c r="O97" s="9" t="s">
        <v>260</v>
      </c>
    </row>
    <row r="98" spans="1:15" ht="15" thickBot="1" x14ac:dyDescent="0.35">
      <c r="A98" s="8" t="s">
        <v>264</v>
      </c>
      <c r="B98" s="9" t="s">
        <v>265</v>
      </c>
      <c r="C98" s="9" t="s">
        <v>132</v>
      </c>
      <c r="D98" s="9" t="s">
        <v>763</v>
      </c>
      <c r="E98" s="9" t="s">
        <v>265</v>
      </c>
      <c r="F98" s="9" t="s">
        <v>265</v>
      </c>
      <c r="G98" s="9" t="s">
        <v>237</v>
      </c>
      <c r="H98" s="9" t="s">
        <v>198</v>
      </c>
      <c r="I98" s="9" t="s">
        <v>265</v>
      </c>
      <c r="J98" s="9" t="s">
        <v>265</v>
      </c>
      <c r="K98" s="9" t="s">
        <v>265</v>
      </c>
      <c r="L98" s="9" t="s">
        <v>265</v>
      </c>
      <c r="M98" s="9" t="s">
        <v>177</v>
      </c>
      <c r="N98" s="9" t="s">
        <v>188</v>
      </c>
      <c r="O98" s="9" t="s">
        <v>265</v>
      </c>
    </row>
    <row r="99" spans="1:15" ht="15" thickBot="1" x14ac:dyDescent="0.35">
      <c r="A99" s="8" t="s">
        <v>269</v>
      </c>
      <c r="B99" s="9" t="s">
        <v>270</v>
      </c>
      <c r="C99" s="9" t="s">
        <v>145</v>
      </c>
      <c r="D99" s="9" t="s">
        <v>764</v>
      </c>
      <c r="E99" s="9" t="s">
        <v>270</v>
      </c>
      <c r="F99" s="9" t="s">
        <v>270</v>
      </c>
      <c r="G99" s="9" t="s">
        <v>309</v>
      </c>
      <c r="H99" s="9" t="s">
        <v>270</v>
      </c>
      <c r="I99" s="9" t="s">
        <v>270</v>
      </c>
      <c r="J99" s="9" t="s">
        <v>270</v>
      </c>
      <c r="K99" s="9" t="s">
        <v>270</v>
      </c>
      <c r="L99" s="9" t="s">
        <v>270</v>
      </c>
      <c r="M99" s="9" t="s">
        <v>270</v>
      </c>
      <c r="N99" s="9" t="s">
        <v>198</v>
      </c>
      <c r="O99" s="9" t="s">
        <v>270</v>
      </c>
    </row>
    <row r="100" spans="1:15" ht="15" thickBot="1" x14ac:dyDescent="0.35">
      <c r="A100" s="8" t="s">
        <v>274</v>
      </c>
      <c r="B100" s="9" t="s">
        <v>275</v>
      </c>
      <c r="C100" s="9" t="s">
        <v>157</v>
      </c>
      <c r="D100" s="9" t="s">
        <v>765</v>
      </c>
      <c r="E100" s="9" t="s">
        <v>275</v>
      </c>
      <c r="F100" s="9" t="s">
        <v>275</v>
      </c>
      <c r="G100" s="9" t="s">
        <v>312</v>
      </c>
      <c r="H100" s="9" t="s">
        <v>275</v>
      </c>
      <c r="I100" s="9" t="s">
        <v>275</v>
      </c>
      <c r="J100" s="9" t="s">
        <v>275</v>
      </c>
      <c r="K100" s="9" t="s">
        <v>275</v>
      </c>
      <c r="L100" s="9" t="s">
        <v>275</v>
      </c>
      <c r="M100" s="9" t="s">
        <v>275</v>
      </c>
      <c r="N100" s="9" t="s">
        <v>206</v>
      </c>
      <c r="O100" s="9" t="s">
        <v>275</v>
      </c>
    </row>
    <row r="101" spans="1:15" ht="15" thickBot="1" x14ac:dyDescent="0.35">
      <c r="A101" s="8" t="s">
        <v>279</v>
      </c>
      <c r="B101" s="9" t="s">
        <v>280</v>
      </c>
      <c r="C101" s="9" t="s">
        <v>169</v>
      </c>
      <c r="D101" s="9" t="s">
        <v>766</v>
      </c>
      <c r="E101" s="9" t="s">
        <v>280</v>
      </c>
      <c r="F101" s="9" t="s">
        <v>280</v>
      </c>
      <c r="G101" s="9" t="s">
        <v>752</v>
      </c>
      <c r="H101" s="9" t="s">
        <v>280</v>
      </c>
      <c r="I101" s="9" t="s">
        <v>280</v>
      </c>
      <c r="J101" s="9" t="s">
        <v>280</v>
      </c>
      <c r="K101" s="9" t="s">
        <v>280</v>
      </c>
      <c r="L101" s="9" t="s">
        <v>280</v>
      </c>
      <c r="M101" s="9" t="s">
        <v>280</v>
      </c>
      <c r="N101" s="9" t="s">
        <v>280</v>
      </c>
      <c r="O101" s="9" t="s">
        <v>280</v>
      </c>
    </row>
    <row r="102" spans="1:15" ht="15" thickBot="1" x14ac:dyDescent="0.35">
      <c r="A102" s="8" t="s">
        <v>283</v>
      </c>
      <c r="B102" s="9" t="s">
        <v>284</v>
      </c>
      <c r="C102" s="9" t="s">
        <v>235</v>
      </c>
      <c r="D102" s="9" t="s">
        <v>767</v>
      </c>
      <c r="E102" s="9" t="s">
        <v>284</v>
      </c>
      <c r="F102" s="9" t="s">
        <v>284</v>
      </c>
      <c r="G102" s="9" t="s">
        <v>284</v>
      </c>
      <c r="H102" s="9" t="s">
        <v>284</v>
      </c>
      <c r="I102" s="9" t="s">
        <v>284</v>
      </c>
      <c r="J102" s="9" t="s">
        <v>284</v>
      </c>
      <c r="K102" s="9" t="s">
        <v>284</v>
      </c>
      <c r="L102" s="9" t="s">
        <v>284</v>
      </c>
      <c r="M102" s="9" t="s">
        <v>284</v>
      </c>
      <c r="N102" s="9" t="s">
        <v>284</v>
      </c>
      <c r="O102" s="9" t="s">
        <v>284</v>
      </c>
    </row>
    <row r="103" spans="1:15" ht="15" thickBot="1" x14ac:dyDescent="0.35">
      <c r="A103" s="8" t="s">
        <v>287</v>
      </c>
      <c r="B103" s="9" t="s">
        <v>288</v>
      </c>
      <c r="C103" s="9" t="s">
        <v>242</v>
      </c>
      <c r="D103" s="9" t="s">
        <v>768</v>
      </c>
      <c r="E103" s="9" t="s">
        <v>288</v>
      </c>
      <c r="F103" s="9" t="s">
        <v>288</v>
      </c>
      <c r="G103" s="9" t="s">
        <v>288</v>
      </c>
      <c r="H103" s="9" t="s">
        <v>288</v>
      </c>
      <c r="I103" s="9" t="s">
        <v>288</v>
      </c>
      <c r="J103" s="9" t="s">
        <v>288</v>
      </c>
      <c r="K103" s="9" t="s">
        <v>288</v>
      </c>
      <c r="L103" s="9" t="s">
        <v>288</v>
      </c>
      <c r="M103" s="9" t="s">
        <v>288</v>
      </c>
      <c r="N103" s="9" t="s">
        <v>288</v>
      </c>
      <c r="O103" s="9" t="s">
        <v>288</v>
      </c>
    </row>
    <row r="104" spans="1:15" ht="15" thickBot="1" x14ac:dyDescent="0.35">
      <c r="A104" s="8" t="s">
        <v>291</v>
      </c>
      <c r="B104" s="9" t="s">
        <v>293</v>
      </c>
      <c r="C104" s="9" t="s">
        <v>248</v>
      </c>
      <c r="D104" s="9" t="s">
        <v>769</v>
      </c>
      <c r="E104" s="9" t="s">
        <v>293</v>
      </c>
      <c r="F104" s="9" t="s">
        <v>293</v>
      </c>
      <c r="G104" s="9" t="s">
        <v>293</v>
      </c>
      <c r="H104" s="9" t="s">
        <v>293</v>
      </c>
      <c r="I104" s="9" t="s">
        <v>293</v>
      </c>
      <c r="J104" s="9" t="s">
        <v>293</v>
      </c>
      <c r="K104" s="9" t="s">
        <v>293</v>
      </c>
      <c r="L104" s="9" t="s">
        <v>293</v>
      </c>
      <c r="M104" s="9" t="s">
        <v>293</v>
      </c>
      <c r="N104" s="9" t="s">
        <v>293</v>
      </c>
      <c r="O104" s="9" t="s">
        <v>293</v>
      </c>
    </row>
    <row r="105" spans="1:15" ht="15" thickBot="1" x14ac:dyDescent="0.35">
      <c r="A105" s="8" t="s">
        <v>296</v>
      </c>
      <c r="B105" s="9" t="s">
        <v>298</v>
      </c>
      <c r="C105" s="9" t="s">
        <v>298</v>
      </c>
      <c r="D105" s="9" t="s">
        <v>770</v>
      </c>
      <c r="E105" s="9" t="s">
        <v>298</v>
      </c>
      <c r="F105" s="9" t="s">
        <v>298</v>
      </c>
      <c r="G105" s="9" t="s">
        <v>298</v>
      </c>
      <c r="H105" s="9" t="s">
        <v>298</v>
      </c>
      <c r="I105" s="9" t="s">
        <v>298</v>
      </c>
      <c r="J105" s="9" t="s">
        <v>298</v>
      </c>
      <c r="K105" s="9" t="s">
        <v>298</v>
      </c>
      <c r="L105" s="9" t="s">
        <v>298</v>
      </c>
      <c r="M105" s="9" t="s">
        <v>298</v>
      </c>
      <c r="N105" s="9" t="s">
        <v>298</v>
      </c>
      <c r="O105" s="9" t="s">
        <v>298</v>
      </c>
    </row>
    <row r="106" spans="1:15" ht="15" thickBot="1" x14ac:dyDescent="0.35">
      <c r="A106" s="8" t="s">
        <v>301</v>
      </c>
      <c r="B106" s="9" t="s">
        <v>303</v>
      </c>
      <c r="C106" s="9" t="s">
        <v>303</v>
      </c>
      <c r="D106" s="9" t="s">
        <v>303</v>
      </c>
      <c r="E106" s="9" t="s">
        <v>303</v>
      </c>
      <c r="F106" s="9" t="s">
        <v>303</v>
      </c>
      <c r="G106" s="9" t="s">
        <v>303</v>
      </c>
      <c r="H106" s="9" t="s">
        <v>303</v>
      </c>
      <c r="I106" s="9" t="s">
        <v>303</v>
      </c>
      <c r="J106" s="9" t="s">
        <v>303</v>
      </c>
      <c r="K106" s="9" t="s">
        <v>303</v>
      </c>
      <c r="L106" s="9" t="s">
        <v>303</v>
      </c>
      <c r="M106" s="9" t="s">
        <v>303</v>
      </c>
      <c r="N106" s="9" t="s">
        <v>303</v>
      </c>
      <c r="O106" s="9" t="s">
        <v>303</v>
      </c>
    </row>
    <row r="107" spans="1:15" ht="15" thickBot="1" x14ac:dyDescent="0.35">
      <c r="A107" s="8" t="s">
        <v>305</v>
      </c>
      <c r="B107" s="9" t="s">
        <v>306</v>
      </c>
      <c r="C107" s="9" t="s">
        <v>306</v>
      </c>
      <c r="D107" s="9" t="s">
        <v>306</v>
      </c>
      <c r="E107" s="9" t="s">
        <v>306</v>
      </c>
      <c r="F107" s="9" t="s">
        <v>306</v>
      </c>
      <c r="G107" s="9" t="s">
        <v>306</v>
      </c>
      <c r="H107" s="9" t="s">
        <v>306</v>
      </c>
      <c r="I107" s="9" t="s">
        <v>306</v>
      </c>
      <c r="J107" s="9" t="s">
        <v>306</v>
      </c>
      <c r="K107" s="9" t="s">
        <v>306</v>
      </c>
      <c r="L107" s="9" t="s">
        <v>306</v>
      </c>
      <c r="M107" s="9" t="s">
        <v>306</v>
      </c>
      <c r="N107" s="9" t="s">
        <v>306</v>
      </c>
      <c r="O107" s="9" t="s">
        <v>306</v>
      </c>
    </row>
    <row r="108" spans="1:15" ht="15" thickBot="1" x14ac:dyDescent="0.35">
      <c r="A108" s="8" t="s">
        <v>307</v>
      </c>
      <c r="B108" s="9" t="s">
        <v>308</v>
      </c>
      <c r="C108" s="9" t="s">
        <v>308</v>
      </c>
      <c r="D108" s="9" t="s">
        <v>308</v>
      </c>
      <c r="E108" s="9" t="s">
        <v>308</v>
      </c>
      <c r="F108" s="9" t="s">
        <v>308</v>
      </c>
      <c r="G108" s="9" t="s">
        <v>308</v>
      </c>
      <c r="H108" s="9" t="s">
        <v>308</v>
      </c>
      <c r="I108" s="9" t="s">
        <v>308</v>
      </c>
      <c r="J108" s="9" t="s">
        <v>308</v>
      </c>
      <c r="K108" s="9" t="s">
        <v>308</v>
      </c>
      <c r="L108" s="9" t="s">
        <v>308</v>
      </c>
      <c r="M108" s="9" t="s">
        <v>308</v>
      </c>
      <c r="N108" s="9" t="s">
        <v>308</v>
      </c>
      <c r="O108" s="9" t="s">
        <v>308</v>
      </c>
    </row>
    <row r="109" spans="1:15" ht="15" thickBot="1" x14ac:dyDescent="0.35">
      <c r="A109" s="8" t="s">
        <v>310</v>
      </c>
      <c r="B109" s="9" t="s">
        <v>311</v>
      </c>
      <c r="C109" s="9" t="s">
        <v>311</v>
      </c>
      <c r="D109" s="9" t="s">
        <v>311</v>
      </c>
      <c r="E109" s="9" t="s">
        <v>311</v>
      </c>
      <c r="F109" s="9" t="s">
        <v>311</v>
      </c>
      <c r="G109" s="9" t="s">
        <v>311</v>
      </c>
      <c r="H109" s="9" t="s">
        <v>311</v>
      </c>
      <c r="I109" s="9" t="s">
        <v>311</v>
      </c>
      <c r="J109" s="9" t="s">
        <v>311</v>
      </c>
      <c r="K109" s="9" t="s">
        <v>311</v>
      </c>
      <c r="L109" s="9" t="s">
        <v>311</v>
      </c>
      <c r="M109" s="9" t="s">
        <v>311</v>
      </c>
      <c r="N109" s="9" t="s">
        <v>311</v>
      </c>
      <c r="O109" s="9" t="s">
        <v>311</v>
      </c>
    </row>
    <row r="110" spans="1:15" ht="15" thickBot="1" x14ac:dyDescent="0.35">
      <c r="A110" s="8" t="s">
        <v>313</v>
      </c>
      <c r="B110" s="9" t="s">
        <v>314</v>
      </c>
      <c r="C110" s="9" t="s">
        <v>314</v>
      </c>
      <c r="D110" s="9" t="s">
        <v>314</v>
      </c>
      <c r="E110" s="9" t="s">
        <v>314</v>
      </c>
      <c r="F110" s="9" t="s">
        <v>314</v>
      </c>
      <c r="G110" s="9" t="s">
        <v>314</v>
      </c>
      <c r="H110" s="9" t="s">
        <v>314</v>
      </c>
      <c r="I110" s="9" t="s">
        <v>314</v>
      </c>
      <c r="J110" s="9" t="s">
        <v>314</v>
      </c>
      <c r="K110" s="9" t="s">
        <v>314</v>
      </c>
      <c r="L110" s="9" t="s">
        <v>314</v>
      </c>
      <c r="M110" s="9" t="s">
        <v>314</v>
      </c>
      <c r="N110" s="9" t="s">
        <v>314</v>
      </c>
      <c r="O110" s="9" t="s">
        <v>314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440</v>
      </c>
      <c r="C113" s="9">
        <v>314</v>
      </c>
      <c r="D113" s="9">
        <v>534</v>
      </c>
      <c r="E113" s="9">
        <v>508</v>
      </c>
      <c r="F113" s="9">
        <v>321</v>
      </c>
      <c r="G113" s="9">
        <v>411</v>
      </c>
      <c r="H113" s="9">
        <v>61</v>
      </c>
      <c r="I113" s="9">
        <v>39</v>
      </c>
      <c r="J113" s="9">
        <v>93</v>
      </c>
      <c r="K113" s="9">
        <v>95</v>
      </c>
      <c r="L113" s="9">
        <v>185</v>
      </c>
      <c r="M113" s="9">
        <v>212</v>
      </c>
      <c r="N113" s="9">
        <v>152</v>
      </c>
      <c r="O113" s="9">
        <v>416</v>
      </c>
      <c r="Q113">
        <f>COUNTIF(B113:O113,32)</f>
        <v>0</v>
      </c>
    </row>
    <row r="114" spans="1:17" ht="15" thickBot="1" x14ac:dyDescent="0.35">
      <c r="A114" s="8" t="s">
        <v>110</v>
      </c>
      <c r="B114" s="9">
        <v>172</v>
      </c>
      <c r="C114" s="9">
        <v>313</v>
      </c>
      <c r="D114" s="9">
        <v>533</v>
      </c>
      <c r="E114" s="9">
        <v>383</v>
      </c>
      <c r="F114" s="9">
        <v>31</v>
      </c>
      <c r="G114" s="9">
        <v>214</v>
      </c>
      <c r="H114" s="9">
        <v>60</v>
      </c>
      <c r="I114" s="9">
        <v>38</v>
      </c>
      <c r="J114" s="9">
        <v>92</v>
      </c>
      <c r="K114" s="9">
        <v>94</v>
      </c>
      <c r="L114" s="9">
        <v>130</v>
      </c>
      <c r="M114" s="9">
        <v>211</v>
      </c>
      <c r="N114" s="9">
        <v>151</v>
      </c>
      <c r="O114" s="9">
        <v>415</v>
      </c>
      <c r="Q114">
        <f>Q113</f>
        <v>0</v>
      </c>
    </row>
    <row r="115" spans="1:17" ht="15" thickBot="1" x14ac:dyDescent="0.35">
      <c r="A115" s="8" t="s">
        <v>125</v>
      </c>
      <c r="B115" s="9">
        <v>171</v>
      </c>
      <c r="C115" s="9">
        <v>312</v>
      </c>
      <c r="D115" s="9">
        <v>315</v>
      </c>
      <c r="E115" s="9">
        <v>79</v>
      </c>
      <c r="F115" s="9">
        <v>30</v>
      </c>
      <c r="G115" s="9">
        <v>213</v>
      </c>
      <c r="H115" s="9">
        <v>59</v>
      </c>
      <c r="I115" s="9">
        <v>37</v>
      </c>
      <c r="J115" s="9">
        <v>91</v>
      </c>
      <c r="K115" s="9">
        <v>93</v>
      </c>
      <c r="L115" s="9">
        <v>129</v>
      </c>
      <c r="M115" s="9">
        <v>210</v>
      </c>
      <c r="N115" s="9">
        <v>150</v>
      </c>
      <c r="O115" s="9">
        <v>414</v>
      </c>
    </row>
    <row r="116" spans="1:17" ht="15" thickBot="1" x14ac:dyDescent="0.35">
      <c r="A116" s="8" t="s">
        <v>140</v>
      </c>
      <c r="B116" s="9">
        <v>170</v>
      </c>
      <c r="C116" s="9">
        <v>63</v>
      </c>
      <c r="D116" s="9">
        <v>314</v>
      </c>
      <c r="E116" s="9">
        <v>78</v>
      </c>
      <c r="F116" s="9">
        <v>29</v>
      </c>
      <c r="G116" s="9">
        <v>94</v>
      </c>
      <c r="H116" s="9">
        <v>58</v>
      </c>
      <c r="I116" s="9">
        <v>36</v>
      </c>
      <c r="J116" s="9">
        <v>90</v>
      </c>
      <c r="K116" s="9">
        <v>92</v>
      </c>
      <c r="L116" s="9">
        <v>128</v>
      </c>
      <c r="M116" s="9">
        <v>209</v>
      </c>
      <c r="N116" s="9">
        <v>149</v>
      </c>
      <c r="O116" s="9">
        <v>413</v>
      </c>
    </row>
    <row r="117" spans="1:17" ht="15" thickBot="1" x14ac:dyDescent="0.35">
      <c r="A117" s="8" t="s">
        <v>152</v>
      </c>
      <c r="B117" s="9">
        <v>169</v>
      </c>
      <c r="C117" s="9">
        <v>62</v>
      </c>
      <c r="D117" s="9">
        <v>313</v>
      </c>
      <c r="E117" s="9">
        <v>45</v>
      </c>
      <c r="F117" s="9">
        <v>28</v>
      </c>
      <c r="G117" s="9">
        <v>93</v>
      </c>
      <c r="H117" s="9">
        <v>57</v>
      </c>
      <c r="I117" s="9">
        <v>35</v>
      </c>
      <c r="J117" s="9">
        <v>89</v>
      </c>
      <c r="K117" s="9">
        <v>91</v>
      </c>
      <c r="L117" s="9">
        <v>127</v>
      </c>
      <c r="M117" s="9">
        <v>208</v>
      </c>
      <c r="N117" s="9">
        <v>148</v>
      </c>
      <c r="O117" s="9">
        <v>195</v>
      </c>
    </row>
    <row r="118" spans="1:17" ht="15" thickBot="1" x14ac:dyDescent="0.35">
      <c r="A118" s="8" t="s">
        <v>163</v>
      </c>
      <c r="B118" s="9">
        <v>168</v>
      </c>
      <c r="C118" s="9">
        <v>61</v>
      </c>
      <c r="D118" s="9">
        <v>312</v>
      </c>
      <c r="E118" s="9">
        <v>44</v>
      </c>
      <c r="F118" s="9">
        <v>27</v>
      </c>
      <c r="G118" s="9">
        <v>92</v>
      </c>
      <c r="H118" s="9">
        <v>56</v>
      </c>
      <c r="I118" s="9">
        <v>34</v>
      </c>
      <c r="J118" s="9">
        <v>88</v>
      </c>
      <c r="K118" s="9">
        <v>90</v>
      </c>
      <c r="L118" s="9">
        <v>126</v>
      </c>
      <c r="M118" s="9">
        <v>207</v>
      </c>
      <c r="N118" s="9">
        <v>147</v>
      </c>
      <c r="O118" s="9">
        <v>194</v>
      </c>
    </row>
    <row r="119" spans="1:17" ht="15" thickBot="1" x14ac:dyDescent="0.35">
      <c r="A119" s="8" t="s">
        <v>175</v>
      </c>
      <c r="B119" s="9">
        <v>167</v>
      </c>
      <c r="C119" s="9">
        <v>60</v>
      </c>
      <c r="D119" s="9">
        <v>311</v>
      </c>
      <c r="E119" s="9">
        <v>43</v>
      </c>
      <c r="F119" s="9">
        <v>26</v>
      </c>
      <c r="G119" s="9">
        <v>91</v>
      </c>
      <c r="H119" s="9">
        <v>55</v>
      </c>
      <c r="I119" s="9">
        <v>33</v>
      </c>
      <c r="J119" s="9">
        <v>87</v>
      </c>
      <c r="K119" s="9">
        <v>89</v>
      </c>
      <c r="L119" s="9">
        <v>90</v>
      </c>
      <c r="M119" s="9">
        <v>206</v>
      </c>
      <c r="N119" s="9">
        <v>146</v>
      </c>
      <c r="O119" s="9">
        <v>89</v>
      </c>
    </row>
    <row r="120" spans="1:17" ht="15" thickBot="1" x14ac:dyDescent="0.35">
      <c r="A120" s="8" t="s">
        <v>186</v>
      </c>
      <c r="B120" s="9">
        <v>166</v>
      </c>
      <c r="C120" s="9">
        <v>59</v>
      </c>
      <c r="D120" s="9">
        <v>310</v>
      </c>
      <c r="E120" s="9">
        <v>42</v>
      </c>
      <c r="F120" s="9">
        <v>25</v>
      </c>
      <c r="G120" s="9">
        <v>90</v>
      </c>
      <c r="H120" s="9">
        <v>54</v>
      </c>
      <c r="I120" s="9">
        <v>32</v>
      </c>
      <c r="J120" s="9">
        <v>86</v>
      </c>
      <c r="K120" s="9">
        <v>88</v>
      </c>
      <c r="L120" s="9">
        <v>89</v>
      </c>
      <c r="M120" s="9">
        <v>205</v>
      </c>
      <c r="N120" s="9">
        <v>38</v>
      </c>
      <c r="O120" s="9">
        <v>88</v>
      </c>
    </row>
    <row r="121" spans="1:17" ht="15" thickBot="1" x14ac:dyDescent="0.35">
      <c r="A121" s="8" t="s">
        <v>196</v>
      </c>
      <c r="B121" s="9">
        <v>165</v>
      </c>
      <c r="C121" s="9">
        <v>58</v>
      </c>
      <c r="D121" s="9">
        <v>309</v>
      </c>
      <c r="E121" s="9">
        <v>41</v>
      </c>
      <c r="F121" s="9">
        <v>24</v>
      </c>
      <c r="G121" s="9">
        <v>89</v>
      </c>
      <c r="H121" s="9">
        <v>53</v>
      </c>
      <c r="I121" s="9">
        <v>31</v>
      </c>
      <c r="J121" s="9">
        <v>85</v>
      </c>
      <c r="K121" s="9">
        <v>87</v>
      </c>
      <c r="L121" s="9">
        <v>77</v>
      </c>
      <c r="M121" s="9">
        <v>204</v>
      </c>
      <c r="N121" s="9">
        <v>37</v>
      </c>
      <c r="O121" s="9">
        <v>87</v>
      </c>
    </row>
    <row r="122" spans="1:17" ht="15" thickBot="1" x14ac:dyDescent="0.35">
      <c r="A122" s="8" t="s">
        <v>205</v>
      </c>
      <c r="B122" s="9">
        <v>164</v>
      </c>
      <c r="C122" s="9">
        <v>57</v>
      </c>
      <c r="D122" s="9">
        <v>308</v>
      </c>
      <c r="E122" s="9">
        <v>40</v>
      </c>
      <c r="F122" s="9">
        <v>23</v>
      </c>
      <c r="G122" s="9">
        <v>88</v>
      </c>
      <c r="H122" s="9">
        <v>52</v>
      </c>
      <c r="I122" s="9">
        <v>30</v>
      </c>
      <c r="J122" s="9">
        <v>84</v>
      </c>
      <c r="K122" s="9">
        <v>86</v>
      </c>
      <c r="L122" s="9">
        <v>76</v>
      </c>
      <c r="M122" s="9">
        <v>203</v>
      </c>
      <c r="N122" s="9">
        <v>36</v>
      </c>
      <c r="O122" s="9">
        <v>23</v>
      </c>
    </row>
    <row r="123" spans="1:17" ht="15" thickBot="1" x14ac:dyDescent="0.35">
      <c r="A123" s="8" t="s">
        <v>211</v>
      </c>
      <c r="B123" s="9">
        <v>163</v>
      </c>
      <c r="C123" s="9">
        <v>56</v>
      </c>
      <c r="D123" s="9">
        <v>307</v>
      </c>
      <c r="E123" s="9">
        <v>39</v>
      </c>
      <c r="F123" s="9">
        <v>22</v>
      </c>
      <c r="G123" s="9">
        <v>87</v>
      </c>
      <c r="H123" s="9">
        <v>51</v>
      </c>
      <c r="I123" s="9">
        <v>29</v>
      </c>
      <c r="J123" s="9">
        <v>83</v>
      </c>
      <c r="K123" s="9">
        <v>22</v>
      </c>
      <c r="L123" s="9">
        <v>75</v>
      </c>
      <c r="M123" s="9">
        <v>202</v>
      </c>
      <c r="N123" s="9">
        <v>35</v>
      </c>
      <c r="O123" s="9">
        <v>22</v>
      </c>
    </row>
    <row r="124" spans="1:17" ht="15" thickBot="1" x14ac:dyDescent="0.35">
      <c r="A124" s="8" t="s">
        <v>217</v>
      </c>
      <c r="B124" s="9">
        <v>162</v>
      </c>
      <c r="C124" s="9">
        <v>55</v>
      </c>
      <c r="D124" s="9">
        <v>306</v>
      </c>
      <c r="E124" s="9">
        <v>38</v>
      </c>
      <c r="F124" s="9">
        <v>21</v>
      </c>
      <c r="G124" s="9">
        <v>86</v>
      </c>
      <c r="H124" s="9">
        <v>33</v>
      </c>
      <c r="I124" s="9">
        <v>28</v>
      </c>
      <c r="J124" s="9">
        <v>82</v>
      </c>
      <c r="K124" s="9">
        <v>21</v>
      </c>
      <c r="L124" s="9">
        <v>74</v>
      </c>
      <c r="M124" s="9">
        <v>201</v>
      </c>
      <c r="N124" s="9">
        <v>34</v>
      </c>
      <c r="O124" s="9">
        <v>21</v>
      </c>
    </row>
    <row r="125" spans="1:17" ht="15" thickBot="1" x14ac:dyDescent="0.35">
      <c r="A125" s="8" t="s">
        <v>221</v>
      </c>
      <c r="B125" s="9">
        <v>161</v>
      </c>
      <c r="C125" s="9">
        <v>54</v>
      </c>
      <c r="D125" s="9">
        <v>305</v>
      </c>
      <c r="E125" s="9">
        <v>37</v>
      </c>
      <c r="F125" s="9">
        <v>20</v>
      </c>
      <c r="G125" s="9">
        <v>85</v>
      </c>
      <c r="H125" s="9">
        <v>32</v>
      </c>
      <c r="I125" s="9">
        <v>27</v>
      </c>
      <c r="J125" s="9">
        <v>81</v>
      </c>
      <c r="K125" s="9">
        <v>20</v>
      </c>
      <c r="L125" s="9">
        <v>73</v>
      </c>
      <c r="M125" s="9">
        <v>34</v>
      </c>
      <c r="N125" s="9">
        <v>33</v>
      </c>
      <c r="O125" s="9">
        <v>20</v>
      </c>
    </row>
    <row r="126" spans="1:17" ht="15" thickBot="1" x14ac:dyDescent="0.35">
      <c r="A126" s="8" t="s">
        <v>225</v>
      </c>
      <c r="B126" s="9">
        <v>160</v>
      </c>
      <c r="C126" s="9">
        <v>53</v>
      </c>
      <c r="D126" s="9">
        <v>304</v>
      </c>
      <c r="E126" s="9">
        <v>36</v>
      </c>
      <c r="F126" s="9">
        <v>19</v>
      </c>
      <c r="G126" s="9">
        <v>84</v>
      </c>
      <c r="H126" s="9">
        <v>31</v>
      </c>
      <c r="I126" s="9">
        <v>26</v>
      </c>
      <c r="J126" s="9">
        <v>80</v>
      </c>
      <c r="K126" s="9">
        <v>19</v>
      </c>
      <c r="L126" s="9">
        <v>72</v>
      </c>
      <c r="M126" s="9">
        <v>33</v>
      </c>
      <c r="N126" s="9">
        <v>32</v>
      </c>
      <c r="O126" s="9">
        <v>19</v>
      </c>
    </row>
    <row r="127" spans="1:17" ht="15" thickBot="1" x14ac:dyDescent="0.35">
      <c r="A127" s="8" t="s">
        <v>229</v>
      </c>
      <c r="B127" s="9">
        <v>159</v>
      </c>
      <c r="C127" s="9">
        <v>52</v>
      </c>
      <c r="D127" s="9">
        <v>303</v>
      </c>
      <c r="E127" s="9">
        <v>18</v>
      </c>
      <c r="F127" s="9">
        <v>18</v>
      </c>
      <c r="G127" s="9">
        <v>83</v>
      </c>
      <c r="H127" s="9">
        <v>30</v>
      </c>
      <c r="I127" s="9">
        <v>25</v>
      </c>
      <c r="J127" s="9">
        <v>79</v>
      </c>
      <c r="K127" s="9">
        <v>18</v>
      </c>
      <c r="L127" s="9">
        <v>67</v>
      </c>
      <c r="M127" s="9">
        <v>32</v>
      </c>
      <c r="N127" s="9">
        <v>31</v>
      </c>
      <c r="O127" s="9">
        <v>18</v>
      </c>
    </row>
    <row r="128" spans="1:17" ht="15" thickBot="1" x14ac:dyDescent="0.35">
      <c r="A128" s="8" t="s">
        <v>236</v>
      </c>
      <c r="B128" s="9">
        <v>158</v>
      </c>
      <c r="C128" s="9">
        <v>51</v>
      </c>
      <c r="D128" s="9">
        <v>302</v>
      </c>
      <c r="E128" s="9">
        <v>17</v>
      </c>
      <c r="F128" s="9">
        <v>17</v>
      </c>
      <c r="G128" s="9">
        <v>82</v>
      </c>
      <c r="H128" s="9">
        <v>29</v>
      </c>
      <c r="I128" s="9">
        <v>24</v>
      </c>
      <c r="J128" s="9">
        <v>78</v>
      </c>
      <c r="K128" s="9">
        <v>17</v>
      </c>
      <c r="L128" s="9">
        <v>66</v>
      </c>
      <c r="M128" s="9">
        <v>31</v>
      </c>
      <c r="N128" s="9">
        <v>30</v>
      </c>
      <c r="O128" s="9">
        <v>17</v>
      </c>
    </row>
    <row r="129" spans="1:15" ht="15" thickBot="1" x14ac:dyDescent="0.35">
      <c r="A129" s="8" t="s">
        <v>243</v>
      </c>
      <c r="B129" s="9">
        <v>16</v>
      </c>
      <c r="C129" s="9">
        <v>50</v>
      </c>
      <c r="D129" s="9">
        <v>301</v>
      </c>
      <c r="E129" s="9">
        <v>16</v>
      </c>
      <c r="F129" s="9">
        <v>16</v>
      </c>
      <c r="G129" s="9">
        <v>81</v>
      </c>
      <c r="H129" s="9">
        <v>28</v>
      </c>
      <c r="I129" s="9">
        <v>23</v>
      </c>
      <c r="J129" s="9">
        <v>77</v>
      </c>
      <c r="K129" s="9">
        <v>16</v>
      </c>
      <c r="L129" s="9">
        <v>65</v>
      </c>
      <c r="M129" s="9">
        <v>30</v>
      </c>
      <c r="N129" s="9">
        <v>29</v>
      </c>
      <c r="O129" s="9">
        <v>16</v>
      </c>
    </row>
    <row r="130" spans="1:15" ht="15" thickBot="1" x14ac:dyDescent="0.35">
      <c r="A130" s="8" t="s">
        <v>249</v>
      </c>
      <c r="B130" s="9">
        <v>15</v>
      </c>
      <c r="C130" s="9">
        <v>49</v>
      </c>
      <c r="D130" s="9">
        <v>300</v>
      </c>
      <c r="E130" s="9">
        <v>15</v>
      </c>
      <c r="F130" s="9">
        <v>15</v>
      </c>
      <c r="G130" s="9">
        <v>80</v>
      </c>
      <c r="H130" s="9">
        <v>27</v>
      </c>
      <c r="I130" s="9">
        <v>15</v>
      </c>
      <c r="J130" s="9">
        <v>62</v>
      </c>
      <c r="K130" s="9">
        <v>15</v>
      </c>
      <c r="L130" s="9">
        <v>64</v>
      </c>
      <c r="M130" s="9">
        <v>29</v>
      </c>
      <c r="N130" s="9">
        <v>28</v>
      </c>
      <c r="O130" s="9">
        <v>15</v>
      </c>
    </row>
    <row r="131" spans="1:15" ht="15" thickBot="1" x14ac:dyDescent="0.35">
      <c r="A131" s="8" t="s">
        <v>254</v>
      </c>
      <c r="B131" s="9">
        <v>14</v>
      </c>
      <c r="C131" s="9">
        <v>48</v>
      </c>
      <c r="D131" s="9">
        <v>299</v>
      </c>
      <c r="E131" s="9">
        <v>14</v>
      </c>
      <c r="F131" s="9">
        <v>14</v>
      </c>
      <c r="G131" s="9">
        <v>79</v>
      </c>
      <c r="H131" s="9">
        <v>26</v>
      </c>
      <c r="I131" s="9">
        <v>14</v>
      </c>
      <c r="J131" s="9">
        <v>61</v>
      </c>
      <c r="K131" s="9">
        <v>14</v>
      </c>
      <c r="L131" s="9">
        <v>14</v>
      </c>
      <c r="M131" s="9">
        <v>28</v>
      </c>
      <c r="N131" s="9">
        <v>27</v>
      </c>
      <c r="O131" s="9">
        <v>14</v>
      </c>
    </row>
    <row r="132" spans="1:15" ht="15" thickBot="1" x14ac:dyDescent="0.35">
      <c r="A132" s="8" t="s">
        <v>259</v>
      </c>
      <c r="B132" s="9">
        <v>13</v>
      </c>
      <c r="C132" s="9">
        <v>47</v>
      </c>
      <c r="D132" s="9">
        <v>298</v>
      </c>
      <c r="E132" s="9">
        <v>13</v>
      </c>
      <c r="F132" s="9">
        <v>13</v>
      </c>
      <c r="G132" s="9">
        <v>78</v>
      </c>
      <c r="H132" s="9">
        <v>25</v>
      </c>
      <c r="I132" s="9">
        <v>13</v>
      </c>
      <c r="J132" s="9">
        <v>60</v>
      </c>
      <c r="K132" s="9">
        <v>13</v>
      </c>
      <c r="L132" s="9">
        <v>13</v>
      </c>
      <c r="M132" s="9">
        <v>27</v>
      </c>
      <c r="N132" s="9">
        <v>26</v>
      </c>
      <c r="O132" s="9">
        <v>13</v>
      </c>
    </row>
    <row r="133" spans="1:15" ht="15" thickBot="1" x14ac:dyDescent="0.35">
      <c r="A133" s="8" t="s">
        <v>264</v>
      </c>
      <c r="B133" s="9">
        <v>12</v>
      </c>
      <c r="C133" s="9">
        <v>46</v>
      </c>
      <c r="D133" s="9">
        <v>297</v>
      </c>
      <c r="E133" s="9">
        <v>12</v>
      </c>
      <c r="F133" s="9">
        <v>12</v>
      </c>
      <c r="G133" s="9">
        <v>77</v>
      </c>
      <c r="H133" s="9">
        <v>24</v>
      </c>
      <c r="I133" s="9">
        <v>12</v>
      </c>
      <c r="J133" s="9">
        <v>12</v>
      </c>
      <c r="K133" s="9">
        <v>12</v>
      </c>
      <c r="L133" s="9">
        <v>12</v>
      </c>
      <c r="M133" s="9">
        <v>26</v>
      </c>
      <c r="N133" s="9">
        <v>25</v>
      </c>
      <c r="O133" s="9">
        <v>12</v>
      </c>
    </row>
    <row r="134" spans="1:15" ht="15" thickBot="1" x14ac:dyDescent="0.35">
      <c r="A134" s="8" t="s">
        <v>269</v>
      </c>
      <c r="B134" s="9">
        <v>11</v>
      </c>
      <c r="C134" s="9">
        <v>45</v>
      </c>
      <c r="D134" s="9">
        <v>296</v>
      </c>
      <c r="E134" s="9">
        <v>11</v>
      </c>
      <c r="F134" s="9">
        <v>11</v>
      </c>
      <c r="G134" s="9">
        <v>76</v>
      </c>
      <c r="H134" s="9">
        <v>11</v>
      </c>
      <c r="I134" s="9">
        <v>11</v>
      </c>
      <c r="J134" s="9">
        <v>11</v>
      </c>
      <c r="K134" s="9">
        <v>11</v>
      </c>
      <c r="L134" s="9">
        <v>11</v>
      </c>
      <c r="M134" s="9">
        <v>11</v>
      </c>
      <c r="N134" s="9">
        <v>24</v>
      </c>
      <c r="O134" s="9">
        <v>11</v>
      </c>
    </row>
    <row r="135" spans="1:15" ht="15" thickBot="1" x14ac:dyDescent="0.35">
      <c r="A135" s="8" t="s">
        <v>274</v>
      </c>
      <c r="B135" s="9">
        <v>10</v>
      </c>
      <c r="C135" s="9">
        <v>44</v>
      </c>
      <c r="D135" s="9">
        <v>295</v>
      </c>
      <c r="E135" s="9">
        <v>10</v>
      </c>
      <c r="F135" s="9">
        <v>10</v>
      </c>
      <c r="G135" s="9">
        <v>75</v>
      </c>
      <c r="H135" s="9">
        <v>10</v>
      </c>
      <c r="I135" s="9">
        <v>10</v>
      </c>
      <c r="J135" s="9">
        <v>10</v>
      </c>
      <c r="K135" s="9">
        <v>10</v>
      </c>
      <c r="L135" s="9">
        <v>10</v>
      </c>
      <c r="M135" s="9">
        <v>10</v>
      </c>
      <c r="N135" s="9">
        <v>23</v>
      </c>
      <c r="O135" s="9">
        <v>10</v>
      </c>
    </row>
    <row r="136" spans="1:15" ht="15" thickBot="1" x14ac:dyDescent="0.35">
      <c r="A136" s="8" t="s">
        <v>279</v>
      </c>
      <c r="B136" s="9">
        <v>9</v>
      </c>
      <c r="C136" s="9">
        <v>43</v>
      </c>
      <c r="D136" s="9">
        <v>294</v>
      </c>
      <c r="E136" s="9">
        <v>9</v>
      </c>
      <c r="F136" s="9">
        <v>9</v>
      </c>
      <c r="G136" s="9">
        <v>74</v>
      </c>
      <c r="H136" s="9">
        <v>9</v>
      </c>
      <c r="I136" s="9">
        <v>9</v>
      </c>
      <c r="J136" s="9">
        <v>9</v>
      </c>
      <c r="K136" s="9">
        <v>9</v>
      </c>
      <c r="L136" s="9">
        <v>9</v>
      </c>
      <c r="M136" s="9">
        <v>9</v>
      </c>
      <c r="N136" s="9">
        <v>9</v>
      </c>
      <c r="O136" s="9">
        <v>9</v>
      </c>
    </row>
    <row r="137" spans="1:15" ht="15" thickBot="1" x14ac:dyDescent="0.35">
      <c r="A137" s="8" t="s">
        <v>283</v>
      </c>
      <c r="B137" s="9">
        <v>8</v>
      </c>
      <c r="C137" s="9">
        <v>42</v>
      </c>
      <c r="D137" s="9">
        <v>293</v>
      </c>
      <c r="E137" s="9">
        <v>8</v>
      </c>
      <c r="F137" s="9">
        <v>8</v>
      </c>
      <c r="G137" s="9">
        <v>8</v>
      </c>
      <c r="H137" s="9">
        <v>8</v>
      </c>
      <c r="I137" s="9">
        <v>8</v>
      </c>
      <c r="J137" s="9">
        <v>8</v>
      </c>
      <c r="K137" s="9">
        <v>8</v>
      </c>
      <c r="L137" s="9">
        <v>8</v>
      </c>
      <c r="M137" s="9">
        <v>8</v>
      </c>
      <c r="N137" s="9">
        <v>8</v>
      </c>
      <c r="O137" s="9">
        <v>8</v>
      </c>
    </row>
    <row r="138" spans="1:15" ht="15" thickBot="1" x14ac:dyDescent="0.35">
      <c r="A138" s="8" t="s">
        <v>287</v>
      </c>
      <c r="B138" s="9">
        <v>7</v>
      </c>
      <c r="C138" s="9">
        <v>41</v>
      </c>
      <c r="D138" s="9">
        <v>292</v>
      </c>
      <c r="E138" s="9">
        <v>7</v>
      </c>
      <c r="F138" s="9">
        <v>7</v>
      </c>
      <c r="G138" s="9">
        <v>7</v>
      </c>
      <c r="H138" s="9">
        <v>7</v>
      </c>
      <c r="I138" s="9">
        <v>7</v>
      </c>
      <c r="J138" s="9">
        <v>7</v>
      </c>
      <c r="K138" s="9">
        <v>7</v>
      </c>
      <c r="L138" s="9">
        <v>7</v>
      </c>
      <c r="M138" s="9">
        <v>7</v>
      </c>
      <c r="N138" s="9">
        <v>7</v>
      </c>
      <c r="O138" s="9">
        <v>7</v>
      </c>
    </row>
    <row r="139" spans="1:15" ht="15" thickBot="1" x14ac:dyDescent="0.35">
      <c r="A139" s="8" t="s">
        <v>291</v>
      </c>
      <c r="B139" s="9">
        <v>6</v>
      </c>
      <c r="C139" s="9">
        <v>40</v>
      </c>
      <c r="D139" s="9">
        <v>291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6</v>
      </c>
      <c r="K139" s="9">
        <v>6</v>
      </c>
      <c r="L139" s="9">
        <v>6</v>
      </c>
      <c r="M139" s="9">
        <v>6</v>
      </c>
      <c r="N139" s="9">
        <v>6</v>
      </c>
      <c r="O139" s="9">
        <v>6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290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9">
        <v>5</v>
      </c>
      <c r="O140" s="9">
        <v>5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4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4</v>
      </c>
      <c r="K141" s="9">
        <v>4</v>
      </c>
      <c r="L141" s="9">
        <v>4</v>
      </c>
      <c r="M141" s="9">
        <v>4</v>
      </c>
      <c r="N141" s="9">
        <v>4</v>
      </c>
      <c r="O141" s="9">
        <v>4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3</v>
      </c>
      <c r="K142" s="9">
        <v>3</v>
      </c>
      <c r="L142" s="9">
        <v>3</v>
      </c>
      <c r="M142" s="9">
        <v>3</v>
      </c>
      <c r="N142" s="9">
        <v>3</v>
      </c>
      <c r="O142" s="9">
        <v>3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2</v>
      </c>
      <c r="K143" s="9">
        <v>2</v>
      </c>
      <c r="L143" s="9">
        <v>2</v>
      </c>
      <c r="M143" s="9">
        <v>2</v>
      </c>
      <c r="N143" s="9">
        <v>2</v>
      </c>
      <c r="O143" s="9">
        <v>2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1</v>
      </c>
      <c r="K144" s="9">
        <v>1</v>
      </c>
      <c r="L144" s="9">
        <v>1</v>
      </c>
      <c r="M144" s="9">
        <v>1</v>
      </c>
      <c r="N144" s="9">
        <v>1</v>
      </c>
      <c r="O144" s="9">
        <v>1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440</v>
      </c>
      <c r="C148" s="9">
        <v>63</v>
      </c>
      <c r="D148" s="9">
        <v>301</v>
      </c>
      <c r="E148" s="9">
        <v>15</v>
      </c>
      <c r="F148" s="9">
        <v>17</v>
      </c>
      <c r="G148" s="9">
        <v>0</v>
      </c>
      <c r="H148" s="9">
        <v>6</v>
      </c>
      <c r="I148" s="9">
        <v>35</v>
      </c>
      <c r="J148" s="9">
        <v>9</v>
      </c>
      <c r="K148" s="9">
        <v>4</v>
      </c>
      <c r="L148" s="9">
        <v>74</v>
      </c>
      <c r="M148" s="9">
        <v>11</v>
      </c>
      <c r="N148" s="9">
        <v>2</v>
      </c>
      <c r="O148" s="9">
        <v>23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161</v>
      </c>
      <c r="C149" s="9">
        <v>314</v>
      </c>
      <c r="D149" s="9">
        <v>1</v>
      </c>
      <c r="E149" s="9">
        <v>1</v>
      </c>
      <c r="F149" s="9">
        <v>19</v>
      </c>
      <c r="G149" s="9">
        <v>75</v>
      </c>
      <c r="H149" s="9">
        <v>61</v>
      </c>
      <c r="I149" s="9">
        <v>3</v>
      </c>
      <c r="J149" s="9">
        <v>93</v>
      </c>
      <c r="K149" s="9">
        <v>18</v>
      </c>
      <c r="L149" s="9">
        <v>10</v>
      </c>
      <c r="M149" s="9">
        <v>207</v>
      </c>
      <c r="N149" s="9">
        <v>29</v>
      </c>
      <c r="O149" s="9">
        <v>7</v>
      </c>
      <c r="P149" s="33">
        <v>999</v>
      </c>
      <c r="Q149" s="9">
        <v>1000</v>
      </c>
      <c r="R149" s="9">
        <v>1</v>
      </c>
      <c r="S149" s="9">
        <v>0.1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310</v>
      </c>
      <c r="E150" s="9">
        <v>383</v>
      </c>
      <c r="F150" s="9">
        <v>0</v>
      </c>
      <c r="G150" s="9">
        <v>3</v>
      </c>
      <c r="H150" s="9">
        <v>55</v>
      </c>
      <c r="I150" s="9">
        <v>34</v>
      </c>
      <c r="J150" s="9">
        <v>87</v>
      </c>
      <c r="K150" s="9">
        <v>18</v>
      </c>
      <c r="L150" s="9">
        <v>65</v>
      </c>
      <c r="M150" s="9">
        <v>4</v>
      </c>
      <c r="N150" s="9">
        <v>24</v>
      </c>
      <c r="O150" s="9">
        <v>14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41</v>
      </c>
      <c r="D151" s="9">
        <v>314</v>
      </c>
      <c r="E151" s="9">
        <v>36</v>
      </c>
      <c r="F151" s="9">
        <v>8</v>
      </c>
      <c r="G151" s="9">
        <v>77</v>
      </c>
      <c r="H151" s="9">
        <v>0</v>
      </c>
      <c r="I151" s="9">
        <v>15</v>
      </c>
      <c r="J151" s="9">
        <v>92</v>
      </c>
      <c r="K151" s="9">
        <v>89</v>
      </c>
      <c r="L151" s="9">
        <v>66</v>
      </c>
      <c r="M151" s="9">
        <v>202</v>
      </c>
      <c r="N151" s="9">
        <v>32</v>
      </c>
      <c r="O151" s="9">
        <v>21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50</v>
      </c>
      <c r="D152" s="9">
        <v>296</v>
      </c>
      <c r="E152" s="9">
        <v>0</v>
      </c>
      <c r="F152" s="9">
        <v>24</v>
      </c>
      <c r="G152" s="9">
        <v>7</v>
      </c>
      <c r="H152" s="9">
        <v>29</v>
      </c>
      <c r="I152" s="9">
        <v>0</v>
      </c>
      <c r="J152" s="9">
        <v>78</v>
      </c>
      <c r="K152" s="9">
        <v>13</v>
      </c>
      <c r="L152" s="9">
        <v>77</v>
      </c>
      <c r="M152" s="9">
        <v>5</v>
      </c>
      <c r="N152" s="9">
        <v>0</v>
      </c>
      <c r="O152" s="9">
        <v>416</v>
      </c>
      <c r="P152" s="33">
        <v>1000</v>
      </c>
      <c r="Q152" s="9">
        <v>1000</v>
      </c>
      <c r="R152" s="9">
        <v>0</v>
      </c>
      <c r="S152" s="9">
        <v>0</v>
      </c>
    </row>
    <row r="153" spans="1:19" ht="15" thickBot="1" x14ac:dyDescent="0.35">
      <c r="A153" s="8" t="s">
        <v>65</v>
      </c>
      <c r="B153" s="9">
        <v>168</v>
      </c>
      <c r="C153" s="9">
        <v>43</v>
      </c>
      <c r="D153" s="9">
        <v>0</v>
      </c>
      <c r="E153" s="9">
        <v>40</v>
      </c>
      <c r="F153" s="9">
        <v>21</v>
      </c>
      <c r="G153" s="9">
        <v>85</v>
      </c>
      <c r="H153" s="9">
        <v>9</v>
      </c>
      <c r="I153" s="9">
        <v>36</v>
      </c>
      <c r="J153" s="9">
        <v>84</v>
      </c>
      <c r="K153" s="9">
        <v>20</v>
      </c>
      <c r="L153" s="9">
        <v>67</v>
      </c>
      <c r="M153" s="9">
        <v>7</v>
      </c>
      <c r="N153" s="9">
        <v>5</v>
      </c>
      <c r="O153" s="9">
        <v>415</v>
      </c>
      <c r="P153" s="33">
        <v>1000</v>
      </c>
      <c r="Q153" s="9">
        <v>1000</v>
      </c>
      <c r="R153" s="9">
        <v>0</v>
      </c>
      <c r="S153" s="9">
        <v>0</v>
      </c>
    </row>
    <row r="154" spans="1:19" ht="15" thickBot="1" x14ac:dyDescent="0.35">
      <c r="A154" s="8" t="s">
        <v>66</v>
      </c>
      <c r="B154" s="9">
        <v>170</v>
      </c>
      <c r="C154" s="9">
        <v>56</v>
      </c>
      <c r="D154" s="9">
        <v>301</v>
      </c>
      <c r="E154" s="9">
        <v>5</v>
      </c>
      <c r="F154" s="9">
        <v>321</v>
      </c>
      <c r="G154" s="9">
        <v>5</v>
      </c>
      <c r="H154" s="9">
        <v>3</v>
      </c>
      <c r="I154" s="9">
        <v>28</v>
      </c>
      <c r="J154" s="9">
        <v>62</v>
      </c>
      <c r="K154" s="9">
        <v>19</v>
      </c>
      <c r="L154" s="9">
        <v>1</v>
      </c>
      <c r="M154" s="9">
        <v>6</v>
      </c>
      <c r="N154" s="9">
        <v>8</v>
      </c>
      <c r="O154" s="9">
        <v>15</v>
      </c>
      <c r="P154" s="33">
        <v>1000</v>
      </c>
      <c r="Q154" s="9">
        <v>1000</v>
      </c>
      <c r="R154" s="9">
        <v>0</v>
      </c>
      <c r="S154" s="9">
        <v>0</v>
      </c>
    </row>
    <row r="155" spans="1:19" ht="15" thickBot="1" x14ac:dyDescent="0.35">
      <c r="A155" s="8" t="s">
        <v>67</v>
      </c>
      <c r="B155" s="9">
        <v>172</v>
      </c>
      <c r="C155" s="9">
        <v>62</v>
      </c>
      <c r="D155" s="9">
        <v>534</v>
      </c>
      <c r="E155" s="9">
        <v>2</v>
      </c>
      <c r="F155" s="9">
        <v>29</v>
      </c>
      <c r="G155" s="9">
        <v>6</v>
      </c>
      <c r="H155" s="9">
        <v>6</v>
      </c>
      <c r="I155" s="9">
        <v>39</v>
      </c>
      <c r="J155" s="9">
        <v>4</v>
      </c>
      <c r="K155" s="9">
        <v>12</v>
      </c>
      <c r="L155" s="9">
        <v>72</v>
      </c>
      <c r="M155" s="9">
        <v>28</v>
      </c>
      <c r="N155" s="9">
        <v>34</v>
      </c>
      <c r="O155" s="9">
        <v>0</v>
      </c>
      <c r="P155" s="33">
        <v>1000</v>
      </c>
      <c r="Q155" s="9">
        <v>1000</v>
      </c>
      <c r="R155" s="9">
        <v>0</v>
      </c>
      <c r="S155" s="9">
        <v>0</v>
      </c>
    </row>
    <row r="156" spans="1:19" ht="15" thickBot="1" x14ac:dyDescent="0.35">
      <c r="A156" s="8" t="s">
        <v>68</v>
      </c>
      <c r="B156" s="9">
        <v>3</v>
      </c>
      <c r="C156" s="9">
        <v>312</v>
      </c>
      <c r="D156" s="9">
        <v>293</v>
      </c>
      <c r="E156" s="9">
        <v>37</v>
      </c>
      <c r="F156" s="9">
        <v>12</v>
      </c>
      <c r="G156" s="9">
        <v>88</v>
      </c>
      <c r="H156" s="9">
        <v>8</v>
      </c>
      <c r="I156" s="9">
        <v>13</v>
      </c>
      <c r="J156" s="9">
        <v>80</v>
      </c>
      <c r="K156" s="9">
        <v>21</v>
      </c>
      <c r="L156" s="9">
        <v>7</v>
      </c>
      <c r="M156" s="9">
        <v>32</v>
      </c>
      <c r="N156" s="9">
        <v>6</v>
      </c>
      <c r="O156" s="9">
        <v>88</v>
      </c>
      <c r="P156" s="33">
        <v>1000</v>
      </c>
      <c r="Q156" s="9">
        <v>1000</v>
      </c>
      <c r="R156" s="9">
        <v>0</v>
      </c>
      <c r="S156" s="9">
        <v>0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303</v>
      </c>
      <c r="E157" s="9">
        <v>6</v>
      </c>
      <c r="F157" s="9">
        <v>16</v>
      </c>
      <c r="G157" s="9">
        <v>78</v>
      </c>
      <c r="H157" s="9">
        <v>55</v>
      </c>
      <c r="I157" s="9">
        <v>26</v>
      </c>
      <c r="J157" s="9">
        <v>7</v>
      </c>
      <c r="K157" s="9">
        <v>92</v>
      </c>
      <c r="L157" s="9">
        <v>185</v>
      </c>
      <c r="M157" s="9">
        <v>209</v>
      </c>
      <c r="N157" s="9">
        <v>5</v>
      </c>
      <c r="O157" s="9">
        <v>11</v>
      </c>
      <c r="P157" s="33">
        <v>1000</v>
      </c>
      <c r="Q157" s="9">
        <v>1000</v>
      </c>
      <c r="R157" s="9">
        <v>0</v>
      </c>
      <c r="S157" s="9">
        <v>0</v>
      </c>
    </row>
    <row r="158" spans="1:19" ht="15" thickBot="1" x14ac:dyDescent="0.35">
      <c r="A158" s="8" t="s">
        <v>70</v>
      </c>
      <c r="B158" s="9">
        <v>160</v>
      </c>
      <c r="C158" s="9">
        <v>60</v>
      </c>
      <c r="D158" s="9">
        <v>296</v>
      </c>
      <c r="E158" s="9">
        <v>44</v>
      </c>
      <c r="F158" s="9">
        <v>21</v>
      </c>
      <c r="G158" s="9">
        <v>94</v>
      </c>
      <c r="H158" s="9">
        <v>51</v>
      </c>
      <c r="I158" s="9">
        <v>12</v>
      </c>
      <c r="J158" s="9">
        <v>12</v>
      </c>
      <c r="K158" s="9">
        <v>93</v>
      </c>
      <c r="L158" s="9">
        <v>128</v>
      </c>
      <c r="M158" s="9">
        <v>10</v>
      </c>
      <c r="N158" s="9">
        <v>9</v>
      </c>
      <c r="O158" s="9">
        <v>10</v>
      </c>
      <c r="P158" s="33">
        <v>1000</v>
      </c>
      <c r="Q158" s="9">
        <v>1000</v>
      </c>
      <c r="R158" s="9">
        <v>0</v>
      </c>
      <c r="S158" s="9">
        <v>0</v>
      </c>
    </row>
    <row r="159" spans="1:19" ht="15" thickBot="1" x14ac:dyDescent="0.35">
      <c r="A159" s="8" t="s">
        <v>71</v>
      </c>
      <c r="B159" s="9">
        <v>8</v>
      </c>
      <c r="C159" s="9">
        <v>53</v>
      </c>
      <c r="D159" s="9">
        <v>533</v>
      </c>
      <c r="E159" s="9">
        <v>3</v>
      </c>
      <c r="F159" s="9">
        <v>14</v>
      </c>
      <c r="G159" s="9">
        <v>5</v>
      </c>
      <c r="H159" s="9">
        <v>56</v>
      </c>
      <c r="I159" s="9">
        <v>6</v>
      </c>
      <c r="J159" s="9">
        <v>61</v>
      </c>
      <c r="K159" s="9">
        <v>88</v>
      </c>
      <c r="L159" s="9">
        <v>126</v>
      </c>
      <c r="M159" s="9">
        <v>1</v>
      </c>
      <c r="N159" s="9">
        <v>24</v>
      </c>
      <c r="O159" s="9">
        <v>22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16</v>
      </c>
      <c r="C160" s="9">
        <v>43</v>
      </c>
      <c r="D160" s="9">
        <v>310</v>
      </c>
      <c r="E160" s="9">
        <v>42</v>
      </c>
      <c r="F160" s="9">
        <v>4</v>
      </c>
      <c r="G160" s="9">
        <v>82</v>
      </c>
      <c r="H160" s="9">
        <v>28</v>
      </c>
      <c r="I160" s="9">
        <v>2</v>
      </c>
      <c r="J160" s="9">
        <v>6</v>
      </c>
      <c r="K160" s="9">
        <v>22</v>
      </c>
      <c r="L160" s="9">
        <v>1</v>
      </c>
      <c r="M160" s="9">
        <v>206</v>
      </c>
      <c r="N160" s="9">
        <v>150</v>
      </c>
      <c r="O160" s="9">
        <v>87</v>
      </c>
      <c r="P160" s="33">
        <v>999</v>
      </c>
      <c r="Q160" s="9">
        <v>1000</v>
      </c>
      <c r="R160" s="9">
        <v>1</v>
      </c>
      <c r="S160" s="9">
        <v>0.1</v>
      </c>
    </row>
    <row r="161" spans="1:19" ht="15" thickBot="1" x14ac:dyDescent="0.35">
      <c r="A161" s="8" t="s">
        <v>73</v>
      </c>
      <c r="B161" s="9">
        <v>172</v>
      </c>
      <c r="C161" s="9">
        <v>44</v>
      </c>
      <c r="D161" s="9">
        <v>308</v>
      </c>
      <c r="E161" s="9">
        <v>79</v>
      </c>
      <c r="F161" s="9">
        <v>9</v>
      </c>
      <c r="G161" s="9">
        <v>85</v>
      </c>
      <c r="H161" s="9">
        <v>58</v>
      </c>
      <c r="I161" s="9">
        <v>25</v>
      </c>
      <c r="J161" s="9">
        <v>84</v>
      </c>
      <c r="K161" s="9">
        <v>90</v>
      </c>
      <c r="L161" s="9">
        <v>3</v>
      </c>
      <c r="M161" s="9">
        <v>0</v>
      </c>
      <c r="N161" s="9">
        <v>38</v>
      </c>
      <c r="O161" s="9">
        <v>5</v>
      </c>
      <c r="P161" s="33">
        <v>1000</v>
      </c>
      <c r="Q161" s="9">
        <v>1000</v>
      </c>
      <c r="R161" s="9">
        <v>0</v>
      </c>
      <c r="S161" s="9">
        <v>0</v>
      </c>
    </row>
    <row r="162" spans="1:19" ht="15" thickBot="1" x14ac:dyDescent="0.35">
      <c r="A162" s="8" t="s">
        <v>74</v>
      </c>
      <c r="B162" s="9">
        <v>166</v>
      </c>
      <c r="C162" s="9">
        <v>46</v>
      </c>
      <c r="D162" s="9">
        <v>294</v>
      </c>
      <c r="E162" s="9">
        <v>38</v>
      </c>
      <c r="F162" s="9">
        <v>6</v>
      </c>
      <c r="G162" s="9">
        <v>86</v>
      </c>
      <c r="H162" s="9">
        <v>32</v>
      </c>
      <c r="I162" s="9">
        <v>32</v>
      </c>
      <c r="J162" s="9">
        <v>11</v>
      </c>
      <c r="K162" s="9">
        <v>15</v>
      </c>
      <c r="L162" s="9">
        <v>11</v>
      </c>
      <c r="M162" s="9">
        <v>34</v>
      </c>
      <c r="N162" s="9">
        <v>35</v>
      </c>
      <c r="O162" s="9">
        <v>194</v>
      </c>
      <c r="P162" s="33">
        <v>1000</v>
      </c>
      <c r="Q162" s="9">
        <v>1000</v>
      </c>
      <c r="R162" s="9">
        <v>0</v>
      </c>
      <c r="S162" s="9">
        <v>0</v>
      </c>
    </row>
    <row r="163" spans="1:19" ht="15" thickBot="1" x14ac:dyDescent="0.35">
      <c r="A163" s="8" t="s">
        <v>75</v>
      </c>
      <c r="B163" s="9">
        <v>170</v>
      </c>
      <c r="C163" s="9">
        <v>61</v>
      </c>
      <c r="D163" s="9">
        <v>315</v>
      </c>
      <c r="E163" s="9">
        <v>12</v>
      </c>
      <c r="F163" s="9">
        <v>19</v>
      </c>
      <c r="G163" s="9">
        <v>93</v>
      </c>
      <c r="H163" s="9">
        <v>53</v>
      </c>
      <c r="I163" s="9">
        <v>6</v>
      </c>
      <c r="J163" s="9">
        <v>0</v>
      </c>
      <c r="K163" s="9">
        <v>5</v>
      </c>
      <c r="L163" s="9">
        <v>7</v>
      </c>
      <c r="M163" s="9">
        <v>212</v>
      </c>
      <c r="N163" s="9">
        <v>32</v>
      </c>
      <c r="O163" s="9">
        <v>14</v>
      </c>
      <c r="P163" s="33">
        <v>999</v>
      </c>
      <c r="Q163" s="9">
        <v>1000</v>
      </c>
      <c r="R163" s="9">
        <v>1</v>
      </c>
      <c r="S163" s="9">
        <v>0.1</v>
      </c>
    </row>
    <row r="164" spans="1:19" ht="15" thickBot="1" x14ac:dyDescent="0.35">
      <c r="A164" s="8" t="s">
        <v>76</v>
      </c>
      <c r="B164" s="9">
        <v>1</v>
      </c>
      <c r="C164" s="9">
        <v>46</v>
      </c>
      <c r="D164" s="9">
        <v>299</v>
      </c>
      <c r="E164" s="9">
        <v>41</v>
      </c>
      <c r="F164" s="9">
        <v>2</v>
      </c>
      <c r="G164" s="9">
        <v>90</v>
      </c>
      <c r="H164" s="9">
        <v>7</v>
      </c>
      <c r="I164" s="9">
        <v>10</v>
      </c>
      <c r="J164" s="9">
        <v>61</v>
      </c>
      <c r="K164" s="9">
        <v>3</v>
      </c>
      <c r="L164" s="9">
        <v>75</v>
      </c>
      <c r="M164" s="9">
        <v>205</v>
      </c>
      <c r="N164" s="9">
        <v>152</v>
      </c>
      <c r="O164" s="9">
        <v>7</v>
      </c>
      <c r="P164" s="33">
        <v>999</v>
      </c>
      <c r="Q164" s="9">
        <v>1000</v>
      </c>
      <c r="R164" s="9">
        <v>1</v>
      </c>
      <c r="S164" s="9">
        <v>0.1</v>
      </c>
    </row>
    <row r="165" spans="1:19" ht="15" thickBot="1" x14ac:dyDescent="0.35">
      <c r="A165" s="8" t="s">
        <v>77</v>
      </c>
      <c r="B165" s="9">
        <v>14</v>
      </c>
      <c r="C165" s="9">
        <v>57</v>
      </c>
      <c r="D165" s="9">
        <v>313</v>
      </c>
      <c r="E165" s="9">
        <v>7</v>
      </c>
      <c r="F165" s="9">
        <v>3</v>
      </c>
      <c r="G165" s="9">
        <v>411</v>
      </c>
      <c r="H165" s="9">
        <v>30</v>
      </c>
      <c r="I165" s="9">
        <v>6</v>
      </c>
      <c r="J165" s="9">
        <v>86</v>
      </c>
      <c r="K165" s="9">
        <v>10</v>
      </c>
      <c r="L165" s="9">
        <v>13</v>
      </c>
      <c r="M165" s="9">
        <v>4</v>
      </c>
      <c r="N165" s="9">
        <v>26</v>
      </c>
      <c r="O165" s="9">
        <v>20</v>
      </c>
      <c r="P165" s="33">
        <v>1000</v>
      </c>
      <c r="Q165" s="9">
        <v>1000</v>
      </c>
      <c r="R165" s="9">
        <v>0</v>
      </c>
      <c r="S165" s="9">
        <v>0</v>
      </c>
    </row>
    <row r="166" spans="1:19" ht="15" thickBot="1" x14ac:dyDescent="0.35">
      <c r="A166" s="8" t="s">
        <v>78</v>
      </c>
      <c r="B166" s="9">
        <v>163</v>
      </c>
      <c r="C166" s="9">
        <v>49</v>
      </c>
      <c r="D166" s="9">
        <v>297</v>
      </c>
      <c r="E166" s="9">
        <v>11</v>
      </c>
      <c r="F166" s="9">
        <v>31</v>
      </c>
      <c r="G166" s="9">
        <v>89</v>
      </c>
      <c r="H166" s="9">
        <v>26</v>
      </c>
      <c r="I166" s="9">
        <v>12</v>
      </c>
      <c r="J166" s="9">
        <v>82</v>
      </c>
      <c r="K166" s="9">
        <v>95</v>
      </c>
      <c r="L166" s="9">
        <v>73</v>
      </c>
      <c r="M166" s="9">
        <v>27</v>
      </c>
      <c r="N166" s="9">
        <v>27</v>
      </c>
      <c r="O166" s="9">
        <v>18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165</v>
      </c>
      <c r="C167" s="9">
        <v>47</v>
      </c>
      <c r="D167" s="9">
        <v>306</v>
      </c>
      <c r="E167" s="9">
        <v>13</v>
      </c>
      <c r="F167" s="9">
        <v>28</v>
      </c>
      <c r="G167" s="9">
        <v>3</v>
      </c>
      <c r="H167" s="9">
        <v>27</v>
      </c>
      <c r="I167" s="9">
        <v>15</v>
      </c>
      <c r="J167" s="9">
        <v>80</v>
      </c>
      <c r="K167" s="9">
        <v>86</v>
      </c>
      <c r="L167" s="9">
        <v>2</v>
      </c>
      <c r="M167" s="9">
        <v>203</v>
      </c>
      <c r="N167" s="9">
        <v>5</v>
      </c>
      <c r="O167" s="9">
        <v>20</v>
      </c>
      <c r="P167" s="33">
        <v>1000</v>
      </c>
      <c r="Q167" s="9">
        <v>1000</v>
      </c>
      <c r="R167" s="9">
        <v>0</v>
      </c>
      <c r="S167" s="9">
        <v>0</v>
      </c>
    </row>
    <row r="168" spans="1:19" ht="15" thickBot="1" x14ac:dyDescent="0.35">
      <c r="A168" s="8" t="s">
        <v>80</v>
      </c>
      <c r="B168" s="9">
        <v>164</v>
      </c>
      <c r="C168" s="9">
        <v>58</v>
      </c>
      <c r="D168" s="9">
        <v>3</v>
      </c>
      <c r="E168" s="9">
        <v>14</v>
      </c>
      <c r="F168" s="9">
        <v>27</v>
      </c>
      <c r="G168" s="9">
        <v>214</v>
      </c>
      <c r="H168" s="9">
        <v>25</v>
      </c>
      <c r="I168" s="9">
        <v>33</v>
      </c>
      <c r="J168" s="9">
        <v>91</v>
      </c>
      <c r="K168" s="9">
        <v>91</v>
      </c>
      <c r="L168" s="9">
        <v>8</v>
      </c>
      <c r="M168" s="9">
        <v>33</v>
      </c>
      <c r="N168" s="9">
        <v>150</v>
      </c>
      <c r="O168" s="9">
        <v>89</v>
      </c>
      <c r="P168" s="33">
        <v>1000</v>
      </c>
      <c r="Q168" s="9">
        <v>1000</v>
      </c>
      <c r="R168" s="9">
        <v>0</v>
      </c>
      <c r="S168" s="9">
        <v>0</v>
      </c>
    </row>
    <row r="169" spans="1:19" ht="15" thickBot="1" x14ac:dyDescent="0.35">
      <c r="A169" s="8" t="s">
        <v>81</v>
      </c>
      <c r="B169" s="9">
        <v>15</v>
      </c>
      <c r="C169" s="9">
        <v>54</v>
      </c>
      <c r="D169" s="9">
        <v>308</v>
      </c>
      <c r="E169" s="9">
        <v>16</v>
      </c>
      <c r="F169" s="9">
        <v>5</v>
      </c>
      <c r="G169" s="9">
        <v>93</v>
      </c>
      <c r="H169" s="9">
        <v>60</v>
      </c>
      <c r="I169" s="9">
        <v>37</v>
      </c>
      <c r="J169" s="9">
        <v>90</v>
      </c>
      <c r="K169" s="9">
        <v>0</v>
      </c>
      <c r="L169" s="9">
        <v>130</v>
      </c>
      <c r="M169" s="9">
        <v>27</v>
      </c>
      <c r="N169" s="9">
        <v>147</v>
      </c>
      <c r="O169" s="9">
        <v>18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158</v>
      </c>
      <c r="C170" s="9">
        <v>0</v>
      </c>
      <c r="D170" s="9">
        <v>305</v>
      </c>
      <c r="E170" s="9">
        <v>17</v>
      </c>
      <c r="F170" s="9">
        <v>16</v>
      </c>
      <c r="G170" s="9">
        <v>88</v>
      </c>
      <c r="H170" s="9">
        <v>2</v>
      </c>
      <c r="I170" s="9">
        <v>24</v>
      </c>
      <c r="J170" s="9">
        <v>11</v>
      </c>
      <c r="K170" s="9">
        <v>6</v>
      </c>
      <c r="L170" s="9">
        <v>128</v>
      </c>
      <c r="M170" s="9">
        <v>211</v>
      </c>
      <c r="N170" s="9">
        <v>25</v>
      </c>
      <c r="O170" s="9">
        <v>8</v>
      </c>
      <c r="P170" s="33">
        <v>999</v>
      </c>
      <c r="Q170" s="9">
        <v>1000</v>
      </c>
      <c r="R170" s="9">
        <v>1</v>
      </c>
      <c r="S170" s="9">
        <v>0.1</v>
      </c>
    </row>
    <row r="171" spans="1:19" ht="15" thickBot="1" x14ac:dyDescent="0.35">
      <c r="A171" s="8" t="s">
        <v>83</v>
      </c>
      <c r="B171" s="9">
        <v>13</v>
      </c>
      <c r="C171" s="9">
        <v>52</v>
      </c>
      <c r="D171" s="9">
        <v>2</v>
      </c>
      <c r="E171" s="9">
        <v>78</v>
      </c>
      <c r="F171" s="9">
        <v>24</v>
      </c>
      <c r="G171" s="9">
        <v>74</v>
      </c>
      <c r="H171" s="9">
        <v>57</v>
      </c>
      <c r="I171" s="9">
        <v>31</v>
      </c>
      <c r="J171" s="9">
        <v>4</v>
      </c>
      <c r="K171" s="9">
        <v>16</v>
      </c>
      <c r="L171" s="9">
        <v>5</v>
      </c>
      <c r="M171" s="9">
        <v>201</v>
      </c>
      <c r="N171" s="9">
        <v>29</v>
      </c>
      <c r="O171" s="9">
        <v>413</v>
      </c>
      <c r="P171" s="33">
        <v>999</v>
      </c>
      <c r="Q171" s="9">
        <v>1000</v>
      </c>
      <c r="R171" s="9">
        <v>1</v>
      </c>
      <c r="S171" s="9">
        <v>0.1</v>
      </c>
    </row>
    <row r="172" spans="1:19" ht="15" thickBot="1" x14ac:dyDescent="0.35">
      <c r="A172" s="8" t="s">
        <v>84</v>
      </c>
      <c r="B172" s="9">
        <v>10</v>
      </c>
      <c r="C172" s="9">
        <v>59</v>
      </c>
      <c r="D172" s="9">
        <v>311</v>
      </c>
      <c r="E172" s="9">
        <v>43</v>
      </c>
      <c r="F172" s="9">
        <v>27</v>
      </c>
      <c r="G172" s="9">
        <v>80</v>
      </c>
      <c r="H172" s="9">
        <v>4</v>
      </c>
      <c r="I172" s="9">
        <v>38</v>
      </c>
      <c r="J172" s="9">
        <v>85</v>
      </c>
      <c r="K172" s="9">
        <v>8</v>
      </c>
      <c r="L172" s="9">
        <v>90</v>
      </c>
      <c r="M172" s="9">
        <v>204</v>
      </c>
      <c r="N172" s="9">
        <v>38</v>
      </c>
      <c r="O172" s="9">
        <v>3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12</v>
      </c>
      <c r="C173" s="9">
        <v>313</v>
      </c>
      <c r="D173" s="9">
        <v>290</v>
      </c>
      <c r="E173" s="9">
        <v>18</v>
      </c>
      <c r="F173" s="9">
        <v>31</v>
      </c>
      <c r="G173" s="9">
        <v>74</v>
      </c>
      <c r="H173" s="9">
        <v>1</v>
      </c>
      <c r="I173" s="9">
        <v>29</v>
      </c>
      <c r="J173" s="9">
        <v>89</v>
      </c>
      <c r="K173" s="9">
        <v>14</v>
      </c>
      <c r="L173" s="9">
        <v>76</v>
      </c>
      <c r="M173" s="9">
        <v>10</v>
      </c>
      <c r="N173" s="9">
        <v>34</v>
      </c>
      <c r="O173" s="9">
        <v>9</v>
      </c>
      <c r="P173" s="33">
        <v>1000</v>
      </c>
      <c r="Q173" s="9">
        <v>1000</v>
      </c>
      <c r="R173" s="9">
        <v>0</v>
      </c>
      <c r="S173" s="9">
        <v>0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302</v>
      </c>
      <c r="E174" s="9">
        <v>508</v>
      </c>
      <c r="F174" s="9">
        <v>13</v>
      </c>
      <c r="G174" s="9">
        <v>79</v>
      </c>
      <c r="H174" s="9">
        <v>11</v>
      </c>
      <c r="I174" s="9">
        <v>7</v>
      </c>
      <c r="J174" s="9">
        <v>1</v>
      </c>
      <c r="K174" s="9">
        <v>11</v>
      </c>
      <c r="L174" s="9">
        <v>12</v>
      </c>
      <c r="M174" s="9">
        <v>8</v>
      </c>
      <c r="N174" s="9">
        <v>30</v>
      </c>
      <c r="O174" s="9">
        <v>1</v>
      </c>
      <c r="P174" s="33">
        <v>999</v>
      </c>
      <c r="Q174" s="9">
        <v>1000</v>
      </c>
      <c r="R174" s="9">
        <v>1</v>
      </c>
      <c r="S174" s="9">
        <v>0.1</v>
      </c>
    </row>
    <row r="175" spans="1:19" ht="15" thickBot="1" x14ac:dyDescent="0.35">
      <c r="A175" s="8" t="s">
        <v>87</v>
      </c>
      <c r="B175" s="9">
        <v>9</v>
      </c>
      <c r="C175" s="9">
        <v>51</v>
      </c>
      <c r="D175" s="9">
        <v>304</v>
      </c>
      <c r="E175" s="9">
        <v>10</v>
      </c>
      <c r="F175" s="9">
        <v>2</v>
      </c>
      <c r="G175" s="9">
        <v>91</v>
      </c>
      <c r="H175" s="9">
        <v>33</v>
      </c>
      <c r="I175" s="9">
        <v>23</v>
      </c>
      <c r="J175" s="9">
        <v>9</v>
      </c>
      <c r="K175" s="9">
        <v>2</v>
      </c>
      <c r="L175" s="9">
        <v>14</v>
      </c>
      <c r="M175" s="9">
        <v>31</v>
      </c>
      <c r="N175" s="9">
        <v>7</v>
      </c>
      <c r="O175" s="9">
        <v>414</v>
      </c>
      <c r="P175" s="33">
        <v>1000</v>
      </c>
      <c r="Q175" s="9">
        <v>1000</v>
      </c>
      <c r="R175" s="9">
        <v>0</v>
      </c>
      <c r="S175" s="9">
        <v>0</v>
      </c>
    </row>
    <row r="176" spans="1:19" ht="15" thickBot="1" x14ac:dyDescent="0.35">
      <c r="A176" s="8" t="s">
        <v>88</v>
      </c>
      <c r="B176" s="9">
        <v>167</v>
      </c>
      <c r="C176" s="9">
        <v>48</v>
      </c>
      <c r="D176" s="9">
        <v>290</v>
      </c>
      <c r="E176" s="9">
        <v>8</v>
      </c>
      <c r="F176" s="9">
        <v>12</v>
      </c>
      <c r="G176" s="9">
        <v>82</v>
      </c>
      <c r="H176" s="9">
        <v>10</v>
      </c>
      <c r="I176" s="9">
        <v>9</v>
      </c>
      <c r="J176" s="9">
        <v>2</v>
      </c>
      <c r="K176" s="9">
        <v>87</v>
      </c>
      <c r="L176" s="9">
        <v>89</v>
      </c>
      <c r="M176" s="9">
        <v>30</v>
      </c>
      <c r="N176" s="9">
        <v>148</v>
      </c>
      <c r="O176" s="9">
        <v>18</v>
      </c>
      <c r="P176" s="33">
        <v>1000</v>
      </c>
      <c r="Q176" s="9">
        <v>1000</v>
      </c>
      <c r="R176" s="9">
        <v>0</v>
      </c>
      <c r="S176" s="9">
        <v>0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312</v>
      </c>
      <c r="E177" s="9">
        <v>40</v>
      </c>
      <c r="F177" s="9">
        <v>12</v>
      </c>
      <c r="G177" s="9">
        <v>77</v>
      </c>
      <c r="H177" s="9">
        <v>31</v>
      </c>
      <c r="I177" s="9">
        <v>8</v>
      </c>
      <c r="J177" s="9">
        <v>6</v>
      </c>
      <c r="K177" s="9">
        <v>94</v>
      </c>
      <c r="L177" s="9">
        <v>9</v>
      </c>
      <c r="M177" s="9">
        <v>208</v>
      </c>
      <c r="N177" s="9">
        <v>2</v>
      </c>
      <c r="O177" s="9">
        <v>195</v>
      </c>
      <c r="P177" s="33">
        <v>1000</v>
      </c>
      <c r="Q177" s="9">
        <v>1000</v>
      </c>
      <c r="R177" s="9">
        <v>0</v>
      </c>
      <c r="S177" s="9">
        <v>0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293</v>
      </c>
      <c r="E178" s="9">
        <v>4</v>
      </c>
      <c r="F178" s="9">
        <v>7</v>
      </c>
      <c r="G178" s="9">
        <v>3</v>
      </c>
      <c r="H178" s="9">
        <v>59</v>
      </c>
      <c r="I178" s="9">
        <v>28</v>
      </c>
      <c r="J178" s="9">
        <v>88</v>
      </c>
      <c r="K178" s="9">
        <v>7</v>
      </c>
      <c r="L178" s="9">
        <v>130</v>
      </c>
      <c r="M178" s="9">
        <v>210</v>
      </c>
      <c r="N178" s="9">
        <v>151</v>
      </c>
      <c r="O178" s="9">
        <v>12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162</v>
      </c>
      <c r="C179" s="9">
        <v>55</v>
      </c>
      <c r="D179" s="9">
        <v>298</v>
      </c>
      <c r="E179" s="9">
        <v>78</v>
      </c>
      <c r="F179" s="9">
        <v>25</v>
      </c>
      <c r="G179" s="9">
        <v>83</v>
      </c>
      <c r="H179" s="9">
        <v>52</v>
      </c>
      <c r="I179" s="9">
        <v>30</v>
      </c>
      <c r="J179" s="9">
        <v>81</v>
      </c>
      <c r="K179" s="9">
        <v>2</v>
      </c>
      <c r="L179" s="9">
        <v>64</v>
      </c>
      <c r="M179" s="9">
        <v>29</v>
      </c>
      <c r="N179" s="9">
        <v>36</v>
      </c>
      <c r="O179" s="9">
        <v>5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159</v>
      </c>
      <c r="C180" s="9">
        <v>40</v>
      </c>
      <c r="D180" s="9">
        <v>291</v>
      </c>
      <c r="E180" s="9">
        <v>9</v>
      </c>
      <c r="F180" s="9">
        <v>22</v>
      </c>
      <c r="G180" s="9">
        <v>213</v>
      </c>
      <c r="H180" s="9">
        <v>24</v>
      </c>
      <c r="I180" s="9">
        <v>1</v>
      </c>
      <c r="J180" s="9">
        <v>77</v>
      </c>
      <c r="K180" s="9">
        <v>10</v>
      </c>
      <c r="L180" s="9">
        <v>4</v>
      </c>
      <c r="M180" s="9">
        <v>2</v>
      </c>
      <c r="N180" s="9">
        <v>146</v>
      </c>
      <c r="O180" s="9">
        <v>2</v>
      </c>
      <c r="P180" s="33">
        <v>1000</v>
      </c>
      <c r="Q180" s="9">
        <v>1000</v>
      </c>
      <c r="R180" s="9">
        <v>0</v>
      </c>
      <c r="S180" s="9">
        <v>0</v>
      </c>
    </row>
    <row r="181" spans="1:19" ht="15" thickBot="1" x14ac:dyDescent="0.35"/>
    <row r="182" spans="1:19" ht="15" thickBot="1" x14ac:dyDescent="0.35">
      <c r="A182" s="10" t="s">
        <v>321</v>
      </c>
      <c r="B182" s="11">
        <v>3781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32992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-8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331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802283320240806134326.html" xr:uid="{5859E6AC-2ACD-4654-80F6-EBF40A48EEF7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0339-E72D-4748-88E3-5CAFCC61BFF5}">
  <dimension ref="A1:AD194"/>
  <sheetViews>
    <sheetView topLeftCell="A145" zoomScale="68" zoomScaleNormal="100" workbookViewId="0">
      <selection activeCell="L180" sqref="L180"/>
    </sheetView>
  </sheetViews>
  <sheetFormatPr baseColWidth="10" defaultColWidth="8.88671875" defaultRowHeight="14.4" x14ac:dyDescent="0.3"/>
  <sheetData>
    <row r="1" spans="1:30" x14ac:dyDescent="0.3">
      <c r="O1" t="s">
        <v>35</v>
      </c>
      <c r="AD1" t="s">
        <v>35</v>
      </c>
    </row>
    <row r="2" spans="1:30" x14ac:dyDescent="0.3">
      <c r="A2">
        <v>2</v>
      </c>
      <c r="B2">
        <v>20</v>
      </c>
      <c r="C2">
        <v>44</v>
      </c>
      <c r="D2">
        <v>86</v>
      </c>
      <c r="E2">
        <v>45</v>
      </c>
      <c r="F2">
        <v>98</v>
      </c>
      <c r="G2">
        <v>84</v>
      </c>
      <c r="H2">
        <v>12</v>
      </c>
      <c r="I2">
        <v>79</v>
      </c>
      <c r="J2">
        <v>89</v>
      </c>
      <c r="K2">
        <v>33</v>
      </c>
      <c r="L2">
        <v>63</v>
      </c>
      <c r="M2">
        <v>90</v>
      </c>
      <c r="N2">
        <v>29</v>
      </c>
      <c r="O2">
        <v>1000</v>
      </c>
      <c r="P2">
        <f>RANK(A2,A$2:A$34,1)</f>
        <v>1</v>
      </c>
      <c r="Q2">
        <f t="shared" ref="Q2:AC17" si="0">RANK(B2,B$2:B$34,1)</f>
        <v>4</v>
      </c>
      <c r="R2">
        <f t="shared" si="0"/>
        <v>17</v>
      </c>
      <c r="S2">
        <f t="shared" si="0"/>
        <v>31</v>
      </c>
      <c r="T2">
        <f t="shared" si="0"/>
        <v>16</v>
      </c>
      <c r="U2">
        <f t="shared" si="0"/>
        <v>33</v>
      </c>
      <c r="V2">
        <f t="shared" si="0"/>
        <v>27</v>
      </c>
      <c r="W2">
        <f t="shared" si="0"/>
        <v>5</v>
      </c>
      <c r="X2">
        <f t="shared" si="0"/>
        <v>24</v>
      </c>
      <c r="Y2">
        <f t="shared" si="0"/>
        <v>29</v>
      </c>
      <c r="Z2">
        <f t="shared" si="0"/>
        <v>12</v>
      </c>
      <c r="AA2">
        <f t="shared" si="0"/>
        <v>22</v>
      </c>
      <c r="AB2">
        <f t="shared" si="0"/>
        <v>31</v>
      </c>
      <c r="AC2">
        <f t="shared" si="0"/>
        <v>10</v>
      </c>
      <c r="AD2">
        <v>1000</v>
      </c>
    </row>
    <row r="3" spans="1:30" x14ac:dyDescent="0.3">
      <c r="A3">
        <v>27</v>
      </c>
      <c r="B3">
        <v>1</v>
      </c>
      <c r="C3">
        <v>99</v>
      </c>
      <c r="D3">
        <v>56</v>
      </c>
      <c r="E3">
        <v>43</v>
      </c>
      <c r="F3">
        <v>79</v>
      </c>
      <c r="G3">
        <v>1</v>
      </c>
      <c r="H3">
        <v>75</v>
      </c>
      <c r="I3">
        <v>4</v>
      </c>
      <c r="J3">
        <v>50</v>
      </c>
      <c r="K3">
        <v>79</v>
      </c>
      <c r="L3">
        <v>20</v>
      </c>
      <c r="M3">
        <v>50</v>
      </c>
      <c r="N3">
        <v>86</v>
      </c>
      <c r="O3">
        <v>1000</v>
      </c>
      <c r="P3">
        <f t="shared" ref="P3:P34" si="1">RANK(A3,A$2:A$34,1)</f>
        <v>13</v>
      </c>
      <c r="Q3">
        <f t="shared" si="0"/>
        <v>1</v>
      </c>
      <c r="R3">
        <f t="shared" si="0"/>
        <v>32</v>
      </c>
      <c r="S3">
        <f t="shared" si="0"/>
        <v>15</v>
      </c>
      <c r="T3">
        <f t="shared" si="0"/>
        <v>14</v>
      </c>
      <c r="U3">
        <f t="shared" si="0"/>
        <v>23</v>
      </c>
      <c r="V3">
        <f t="shared" si="0"/>
        <v>1</v>
      </c>
      <c r="W3">
        <f t="shared" si="0"/>
        <v>30</v>
      </c>
      <c r="X3">
        <f t="shared" si="0"/>
        <v>1</v>
      </c>
      <c r="Y3">
        <f t="shared" si="0"/>
        <v>15</v>
      </c>
      <c r="Z3">
        <f t="shared" si="0"/>
        <v>23</v>
      </c>
      <c r="AA3">
        <f t="shared" si="0"/>
        <v>6</v>
      </c>
      <c r="AB3">
        <f t="shared" si="0"/>
        <v>17</v>
      </c>
      <c r="AC3">
        <f t="shared" si="0"/>
        <v>26</v>
      </c>
      <c r="AD3">
        <v>1000</v>
      </c>
    </row>
    <row r="4" spans="1:30" x14ac:dyDescent="0.3">
      <c r="A4">
        <v>98</v>
      </c>
      <c r="B4">
        <v>97</v>
      </c>
      <c r="C4">
        <v>18</v>
      </c>
      <c r="D4">
        <v>71</v>
      </c>
      <c r="E4">
        <v>98</v>
      </c>
      <c r="F4">
        <v>91</v>
      </c>
      <c r="G4">
        <v>12</v>
      </c>
      <c r="H4">
        <v>13</v>
      </c>
      <c r="I4">
        <v>37</v>
      </c>
      <c r="J4">
        <v>50</v>
      </c>
      <c r="K4">
        <v>57</v>
      </c>
      <c r="L4">
        <v>85</v>
      </c>
      <c r="M4">
        <v>73</v>
      </c>
      <c r="N4">
        <v>53</v>
      </c>
      <c r="O4">
        <v>1000</v>
      </c>
      <c r="P4">
        <f t="shared" si="1"/>
        <v>32</v>
      </c>
      <c r="Q4">
        <f t="shared" si="0"/>
        <v>31</v>
      </c>
      <c r="R4">
        <f t="shared" si="0"/>
        <v>8</v>
      </c>
      <c r="S4">
        <f t="shared" si="0"/>
        <v>25</v>
      </c>
      <c r="T4">
        <f t="shared" si="0"/>
        <v>33</v>
      </c>
      <c r="U4">
        <f t="shared" si="0"/>
        <v>30</v>
      </c>
      <c r="V4">
        <f t="shared" si="0"/>
        <v>7</v>
      </c>
      <c r="W4">
        <f t="shared" si="0"/>
        <v>6</v>
      </c>
      <c r="X4">
        <f t="shared" si="0"/>
        <v>7</v>
      </c>
      <c r="Y4">
        <f t="shared" si="0"/>
        <v>15</v>
      </c>
      <c r="Z4">
        <f t="shared" si="0"/>
        <v>17</v>
      </c>
      <c r="AA4">
        <f t="shared" si="0"/>
        <v>29</v>
      </c>
      <c r="AB4">
        <f t="shared" si="0"/>
        <v>22</v>
      </c>
      <c r="AC4">
        <f t="shared" si="0"/>
        <v>19</v>
      </c>
      <c r="AD4">
        <v>1000</v>
      </c>
    </row>
    <row r="5" spans="1:30" x14ac:dyDescent="0.3">
      <c r="A5">
        <v>70</v>
      </c>
      <c r="B5">
        <v>88</v>
      </c>
      <c r="C5">
        <v>6</v>
      </c>
      <c r="D5">
        <v>66</v>
      </c>
      <c r="E5">
        <v>67</v>
      </c>
      <c r="F5">
        <v>77</v>
      </c>
      <c r="G5">
        <v>99</v>
      </c>
      <c r="H5">
        <v>42</v>
      </c>
      <c r="I5">
        <v>12</v>
      </c>
      <c r="J5">
        <v>18</v>
      </c>
      <c r="K5">
        <v>54</v>
      </c>
      <c r="L5">
        <v>32</v>
      </c>
      <c r="M5">
        <v>39</v>
      </c>
      <c r="N5">
        <v>35</v>
      </c>
      <c r="O5">
        <v>1000</v>
      </c>
      <c r="P5">
        <f t="shared" si="1"/>
        <v>27</v>
      </c>
      <c r="Q5">
        <f t="shared" si="0"/>
        <v>26</v>
      </c>
      <c r="R5">
        <f t="shared" si="0"/>
        <v>4</v>
      </c>
      <c r="S5">
        <f t="shared" si="0"/>
        <v>19</v>
      </c>
      <c r="T5">
        <f t="shared" si="0"/>
        <v>25</v>
      </c>
      <c r="U5">
        <f t="shared" si="0"/>
        <v>21</v>
      </c>
      <c r="V5">
        <f t="shared" si="0"/>
        <v>33</v>
      </c>
      <c r="W5">
        <f t="shared" si="0"/>
        <v>18</v>
      </c>
      <c r="X5">
        <f t="shared" si="0"/>
        <v>2</v>
      </c>
      <c r="Y5">
        <f t="shared" si="0"/>
        <v>7</v>
      </c>
      <c r="Z5">
        <f t="shared" si="0"/>
        <v>16</v>
      </c>
      <c r="AA5">
        <f t="shared" si="0"/>
        <v>11</v>
      </c>
      <c r="AB5">
        <f t="shared" si="0"/>
        <v>14</v>
      </c>
      <c r="AC5">
        <f t="shared" si="0"/>
        <v>12</v>
      </c>
      <c r="AD5">
        <v>1000</v>
      </c>
    </row>
    <row r="6" spans="1:30" x14ac:dyDescent="0.3">
      <c r="A6">
        <v>73</v>
      </c>
      <c r="B6">
        <v>65</v>
      </c>
      <c r="C6">
        <v>65</v>
      </c>
      <c r="D6">
        <v>2</v>
      </c>
      <c r="E6">
        <v>22</v>
      </c>
      <c r="F6">
        <v>87</v>
      </c>
      <c r="G6">
        <v>44</v>
      </c>
      <c r="H6">
        <v>99</v>
      </c>
      <c r="I6">
        <v>62</v>
      </c>
      <c r="J6">
        <v>71</v>
      </c>
      <c r="K6">
        <v>27</v>
      </c>
      <c r="L6">
        <v>80</v>
      </c>
      <c r="M6">
        <v>100</v>
      </c>
      <c r="N6">
        <v>1</v>
      </c>
      <c r="O6">
        <v>1000</v>
      </c>
      <c r="P6">
        <f t="shared" si="1"/>
        <v>28</v>
      </c>
      <c r="Q6">
        <f t="shared" si="0"/>
        <v>17</v>
      </c>
      <c r="R6">
        <f t="shared" si="0"/>
        <v>22</v>
      </c>
      <c r="S6">
        <f t="shared" si="0"/>
        <v>1</v>
      </c>
      <c r="T6">
        <f t="shared" si="0"/>
        <v>9</v>
      </c>
      <c r="U6">
        <f t="shared" si="0"/>
        <v>26</v>
      </c>
      <c r="V6">
        <f t="shared" si="0"/>
        <v>16</v>
      </c>
      <c r="W6">
        <f t="shared" si="0"/>
        <v>33</v>
      </c>
      <c r="X6">
        <f t="shared" si="0"/>
        <v>16</v>
      </c>
      <c r="Y6">
        <f t="shared" si="0"/>
        <v>20</v>
      </c>
      <c r="Z6">
        <f t="shared" si="0"/>
        <v>9</v>
      </c>
      <c r="AA6">
        <f t="shared" si="0"/>
        <v>28</v>
      </c>
      <c r="AB6">
        <f t="shared" si="0"/>
        <v>33</v>
      </c>
      <c r="AC6">
        <f t="shared" si="0"/>
        <v>1</v>
      </c>
      <c r="AD6">
        <v>1000</v>
      </c>
    </row>
    <row r="7" spans="1:30" x14ac:dyDescent="0.3">
      <c r="A7">
        <v>9</v>
      </c>
      <c r="B7">
        <v>85</v>
      </c>
      <c r="C7">
        <v>100</v>
      </c>
      <c r="D7">
        <v>56</v>
      </c>
      <c r="E7">
        <v>35</v>
      </c>
      <c r="F7">
        <v>53</v>
      </c>
      <c r="G7">
        <v>72</v>
      </c>
      <c r="H7">
        <v>11</v>
      </c>
      <c r="I7">
        <v>48</v>
      </c>
      <c r="J7">
        <v>47</v>
      </c>
      <c r="K7">
        <v>49</v>
      </c>
      <c r="L7">
        <v>77</v>
      </c>
      <c r="M7">
        <v>86</v>
      </c>
      <c r="N7">
        <v>4</v>
      </c>
      <c r="O7">
        <v>1000</v>
      </c>
      <c r="P7">
        <f t="shared" si="1"/>
        <v>6</v>
      </c>
      <c r="Q7">
        <f t="shared" si="0"/>
        <v>24</v>
      </c>
      <c r="R7">
        <f t="shared" si="0"/>
        <v>33</v>
      </c>
      <c r="S7">
        <f t="shared" si="0"/>
        <v>15</v>
      </c>
      <c r="T7">
        <f t="shared" si="0"/>
        <v>12</v>
      </c>
      <c r="U7">
        <f t="shared" si="0"/>
        <v>13</v>
      </c>
      <c r="V7">
        <f t="shared" si="0"/>
        <v>24</v>
      </c>
      <c r="W7">
        <f t="shared" si="0"/>
        <v>4</v>
      </c>
      <c r="X7">
        <f t="shared" si="0"/>
        <v>10</v>
      </c>
      <c r="Y7">
        <f t="shared" si="0"/>
        <v>13</v>
      </c>
      <c r="Z7">
        <f t="shared" si="0"/>
        <v>15</v>
      </c>
      <c r="AA7">
        <f t="shared" si="0"/>
        <v>26</v>
      </c>
      <c r="AB7">
        <f t="shared" si="0"/>
        <v>28</v>
      </c>
      <c r="AC7">
        <f t="shared" si="0"/>
        <v>2</v>
      </c>
      <c r="AD7">
        <v>1000</v>
      </c>
    </row>
    <row r="8" spans="1:30" x14ac:dyDescent="0.3">
      <c r="A8">
        <v>6</v>
      </c>
      <c r="B8">
        <v>33</v>
      </c>
      <c r="C8">
        <v>44</v>
      </c>
      <c r="D8">
        <v>2</v>
      </c>
      <c r="E8">
        <v>2</v>
      </c>
      <c r="F8">
        <v>90</v>
      </c>
      <c r="G8">
        <v>91</v>
      </c>
      <c r="H8">
        <v>29</v>
      </c>
      <c r="I8">
        <v>69</v>
      </c>
      <c r="J8">
        <v>49</v>
      </c>
      <c r="K8">
        <v>100</v>
      </c>
      <c r="L8">
        <v>79</v>
      </c>
      <c r="M8">
        <v>78</v>
      </c>
      <c r="N8">
        <v>52</v>
      </c>
      <c r="O8">
        <v>1000</v>
      </c>
      <c r="P8">
        <f t="shared" si="1"/>
        <v>4</v>
      </c>
      <c r="Q8">
        <f t="shared" si="0"/>
        <v>11</v>
      </c>
      <c r="R8">
        <f t="shared" si="0"/>
        <v>17</v>
      </c>
      <c r="S8">
        <f t="shared" si="0"/>
        <v>1</v>
      </c>
      <c r="T8">
        <f t="shared" si="0"/>
        <v>1</v>
      </c>
      <c r="U8">
        <f t="shared" si="0"/>
        <v>28</v>
      </c>
      <c r="V8">
        <f t="shared" si="0"/>
        <v>30</v>
      </c>
      <c r="W8">
        <f t="shared" si="0"/>
        <v>12</v>
      </c>
      <c r="X8">
        <f t="shared" si="0"/>
        <v>18</v>
      </c>
      <c r="Y8">
        <f t="shared" si="0"/>
        <v>14</v>
      </c>
      <c r="Z8">
        <f t="shared" si="0"/>
        <v>32</v>
      </c>
      <c r="AA8">
        <f t="shared" si="0"/>
        <v>27</v>
      </c>
      <c r="AB8">
        <f t="shared" si="0"/>
        <v>25</v>
      </c>
      <c r="AC8">
        <f t="shared" si="0"/>
        <v>18</v>
      </c>
      <c r="AD8">
        <v>1000</v>
      </c>
    </row>
    <row r="9" spans="1:30" x14ac:dyDescent="0.3">
      <c r="A9">
        <v>4</v>
      </c>
      <c r="B9">
        <v>22</v>
      </c>
      <c r="C9">
        <v>1</v>
      </c>
      <c r="D9">
        <v>16</v>
      </c>
      <c r="E9">
        <v>11</v>
      </c>
      <c r="F9">
        <v>88</v>
      </c>
      <c r="G9">
        <v>84</v>
      </c>
      <c r="H9">
        <v>1</v>
      </c>
      <c r="I9">
        <v>90</v>
      </c>
      <c r="J9">
        <v>72</v>
      </c>
      <c r="K9">
        <v>47</v>
      </c>
      <c r="L9">
        <v>57</v>
      </c>
      <c r="M9">
        <v>38</v>
      </c>
      <c r="N9">
        <v>100</v>
      </c>
      <c r="O9">
        <v>1000</v>
      </c>
      <c r="P9">
        <f t="shared" si="1"/>
        <v>2</v>
      </c>
      <c r="Q9">
        <f t="shared" si="0"/>
        <v>5</v>
      </c>
      <c r="R9">
        <f t="shared" si="0"/>
        <v>1</v>
      </c>
      <c r="S9">
        <f t="shared" si="0"/>
        <v>4</v>
      </c>
      <c r="T9">
        <f t="shared" si="0"/>
        <v>4</v>
      </c>
      <c r="U9">
        <f t="shared" si="0"/>
        <v>27</v>
      </c>
      <c r="V9">
        <f t="shared" si="0"/>
        <v>27</v>
      </c>
      <c r="W9">
        <f t="shared" si="0"/>
        <v>1</v>
      </c>
      <c r="X9">
        <f t="shared" si="0"/>
        <v>29</v>
      </c>
      <c r="Y9">
        <f t="shared" si="0"/>
        <v>21</v>
      </c>
      <c r="Z9">
        <f t="shared" si="0"/>
        <v>14</v>
      </c>
      <c r="AA9">
        <f t="shared" si="0"/>
        <v>19</v>
      </c>
      <c r="AB9">
        <f t="shared" si="0"/>
        <v>12</v>
      </c>
      <c r="AC9">
        <f t="shared" si="0"/>
        <v>33</v>
      </c>
      <c r="AD9">
        <v>1000</v>
      </c>
    </row>
    <row r="10" spans="1:30" x14ac:dyDescent="0.3">
      <c r="A10">
        <v>77</v>
      </c>
      <c r="B10">
        <v>11</v>
      </c>
      <c r="C10">
        <v>77</v>
      </c>
      <c r="D10">
        <v>43</v>
      </c>
      <c r="E10">
        <v>63</v>
      </c>
      <c r="F10">
        <v>44</v>
      </c>
      <c r="G10">
        <v>77</v>
      </c>
      <c r="H10">
        <v>45</v>
      </c>
      <c r="I10">
        <v>59</v>
      </c>
      <c r="J10">
        <v>45</v>
      </c>
      <c r="K10">
        <v>88</v>
      </c>
      <c r="L10">
        <v>45</v>
      </c>
      <c r="M10">
        <v>84</v>
      </c>
      <c r="N10">
        <v>24</v>
      </c>
      <c r="O10">
        <v>1000</v>
      </c>
      <c r="P10">
        <f t="shared" si="1"/>
        <v>30</v>
      </c>
      <c r="Q10">
        <f t="shared" si="0"/>
        <v>3</v>
      </c>
      <c r="R10">
        <f t="shared" si="0"/>
        <v>25</v>
      </c>
      <c r="S10">
        <f t="shared" si="0"/>
        <v>10</v>
      </c>
      <c r="T10">
        <f t="shared" si="0"/>
        <v>21</v>
      </c>
      <c r="U10">
        <f t="shared" si="0"/>
        <v>10</v>
      </c>
      <c r="V10">
        <f t="shared" si="0"/>
        <v>25</v>
      </c>
      <c r="W10">
        <f t="shared" si="0"/>
        <v>20</v>
      </c>
      <c r="X10">
        <f t="shared" si="0"/>
        <v>14</v>
      </c>
      <c r="Y10">
        <f t="shared" si="0"/>
        <v>12</v>
      </c>
      <c r="Z10">
        <f t="shared" si="0"/>
        <v>26</v>
      </c>
      <c r="AA10">
        <f t="shared" si="0"/>
        <v>15</v>
      </c>
      <c r="AB10">
        <f t="shared" si="0"/>
        <v>27</v>
      </c>
      <c r="AC10">
        <f t="shared" si="0"/>
        <v>8</v>
      </c>
      <c r="AD10">
        <v>1000</v>
      </c>
    </row>
    <row r="11" spans="1:30" x14ac:dyDescent="0.3">
      <c r="A11">
        <v>76</v>
      </c>
      <c r="B11">
        <v>93</v>
      </c>
      <c r="C11">
        <v>31</v>
      </c>
      <c r="D11">
        <v>80</v>
      </c>
      <c r="E11">
        <v>46</v>
      </c>
      <c r="F11">
        <v>73</v>
      </c>
      <c r="G11">
        <v>12</v>
      </c>
      <c r="H11">
        <v>32</v>
      </c>
      <c r="I11">
        <v>87</v>
      </c>
      <c r="J11">
        <v>6</v>
      </c>
      <c r="K11">
        <v>1</v>
      </c>
      <c r="L11">
        <v>12</v>
      </c>
      <c r="M11">
        <v>86</v>
      </c>
      <c r="N11">
        <v>66</v>
      </c>
      <c r="O11">
        <v>1000</v>
      </c>
      <c r="P11">
        <f t="shared" si="1"/>
        <v>29</v>
      </c>
      <c r="Q11">
        <f t="shared" si="0"/>
        <v>30</v>
      </c>
      <c r="R11">
        <f t="shared" si="0"/>
        <v>15</v>
      </c>
      <c r="S11">
        <f t="shared" si="0"/>
        <v>29</v>
      </c>
      <c r="T11">
        <f t="shared" si="0"/>
        <v>17</v>
      </c>
      <c r="U11">
        <f t="shared" si="0"/>
        <v>20</v>
      </c>
      <c r="V11">
        <f t="shared" si="0"/>
        <v>7</v>
      </c>
      <c r="W11">
        <f t="shared" si="0"/>
        <v>14</v>
      </c>
      <c r="X11">
        <f t="shared" si="0"/>
        <v>26</v>
      </c>
      <c r="Y11">
        <f t="shared" si="0"/>
        <v>4</v>
      </c>
      <c r="Z11">
        <f t="shared" si="0"/>
        <v>1</v>
      </c>
      <c r="AA11">
        <f t="shared" si="0"/>
        <v>4</v>
      </c>
      <c r="AB11">
        <f t="shared" si="0"/>
        <v>28</v>
      </c>
      <c r="AC11">
        <f t="shared" si="0"/>
        <v>22</v>
      </c>
      <c r="AD11">
        <v>1000</v>
      </c>
    </row>
    <row r="12" spans="1:30" x14ac:dyDescent="0.3">
      <c r="A12">
        <v>29</v>
      </c>
      <c r="B12">
        <v>28</v>
      </c>
      <c r="C12">
        <v>65</v>
      </c>
      <c r="D12">
        <v>18</v>
      </c>
      <c r="E12">
        <v>35</v>
      </c>
      <c r="F12">
        <v>28</v>
      </c>
      <c r="G12">
        <v>25</v>
      </c>
      <c r="H12">
        <v>49</v>
      </c>
      <c r="I12">
        <v>77</v>
      </c>
      <c r="J12">
        <v>4</v>
      </c>
      <c r="K12">
        <v>12</v>
      </c>
      <c r="L12">
        <v>66</v>
      </c>
      <c r="M12">
        <v>74</v>
      </c>
      <c r="N12">
        <v>69</v>
      </c>
      <c r="O12">
        <v>1000</v>
      </c>
      <c r="P12">
        <f t="shared" si="1"/>
        <v>14</v>
      </c>
      <c r="Q12">
        <f t="shared" si="0"/>
        <v>7</v>
      </c>
      <c r="R12">
        <f t="shared" si="0"/>
        <v>22</v>
      </c>
      <c r="S12">
        <f t="shared" si="0"/>
        <v>5</v>
      </c>
      <c r="T12">
        <f t="shared" si="0"/>
        <v>12</v>
      </c>
      <c r="U12">
        <f t="shared" si="0"/>
        <v>4</v>
      </c>
      <c r="V12">
        <f t="shared" si="0"/>
        <v>11</v>
      </c>
      <c r="W12">
        <f t="shared" si="0"/>
        <v>21</v>
      </c>
      <c r="X12">
        <f t="shared" si="0"/>
        <v>21</v>
      </c>
      <c r="Y12">
        <f t="shared" si="0"/>
        <v>3</v>
      </c>
      <c r="Z12">
        <f t="shared" si="0"/>
        <v>4</v>
      </c>
      <c r="AA12">
        <f t="shared" si="0"/>
        <v>23</v>
      </c>
      <c r="AB12">
        <f t="shared" si="0"/>
        <v>24</v>
      </c>
      <c r="AC12">
        <f t="shared" si="0"/>
        <v>23</v>
      </c>
      <c r="AD12">
        <v>1000</v>
      </c>
    </row>
    <row r="13" spans="1:30" x14ac:dyDescent="0.3">
      <c r="A13">
        <v>67</v>
      </c>
      <c r="B13">
        <v>45</v>
      </c>
      <c r="C13">
        <v>2</v>
      </c>
      <c r="D13">
        <v>57</v>
      </c>
      <c r="E13">
        <v>47</v>
      </c>
      <c r="F13">
        <v>90</v>
      </c>
      <c r="G13">
        <v>11</v>
      </c>
      <c r="H13">
        <v>71</v>
      </c>
      <c r="I13">
        <v>76</v>
      </c>
      <c r="J13">
        <v>21</v>
      </c>
      <c r="K13">
        <v>16</v>
      </c>
      <c r="L13">
        <v>89</v>
      </c>
      <c r="M13">
        <v>73</v>
      </c>
      <c r="N13">
        <v>34</v>
      </c>
      <c r="O13">
        <v>1000</v>
      </c>
      <c r="P13">
        <f t="shared" si="1"/>
        <v>25</v>
      </c>
      <c r="Q13">
        <f t="shared" si="0"/>
        <v>14</v>
      </c>
      <c r="R13">
        <f t="shared" si="0"/>
        <v>2</v>
      </c>
      <c r="S13">
        <f t="shared" si="0"/>
        <v>17</v>
      </c>
      <c r="T13">
        <f t="shared" si="0"/>
        <v>19</v>
      </c>
      <c r="U13">
        <f t="shared" si="0"/>
        <v>28</v>
      </c>
      <c r="V13">
        <f t="shared" si="0"/>
        <v>6</v>
      </c>
      <c r="W13">
        <f t="shared" si="0"/>
        <v>27</v>
      </c>
      <c r="X13">
        <f t="shared" si="0"/>
        <v>19</v>
      </c>
      <c r="Y13">
        <f t="shared" si="0"/>
        <v>8</v>
      </c>
      <c r="Z13">
        <f t="shared" si="0"/>
        <v>6</v>
      </c>
      <c r="AA13">
        <f t="shared" si="0"/>
        <v>32</v>
      </c>
      <c r="AB13">
        <f t="shared" si="0"/>
        <v>22</v>
      </c>
      <c r="AC13">
        <f t="shared" si="0"/>
        <v>11</v>
      </c>
      <c r="AD13">
        <v>1000</v>
      </c>
    </row>
    <row r="14" spans="1:30" x14ac:dyDescent="0.3">
      <c r="A14">
        <v>35</v>
      </c>
      <c r="B14">
        <v>85</v>
      </c>
      <c r="C14">
        <v>18</v>
      </c>
      <c r="D14">
        <v>20</v>
      </c>
      <c r="E14">
        <v>79</v>
      </c>
      <c r="F14">
        <v>62</v>
      </c>
      <c r="G14">
        <v>45</v>
      </c>
      <c r="H14">
        <v>83</v>
      </c>
      <c r="I14">
        <v>88</v>
      </c>
      <c r="J14">
        <v>38</v>
      </c>
      <c r="K14">
        <v>100</v>
      </c>
      <c r="L14">
        <v>22</v>
      </c>
      <c r="M14">
        <v>17</v>
      </c>
      <c r="N14">
        <v>28</v>
      </c>
      <c r="O14">
        <v>1000</v>
      </c>
      <c r="P14">
        <f t="shared" si="1"/>
        <v>17</v>
      </c>
      <c r="Q14">
        <f t="shared" si="0"/>
        <v>24</v>
      </c>
      <c r="R14">
        <f t="shared" si="0"/>
        <v>8</v>
      </c>
      <c r="S14">
        <f t="shared" si="0"/>
        <v>6</v>
      </c>
      <c r="T14">
        <f t="shared" si="0"/>
        <v>29</v>
      </c>
      <c r="U14">
        <f t="shared" si="0"/>
        <v>16</v>
      </c>
      <c r="V14">
        <f t="shared" si="0"/>
        <v>17</v>
      </c>
      <c r="W14">
        <f t="shared" si="0"/>
        <v>31</v>
      </c>
      <c r="X14">
        <f t="shared" si="0"/>
        <v>27</v>
      </c>
      <c r="Y14">
        <f t="shared" si="0"/>
        <v>11</v>
      </c>
      <c r="Z14">
        <f t="shared" si="0"/>
        <v>32</v>
      </c>
      <c r="AA14">
        <f t="shared" si="0"/>
        <v>7</v>
      </c>
      <c r="AB14">
        <f t="shared" si="0"/>
        <v>3</v>
      </c>
      <c r="AC14">
        <f t="shared" si="0"/>
        <v>9</v>
      </c>
      <c r="AD14">
        <v>1000</v>
      </c>
    </row>
    <row r="15" spans="1:30" x14ac:dyDescent="0.3">
      <c r="A15">
        <v>4</v>
      </c>
      <c r="B15">
        <v>82</v>
      </c>
      <c r="C15">
        <v>20</v>
      </c>
      <c r="D15">
        <v>70</v>
      </c>
      <c r="E15">
        <v>66</v>
      </c>
      <c r="F15">
        <v>53</v>
      </c>
      <c r="G15">
        <v>7</v>
      </c>
      <c r="H15">
        <v>33</v>
      </c>
      <c r="I15">
        <v>48</v>
      </c>
      <c r="J15">
        <v>11</v>
      </c>
      <c r="K15">
        <v>95</v>
      </c>
      <c r="L15">
        <v>95</v>
      </c>
      <c r="M15">
        <v>28</v>
      </c>
      <c r="N15">
        <v>90</v>
      </c>
      <c r="O15">
        <v>1000</v>
      </c>
      <c r="P15">
        <f t="shared" si="1"/>
        <v>2</v>
      </c>
      <c r="Q15">
        <f t="shared" si="0"/>
        <v>23</v>
      </c>
      <c r="R15">
        <f t="shared" si="0"/>
        <v>10</v>
      </c>
      <c r="S15">
        <f t="shared" si="0"/>
        <v>23</v>
      </c>
      <c r="T15">
        <f t="shared" si="0"/>
        <v>24</v>
      </c>
      <c r="U15">
        <f t="shared" si="0"/>
        <v>13</v>
      </c>
      <c r="V15">
        <f t="shared" si="0"/>
        <v>4</v>
      </c>
      <c r="W15">
        <f t="shared" si="0"/>
        <v>15</v>
      </c>
      <c r="X15">
        <f t="shared" si="0"/>
        <v>10</v>
      </c>
      <c r="Y15">
        <f t="shared" si="0"/>
        <v>6</v>
      </c>
      <c r="Z15">
        <f t="shared" si="0"/>
        <v>30</v>
      </c>
      <c r="AA15">
        <f t="shared" si="0"/>
        <v>33</v>
      </c>
      <c r="AB15">
        <f t="shared" si="0"/>
        <v>8</v>
      </c>
      <c r="AC15">
        <f t="shared" si="0"/>
        <v>28</v>
      </c>
      <c r="AD15">
        <v>1000</v>
      </c>
    </row>
    <row r="16" spans="1:30" x14ac:dyDescent="0.3">
      <c r="A16">
        <v>13</v>
      </c>
      <c r="B16">
        <v>76</v>
      </c>
      <c r="C16">
        <v>66</v>
      </c>
      <c r="D16">
        <v>77</v>
      </c>
      <c r="E16">
        <v>70</v>
      </c>
      <c r="F16">
        <v>45</v>
      </c>
      <c r="G16">
        <v>36</v>
      </c>
      <c r="H16">
        <v>16</v>
      </c>
      <c r="I16">
        <v>78</v>
      </c>
      <c r="J16">
        <v>54</v>
      </c>
      <c r="K16">
        <v>74</v>
      </c>
      <c r="L16">
        <v>40</v>
      </c>
      <c r="M16">
        <v>34</v>
      </c>
      <c r="N16">
        <v>15</v>
      </c>
      <c r="O16">
        <v>1000</v>
      </c>
      <c r="P16">
        <f t="shared" si="1"/>
        <v>8</v>
      </c>
      <c r="Q16">
        <f t="shared" si="0"/>
        <v>21</v>
      </c>
      <c r="R16">
        <f t="shared" si="0"/>
        <v>24</v>
      </c>
      <c r="S16">
        <f t="shared" si="0"/>
        <v>27</v>
      </c>
      <c r="T16">
        <f t="shared" si="0"/>
        <v>27</v>
      </c>
      <c r="U16">
        <f t="shared" si="0"/>
        <v>12</v>
      </c>
      <c r="V16">
        <f t="shared" si="0"/>
        <v>13</v>
      </c>
      <c r="W16">
        <f t="shared" si="0"/>
        <v>8</v>
      </c>
      <c r="X16">
        <f t="shared" si="0"/>
        <v>22</v>
      </c>
      <c r="Y16">
        <f t="shared" si="0"/>
        <v>18</v>
      </c>
      <c r="Z16">
        <f t="shared" si="0"/>
        <v>22</v>
      </c>
      <c r="AA16">
        <f t="shared" si="0"/>
        <v>13</v>
      </c>
      <c r="AB16">
        <f t="shared" si="0"/>
        <v>11</v>
      </c>
      <c r="AC16">
        <f t="shared" si="0"/>
        <v>6</v>
      </c>
      <c r="AD16">
        <v>1000</v>
      </c>
    </row>
    <row r="17" spans="1:30" x14ac:dyDescent="0.3">
      <c r="A17">
        <v>6</v>
      </c>
      <c r="B17">
        <v>26</v>
      </c>
      <c r="C17">
        <v>3</v>
      </c>
      <c r="D17">
        <v>68</v>
      </c>
      <c r="E17">
        <v>43</v>
      </c>
      <c r="F17">
        <v>32</v>
      </c>
      <c r="G17">
        <v>14</v>
      </c>
      <c r="H17">
        <v>71</v>
      </c>
      <c r="I17">
        <v>100</v>
      </c>
      <c r="J17">
        <v>84</v>
      </c>
      <c r="K17">
        <v>88</v>
      </c>
      <c r="L17">
        <v>3</v>
      </c>
      <c r="M17">
        <v>39</v>
      </c>
      <c r="N17">
        <v>53</v>
      </c>
      <c r="O17">
        <v>1000</v>
      </c>
      <c r="P17">
        <f t="shared" si="1"/>
        <v>4</v>
      </c>
      <c r="Q17">
        <f t="shared" si="0"/>
        <v>6</v>
      </c>
      <c r="R17">
        <f t="shared" si="0"/>
        <v>3</v>
      </c>
      <c r="S17">
        <f t="shared" si="0"/>
        <v>22</v>
      </c>
      <c r="T17">
        <f t="shared" si="0"/>
        <v>14</v>
      </c>
      <c r="U17">
        <f t="shared" si="0"/>
        <v>5</v>
      </c>
      <c r="V17">
        <f t="shared" si="0"/>
        <v>9</v>
      </c>
      <c r="W17">
        <f t="shared" si="0"/>
        <v>27</v>
      </c>
      <c r="X17">
        <f t="shared" si="0"/>
        <v>33</v>
      </c>
      <c r="Y17">
        <f t="shared" si="0"/>
        <v>28</v>
      </c>
      <c r="Z17">
        <f t="shared" si="0"/>
        <v>26</v>
      </c>
      <c r="AA17">
        <f t="shared" si="0"/>
        <v>1</v>
      </c>
      <c r="AB17">
        <f t="shared" si="0"/>
        <v>14</v>
      </c>
      <c r="AC17">
        <f t="shared" si="0"/>
        <v>19</v>
      </c>
      <c r="AD17">
        <v>1000</v>
      </c>
    </row>
    <row r="18" spans="1:30" x14ac:dyDescent="0.3">
      <c r="A18">
        <v>98</v>
      </c>
      <c r="B18">
        <v>76</v>
      </c>
      <c r="C18">
        <v>49</v>
      </c>
      <c r="D18">
        <v>96</v>
      </c>
      <c r="E18">
        <v>90</v>
      </c>
      <c r="F18">
        <v>42</v>
      </c>
      <c r="G18">
        <v>83</v>
      </c>
      <c r="H18">
        <v>53</v>
      </c>
      <c r="I18">
        <v>76</v>
      </c>
      <c r="J18">
        <v>90</v>
      </c>
      <c r="K18">
        <v>31</v>
      </c>
      <c r="L18">
        <v>28</v>
      </c>
      <c r="M18">
        <v>3</v>
      </c>
      <c r="N18">
        <v>86</v>
      </c>
      <c r="O18">
        <v>1000</v>
      </c>
      <c r="P18">
        <f t="shared" si="1"/>
        <v>32</v>
      </c>
      <c r="Q18">
        <f t="shared" ref="Q18:Q34" si="2">RANK(B18,B$2:B$34,1)</f>
        <v>21</v>
      </c>
      <c r="R18">
        <f t="shared" ref="R18:R34" si="3">RANK(C18,C$2:C$34,1)</f>
        <v>19</v>
      </c>
      <c r="S18">
        <f t="shared" ref="S18:S34" si="4">RANK(D18,D$2:D$34,1)</f>
        <v>33</v>
      </c>
      <c r="T18">
        <f t="shared" ref="T18:T34" si="5">RANK(E18,E$2:E$34,1)</f>
        <v>31</v>
      </c>
      <c r="U18">
        <f t="shared" ref="U18:U34" si="6">RANK(F18,F$2:F$34,1)</f>
        <v>8</v>
      </c>
      <c r="V18">
        <f t="shared" ref="V18:V34" si="7">RANK(G18,G$2:G$34,1)</f>
        <v>26</v>
      </c>
      <c r="W18">
        <f t="shared" ref="W18:W34" si="8">RANK(H18,H$2:H$34,1)</f>
        <v>23</v>
      </c>
      <c r="X18">
        <f t="shared" ref="X18:X34" si="9">RANK(I18,I$2:I$34,1)</f>
        <v>19</v>
      </c>
      <c r="Y18">
        <f t="shared" ref="Y18:Y34" si="10">RANK(J18,J$2:J$34,1)</f>
        <v>30</v>
      </c>
      <c r="Z18">
        <f t="shared" ref="Z18:Z34" si="11">RANK(K18,K$2:K$34,1)</f>
        <v>11</v>
      </c>
      <c r="AA18">
        <f t="shared" ref="AA18:AA34" si="12">RANK(L18,L$2:L$34,1)</f>
        <v>8</v>
      </c>
      <c r="AB18">
        <f t="shared" ref="AB18:AB34" si="13">RANK(M18,M$2:M$34,1)</f>
        <v>1</v>
      </c>
      <c r="AC18">
        <f t="shared" ref="AC18:AC34" si="14">RANK(N18,N$2:N$34,1)</f>
        <v>26</v>
      </c>
      <c r="AD18">
        <v>1000</v>
      </c>
    </row>
    <row r="19" spans="1:30" x14ac:dyDescent="0.3">
      <c r="A19">
        <v>38</v>
      </c>
      <c r="B19">
        <v>32</v>
      </c>
      <c r="C19">
        <v>7</v>
      </c>
      <c r="D19">
        <v>71</v>
      </c>
      <c r="E19">
        <v>84</v>
      </c>
      <c r="F19">
        <v>14</v>
      </c>
      <c r="G19">
        <v>42</v>
      </c>
      <c r="H19">
        <v>71</v>
      </c>
      <c r="I19">
        <v>42</v>
      </c>
      <c r="J19">
        <v>76</v>
      </c>
      <c r="K19">
        <v>63</v>
      </c>
      <c r="L19">
        <v>85</v>
      </c>
      <c r="M19">
        <v>64</v>
      </c>
      <c r="N19">
        <v>39</v>
      </c>
      <c r="O19">
        <v>1000</v>
      </c>
      <c r="P19">
        <f t="shared" si="1"/>
        <v>19</v>
      </c>
      <c r="Q19">
        <f t="shared" si="2"/>
        <v>10</v>
      </c>
      <c r="R19">
        <f t="shared" si="3"/>
        <v>5</v>
      </c>
      <c r="S19">
        <f t="shared" si="4"/>
        <v>25</v>
      </c>
      <c r="T19">
        <f t="shared" si="5"/>
        <v>30</v>
      </c>
      <c r="U19">
        <f t="shared" si="6"/>
        <v>1</v>
      </c>
      <c r="V19">
        <f t="shared" si="7"/>
        <v>15</v>
      </c>
      <c r="W19">
        <f t="shared" si="8"/>
        <v>27</v>
      </c>
      <c r="X19">
        <f t="shared" si="9"/>
        <v>8</v>
      </c>
      <c r="Y19">
        <f t="shared" si="10"/>
        <v>23</v>
      </c>
      <c r="Z19">
        <f t="shared" si="11"/>
        <v>20</v>
      </c>
      <c r="AA19">
        <f t="shared" si="12"/>
        <v>29</v>
      </c>
      <c r="AB19">
        <f t="shared" si="13"/>
        <v>20</v>
      </c>
      <c r="AC19">
        <f t="shared" si="14"/>
        <v>13</v>
      </c>
      <c r="AD19">
        <v>1000</v>
      </c>
    </row>
    <row r="20" spans="1:30" x14ac:dyDescent="0.3">
      <c r="A20">
        <v>22</v>
      </c>
      <c r="B20">
        <v>66</v>
      </c>
      <c r="C20">
        <v>56</v>
      </c>
      <c r="D20">
        <v>77</v>
      </c>
      <c r="E20">
        <v>4</v>
      </c>
      <c r="F20">
        <v>43</v>
      </c>
      <c r="G20">
        <v>61</v>
      </c>
      <c r="H20">
        <v>49</v>
      </c>
      <c r="I20">
        <v>51</v>
      </c>
      <c r="J20">
        <v>1</v>
      </c>
      <c r="K20">
        <v>36</v>
      </c>
      <c r="L20">
        <v>60</v>
      </c>
      <c r="M20">
        <v>55</v>
      </c>
      <c r="N20">
        <v>44</v>
      </c>
      <c r="O20">
        <v>1000</v>
      </c>
      <c r="P20">
        <f t="shared" si="1"/>
        <v>11</v>
      </c>
      <c r="Q20">
        <f t="shared" si="2"/>
        <v>18</v>
      </c>
      <c r="R20">
        <f t="shared" si="3"/>
        <v>21</v>
      </c>
      <c r="S20">
        <f t="shared" si="4"/>
        <v>27</v>
      </c>
      <c r="T20">
        <f t="shared" si="5"/>
        <v>2</v>
      </c>
      <c r="U20">
        <f t="shared" si="6"/>
        <v>9</v>
      </c>
      <c r="V20">
        <f t="shared" si="7"/>
        <v>19</v>
      </c>
      <c r="W20">
        <f t="shared" si="8"/>
        <v>21</v>
      </c>
      <c r="X20">
        <f t="shared" si="9"/>
        <v>12</v>
      </c>
      <c r="Y20">
        <f t="shared" si="10"/>
        <v>1</v>
      </c>
      <c r="Z20">
        <f t="shared" si="11"/>
        <v>13</v>
      </c>
      <c r="AA20">
        <f t="shared" si="12"/>
        <v>20</v>
      </c>
      <c r="AB20">
        <f t="shared" si="13"/>
        <v>19</v>
      </c>
      <c r="AC20">
        <f t="shared" si="14"/>
        <v>15</v>
      </c>
      <c r="AD20">
        <v>1000</v>
      </c>
    </row>
    <row r="21" spans="1:30" x14ac:dyDescent="0.3">
      <c r="A21">
        <v>16</v>
      </c>
      <c r="B21">
        <v>74</v>
      </c>
      <c r="C21">
        <v>22</v>
      </c>
      <c r="D21">
        <v>83</v>
      </c>
      <c r="E21">
        <v>13</v>
      </c>
      <c r="F21">
        <v>91</v>
      </c>
      <c r="G21">
        <v>52</v>
      </c>
      <c r="H21">
        <v>42</v>
      </c>
      <c r="I21">
        <v>59</v>
      </c>
      <c r="J21">
        <v>31</v>
      </c>
      <c r="K21">
        <v>98</v>
      </c>
      <c r="L21">
        <v>30</v>
      </c>
      <c r="M21">
        <v>86</v>
      </c>
      <c r="N21">
        <v>39</v>
      </c>
      <c r="O21">
        <v>1000</v>
      </c>
      <c r="P21">
        <f t="shared" si="1"/>
        <v>9</v>
      </c>
      <c r="Q21">
        <f t="shared" si="2"/>
        <v>20</v>
      </c>
      <c r="R21">
        <f t="shared" si="3"/>
        <v>12</v>
      </c>
      <c r="S21">
        <f t="shared" si="4"/>
        <v>30</v>
      </c>
      <c r="T21">
        <f t="shared" si="5"/>
        <v>5</v>
      </c>
      <c r="U21">
        <f t="shared" si="6"/>
        <v>30</v>
      </c>
      <c r="V21">
        <f t="shared" si="7"/>
        <v>18</v>
      </c>
      <c r="W21">
        <f t="shared" si="8"/>
        <v>18</v>
      </c>
      <c r="X21">
        <f t="shared" si="9"/>
        <v>14</v>
      </c>
      <c r="Y21">
        <f t="shared" si="10"/>
        <v>10</v>
      </c>
      <c r="Z21">
        <f t="shared" si="11"/>
        <v>31</v>
      </c>
      <c r="AA21">
        <f t="shared" si="12"/>
        <v>10</v>
      </c>
      <c r="AB21">
        <f t="shared" si="13"/>
        <v>28</v>
      </c>
      <c r="AC21">
        <f t="shared" si="14"/>
        <v>13</v>
      </c>
      <c r="AD21">
        <v>1000</v>
      </c>
    </row>
    <row r="22" spans="1:30" x14ac:dyDescent="0.3">
      <c r="A22">
        <v>18</v>
      </c>
      <c r="B22">
        <v>31</v>
      </c>
      <c r="C22">
        <v>93</v>
      </c>
      <c r="D22">
        <v>49</v>
      </c>
      <c r="E22">
        <v>17</v>
      </c>
      <c r="F22">
        <v>22</v>
      </c>
      <c r="G22">
        <v>65</v>
      </c>
      <c r="H22">
        <v>15</v>
      </c>
      <c r="I22">
        <v>22</v>
      </c>
      <c r="J22">
        <v>9</v>
      </c>
      <c r="K22">
        <v>87</v>
      </c>
      <c r="L22">
        <v>42</v>
      </c>
      <c r="M22">
        <v>17</v>
      </c>
      <c r="N22">
        <v>18</v>
      </c>
      <c r="O22">
        <v>1000</v>
      </c>
      <c r="P22">
        <f t="shared" si="1"/>
        <v>10</v>
      </c>
      <c r="Q22">
        <f t="shared" si="2"/>
        <v>9</v>
      </c>
      <c r="R22">
        <f t="shared" si="3"/>
        <v>30</v>
      </c>
      <c r="S22">
        <f t="shared" si="4"/>
        <v>12</v>
      </c>
      <c r="T22">
        <f t="shared" si="5"/>
        <v>6</v>
      </c>
      <c r="U22">
        <f t="shared" si="6"/>
        <v>2</v>
      </c>
      <c r="V22">
        <f t="shared" si="7"/>
        <v>20</v>
      </c>
      <c r="W22">
        <f t="shared" si="8"/>
        <v>7</v>
      </c>
      <c r="X22">
        <f t="shared" si="9"/>
        <v>3</v>
      </c>
      <c r="Y22">
        <f t="shared" si="10"/>
        <v>5</v>
      </c>
      <c r="Z22">
        <f t="shared" si="11"/>
        <v>25</v>
      </c>
      <c r="AA22">
        <f t="shared" si="12"/>
        <v>14</v>
      </c>
      <c r="AB22">
        <f t="shared" si="13"/>
        <v>3</v>
      </c>
      <c r="AC22">
        <f t="shared" si="14"/>
        <v>7</v>
      </c>
      <c r="AD22">
        <v>1000</v>
      </c>
    </row>
    <row r="23" spans="1:30" x14ac:dyDescent="0.3">
      <c r="A23">
        <v>36</v>
      </c>
      <c r="B23">
        <v>40</v>
      </c>
      <c r="C23">
        <v>20</v>
      </c>
      <c r="D23">
        <v>27</v>
      </c>
      <c r="E23">
        <v>73</v>
      </c>
      <c r="F23">
        <v>32</v>
      </c>
      <c r="G23">
        <v>2</v>
      </c>
      <c r="H23">
        <v>8</v>
      </c>
      <c r="I23">
        <v>23</v>
      </c>
      <c r="J23">
        <v>97</v>
      </c>
      <c r="K23">
        <v>3</v>
      </c>
      <c r="L23">
        <v>60</v>
      </c>
      <c r="M23">
        <v>19</v>
      </c>
      <c r="N23">
        <v>44</v>
      </c>
      <c r="O23">
        <v>1000</v>
      </c>
      <c r="P23">
        <f t="shared" si="1"/>
        <v>18</v>
      </c>
      <c r="Q23">
        <f t="shared" si="2"/>
        <v>13</v>
      </c>
      <c r="R23">
        <f t="shared" si="3"/>
        <v>10</v>
      </c>
      <c r="S23">
        <f t="shared" si="4"/>
        <v>7</v>
      </c>
      <c r="T23">
        <f t="shared" si="5"/>
        <v>28</v>
      </c>
      <c r="U23">
        <f t="shared" si="6"/>
        <v>5</v>
      </c>
      <c r="V23">
        <f t="shared" si="7"/>
        <v>2</v>
      </c>
      <c r="W23">
        <f t="shared" si="8"/>
        <v>3</v>
      </c>
      <c r="X23">
        <f t="shared" si="9"/>
        <v>4</v>
      </c>
      <c r="Y23">
        <f t="shared" si="10"/>
        <v>33</v>
      </c>
      <c r="Z23">
        <f t="shared" si="11"/>
        <v>2</v>
      </c>
      <c r="AA23">
        <f t="shared" si="12"/>
        <v>20</v>
      </c>
      <c r="AB23">
        <f t="shared" si="13"/>
        <v>6</v>
      </c>
      <c r="AC23">
        <f t="shared" si="14"/>
        <v>15</v>
      </c>
      <c r="AD23">
        <v>1000</v>
      </c>
    </row>
    <row r="24" spans="1:30" x14ac:dyDescent="0.3">
      <c r="A24">
        <v>32</v>
      </c>
      <c r="B24">
        <v>100</v>
      </c>
      <c r="C24">
        <v>26</v>
      </c>
      <c r="D24">
        <v>95</v>
      </c>
      <c r="E24">
        <v>46</v>
      </c>
      <c r="F24">
        <v>44</v>
      </c>
      <c r="G24">
        <v>93</v>
      </c>
      <c r="H24">
        <v>35</v>
      </c>
      <c r="I24">
        <v>78</v>
      </c>
      <c r="J24">
        <v>83</v>
      </c>
      <c r="K24">
        <v>12</v>
      </c>
      <c r="L24">
        <v>7</v>
      </c>
      <c r="M24">
        <v>70</v>
      </c>
      <c r="N24">
        <v>80</v>
      </c>
      <c r="O24">
        <v>1000</v>
      </c>
      <c r="P24">
        <f t="shared" si="1"/>
        <v>16</v>
      </c>
      <c r="Q24">
        <f t="shared" si="2"/>
        <v>33</v>
      </c>
      <c r="R24">
        <f t="shared" si="3"/>
        <v>13</v>
      </c>
      <c r="S24">
        <f t="shared" si="4"/>
        <v>32</v>
      </c>
      <c r="T24">
        <f t="shared" si="5"/>
        <v>17</v>
      </c>
      <c r="U24">
        <f t="shared" si="6"/>
        <v>10</v>
      </c>
      <c r="V24">
        <f t="shared" si="7"/>
        <v>31</v>
      </c>
      <c r="W24">
        <f t="shared" si="8"/>
        <v>16</v>
      </c>
      <c r="X24">
        <f t="shared" si="9"/>
        <v>22</v>
      </c>
      <c r="Y24">
        <f t="shared" si="10"/>
        <v>27</v>
      </c>
      <c r="Z24">
        <f t="shared" si="11"/>
        <v>4</v>
      </c>
      <c r="AA24">
        <f t="shared" si="12"/>
        <v>2</v>
      </c>
      <c r="AB24">
        <f t="shared" si="13"/>
        <v>21</v>
      </c>
      <c r="AC24">
        <f t="shared" si="14"/>
        <v>25</v>
      </c>
      <c r="AD24">
        <v>1000</v>
      </c>
    </row>
    <row r="25" spans="1:30" x14ac:dyDescent="0.3">
      <c r="A25">
        <v>50</v>
      </c>
      <c r="B25">
        <v>51</v>
      </c>
      <c r="C25">
        <v>98</v>
      </c>
      <c r="D25">
        <v>39</v>
      </c>
      <c r="E25">
        <v>22</v>
      </c>
      <c r="F25">
        <v>80</v>
      </c>
      <c r="G25">
        <v>10</v>
      </c>
      <c r="H25">
        <v>20</v>
      </c>
      <c r="I25">
        <v>90</v>
      </c>
      <c r="J25">
        <v>52</v>
      </c>
      <c r="K25">
        <v>89</v>
      </c>
      <c r="L25">
        <v>36</v>
      </c>
      <c r="M25">
        <v>50</v>
      </c>
      <c r="N25">
        <v>8</v>
      </c>
      <c r="O25">
        <v>1000</v>
      </c>
      <c r="P25">
        <f t="shared" si="1"/>
        <v>20</v>
      </c>
      <c r="Q25">
        <f t="shared" si="2"/>
        <v>15</v>
      </c>
      <c r="R25">
        <f t="shared" si="3"/>
        <v>31</v>
      </c>
      <c r="S25">
        <f t="shared" si="4"/>
        <v>9</v>
      </c>
      <c r="T25">
        <f t="shared" si="5"/>
        <v>9</v>
      </c>
      <c r="U25">
        <f t="shared" si="6"/>
        <v>24</v>
      </c>
      <c r="V25">
        <f t="shared" si="7"/>
        <v>5</v>
      </c>
      <c r="W25">
        <f t="shared" si="8"/>
        <v>9</v>
      </c>
      <c r="X25">
        <f t="shared" si="9"/>
        <v>29</v>
      </c>
      <c r="Y25">
        <f t="shared" si="10"/>
        <v>17</v>
      </c>
      <c r="Z25">
        <f t="shared" si="11"/>
        <v>28</v>
      </c>
      <c r="AA25">
        <f t="shared" si="12"/>
        <v>12</v>
      </c>
      <c r="AB25">
        <f t="shared" si="13"/>
        <v>17</v>
      </c>
      <c r="AC25">
        <f t="shared" si="14"/>
        <v>4</v>
      </c>
      <c r="AD25">
        <v>1000</v>
      </c>
    </row>
    <row r="26" spans="1:30" x14ac:dyDescent="0.3">
      <c r="A26">
        <v>63</v>
      </c>
      <c r="B26">
        <v>29</v>
      </c>
      <c r="C26">
        <v>16</v>
      </c>
      <c r="D26">
        <v>46</v>
      </c>
      <c r="E26">
        <v>17</v>
      </c>
      <c r="F26">
        <v>63</v>
      </c>
      <c r="G26">
        <v>89</v>
      </c>
      <c r="H26">
        <v>7</v>
      </c>
      <c r="I26">
        <v>45</v>
      </c>
      <c r="J26">
        <v>77</v>
      </c>
      <c r="K26">
        <v>23</v>
      </c>
      <c r="L26">
        <v>29</v>
      </c>
      <c r="M26">
        <v>28</v>
      </c>
      <c r="N26">
        <v>92</v>
      </c>
      <c r="O26">
        <v>1000</v>
      </c>
      <c r="P26">
        <f t="shared" si="1"/>
        <v>23</v>
      </c>
      <c r="Q26">
        <f t="shared" si="2"/>
        <v>8</v>
      </c>
      <c r="R26">
        <f t="shared" si="3"/>
        <v>7</v>
      </c>
      <c r="S26">
        <f t="shared" si="4"/>
        <v>11</v>
      </c>
      <c r="T26">
        <f t="shared" si="5"/>
        <v>6</v>
      </c>
      <c r="U26">
        <f t="shared" si="6"/>
        <v>18</v>
      </c>
      <c r="V26">
        <f t="shared" si="7"/>
        <v>29</v>
      </c>
      <c r="W26">
        <f t="shared" si="8"/>
        <v>2</v>
      </c>
      <c r="X26">
        <f t="shared" si="9"/>
        <v>9</v>
      </c>
      <c r="Y26">
        <f t="shared" si="10"/>
        <v>25</v>
      </c>
      <c r="Z26">
        <f t="shared" si="11"/>
        <v>7</v>
      </c>
      <c r="AA26">
        <f t="shared" si="12"/>
        <v>9</v>
      </c>
      <c r="AB26">
        <f t="shared" si="13"/>
        <v>8</v>
      </c>
      <c r="AC26">
        <f t="shared" si="14"/>
        <v>30</v>
      </c>
      <c r="AD26">
        <v>1000</v>
      </c>
    </row>
    <row r="27" spans="1:30" x14ac:dyDescent="0.3">
      <c r="A27">
        <v>54</v>
      </c>
      <c r="B27">
        <v>7</v>
      </c>
      <c r="C27">
        <v>89</v>
      </c>
      <c r="D27">
        <v>10</v>
      </c>
      <c r="E27">
        <v>4</v>
      </c>
      <c r="F27">
        <v>80</v>
      </c>
      <c r="G27">
        <v>98</v>
      </c>
      <c r="H27">
        <v>23</v>
      </c>
      <c r="I27">
        <v>25</v>
      </c>
      <c r="J27">
        <v>57</v>
      </c>
      <c r="K27">
        <v>30</v>
      </c>
      <c r="L27">
        <v>66</v>
      </c>
      <c r="M27">
        <v>38</v>
      </c>
      <c r="N27">
        <v>76</v>
      </c>
      <c r="O27">
        <v>1000</v>
      </c>
      <c r="P27">
        <f t="shared" si="1"/>
        <v>21</v>
      </c>
      <c r="Q27">
        <f t="shared" si="2"/>
        <v>2</v>
      </c>
      <c r="R27">
        <f t="shared" si="3"/>
        <v>28</v>
      </c>
      <c r="S27">
        <f t="shared" si="4"/>
        <v>3</v>
      </c>
      <c r="T27">
        <f t="shared" si="5"/>
        <v>2</v>
      </c>
      <c r="U27">
        <f t="shared" si="6"/>
        <v>24</v>
      </c>
      <c r="V27">
        <f t="shared" si="7"/>
        <v>32</v>
      </c>
      <c r="W27">
        <f t="shared" si="8"/>
        <v>11</v>
      </c>
      <c r="X27">
        <f t="shared" si="9"/>
        <v>5</v>
      </c>
      <c r="Y27">
        <f t="shared" si="10"/>
        <v>19</v>
      </c>
      <c r="Z27">
        <f t="shared" si="11"/>
        <v>10</v>
      </c>
      <c r="AA27">
        <f t="shared" si="12"/>
        <v>23</v>
      </c>
      <c r="AB27">
        <f t="shared" si="13"/>
        <v>12</v>
      </c>
      <c r="AC27">
        <f t="shared" si="14"/>
        <v>24</v>
      </c>
      <c r="AD27">
        <v>1000</v>
      </c>
    </row>
    <row r="28" spans="1:30" x14ac:dyDescent="0.3">
      <c r="A28">
        <v>61</v>
      </c>
      <c r="B28">
        <v>90</v>
      </c>
      <c r="C28">
        <v>33</v>
      </c>
      <c r="D28">
        <v>60</v>
      </c>
      <c r="E28">
        <v>55</v>
      </c>
      <c r="F28">
        <v>71</v>
      </c>
      <c r="G28">
        <v>69</v>
      </c>
      <c r="H28">
        <v>69</v>
      </c>
      <c r="I28">
        <v>95</v>
      </c>
      <c r="J28">
        <v>73</v>
      </c>
      <c r="K28">
        <v>67</v>
      </c>
      <c r="L28">
        <v>69</v>
      </c>
      <c r="M28">
        <v>46</v>
      </c>
      <c r="N28">
        <v>98</v>
      </c>
      <c r="O28">
        <v>1000</v>
      </c>
      <c r="P28">
        <f t="shared" si="1"/>
        <v>22</v>
      </c>
      <c r="Q28">
        <f t="shared" si="2"/>
        <v>28</v>
      </c>
      <c r="R28">
        <f t="shared" si="3"/>
        <v>16</v>
      </c>
      <c r="S28">
        <f t="shared" si="4"/>
        <v>18</v>
      </c>
      <c r="T28">
        <f t="shared" si="5"/>
        <v>20</v>
      </c>
      <c r="U28">
        <f t="shared" si="6"/>
        <v>19</v>
      </c>
      <c r="V28">
        <f t="shared" si="7"/>
        <v>22</v>
      </c>
      <c r="W28">
        <f t="shared" si="8"/>
        <v>26</v>
      </c>
      <c r="X28">
        <f t="shared" si="9"/>
        <v>32</v>
      </c>
      <c r="Y28">
        <f t="shared" si="10"/>
        <v>22</v>
      </c>
      <c r="Z28">
        <f t="shared" si="11"/>
        <v>21</v>
      </c>
      <c r="AA28">
        <f t="shared" si="12"/>
        <v>25</v>
      </c>
      <c r="AB28">
        <f t="shared" si="13"/>
        <v>16</v>
      </c>
      <c r="AC28">
        <f t="shared" si="14"/>
        <v>32</v>
      </c>
      <c r="AD28">
        <v>1000</v>
      </c>
    </row>
    <row r="29" spans="1:30" x14ac:dyDescent="0.3">
      <c r="A29">
        <v>64</v>
      </c>
      <c r="B29">
        <v>64</v>
      </c>
      <c r="C29">
        <v>28</v>
      </c>
      <c r="D29">
        <v>49</v>
      </c>
      <c r="E29">
        <v>90</v>
      </c>
      <c r="F29">
        <v>37</v>
      </c>
      <c r="G29">
        <v>34</v>
      </c>
      <c r="H29">
        <v>41</v>
      </c>
      <c r="I29">
        <v>79</v>
      </c>
      <c r="J29">
        <v>95</v>
      </c>
      <c r="K29">
        <v>61</v>
      </c>
      <c r="L29">
        <v>50</v>
      </c>
      <c r="M29">
        <v>83</v>
      </c>
      <c r="N29">
        <v>5</v>
      </c>
      <c r="O29">
        <v>1000</v>
      </c>
      <c r="P29">
        <f t="shared" si="1"/>
        <v>24</v>
      </c>
      <c r="Q29">
        <f t="shared" si="2"/>
        <v>16</v>
      </c>
      <c r="R29">
        <f t="shared" si="3"/>
        <v>14</v>
      </c>
      <c r="S29">
        <f t="shared" si="4"/>
        <v>12</v>
      </c>
      <c r="T29">
        <f t="shared" si="5"/>
        <v>31</v>
      </c>
      <c r="U29">
        <f t="shared" si="6"/>
        <v>7</v>
      </c>
      <c r="V29">
        <f t="shared" si="7"/>
        <v>12</v>
      </c>
      <c r="W29">
        <f t="shared" si="8"/>
        <v>17</v>
      </c>
      <c r="X29">
        <f t="shared" si="9"/>
        <v>24</v>
      </c>
      <c r="Y29">
        <f t="shared" si="10"/>
        <v>31</v>
      </c>
      <c r="Z29">
        <f t="shared" si="11"/>
        <v>19</v>
      </c>
      <c r="AA29">
        <f t="shared" si="12"/>
        <v>16</v>
      </c>
      <c r="AB29">
        <f t="shared" si="13"/>
        <v>26</v>
      </c>
      <c r="AC29">
        <f t="shared" si="14"/>
        <v>3</v>
      </c>
      <c r="AD29">
        <v>1000</v>
      </c>
    </row>
    <row r="30" spans="1:30" x14ac:dyDescent="0.3">
      <c r="A30">
        <v>11</v>
      </c>
      <c r="B30">
        <v>71</v>
      </c>
      <c r="C30">
        <v>89</v>
      </c>
      <c r="D30">
        <v>55</v>
      </c>
      <c r="E30">
        <v>63</v>
      </c>
      <c r="F30">
        <v>62</v>
      </c>
      <c r="G30">
        <v>71</v>
      </c>
      <c r="H30">
        <v>60</v>
      </c>
      <c r="I30">
        <v>92</v>
      </c>
      <c r="J30">
        <v>22</v>
      </c>
      <c r="K30">
        <v>24</v>
      </c>
      <c r="L30">
        <v>51</v>
      </c>
      <c r="M30">
        <v>18</v>
      </c>
      <c r="N30">
        <v>44</v>
      </c>
      <c r="O30">
        <v>1000</v>
      </c>
      <c r="P30">
        <f t="shared" si="1"/>
        <v>7</v>
      </c>
      <c r="Q30">
        <f t="shared" si="2"/>
        <v>19</v>
      </c>
      <c r="R30">
        <f t="shared" si="3"/>
        <v>28</v>
      </c>
      <c r="S30">
        <f t="shared" si="4"/>
        <v>14</v>
      </c>
      <c r="T30">
        <f t="shared" si="5"/>
        <v>21</v>
      </c>
      <c r="U30">
        <f t="shared" si="6"/>
        <v>16</v>
      </c>
      <c r="V30">
        <f t="shared" si="7"/>
        <v>23</v>
      </c>
      <c r="W30">
        <f t="shared" si="8"/>
        <v>24</v>
      </c>
      <c r="X30">
        <f t="shared" si="9"/>
        <v>31</v>
      </c>
      <c r="Y30">
        <f t="shared" si="10"/>
        <v>9</v>
      </c>
      <c r="Z30">
        <f t="shared" si="11"/>
        <v>8</v>
      </c>
      <c r="AA30">
        <f t="shared" si="12"/>
        <v>17</v>
      </c>
      <c r="AB30">
        <f t="shared" si="13"/>
        <v>5</v>
      </c>
      <c r="AC30">
        <f t="shared" si="14"/>
        <v>15</v>
      </c>
      <c r="AD30">
        <v>1000</v>
      </c>
    </row>
    <row r="31" spans="1:30" x14ac:dyDescent="0.3">
      <c r="A31">
        <v>84</v>
      </c>
      <c r="B31">
        <v>91</v>
      </c>
      <c r="C31">
        <v>14</v>
      </c>
      <c r="D31">
        <v>70</v>
      </c>
      <c r="E31">
        <v>63</v>
      </c>
      <c r="F31">
        <v>77</v>
      </c>
      <c r="G31">
        <v>37</v>
      </c>
      <c r="H31">
        <v>67</v>
      </c>
      <c r="I31">
        <v>88</v>
      </c>
      <c r="J31">
        <v>3</v>
      </c>
      <c r="K31">
        <v>80</v>
      </c>
      <c r="L31">
        <v>19</v>
      </c>
      <c r="M31">
        <v>90</v>
      </c>
      <c r="N31">
        <v>14</v>
      </c>
      <c r="O31">
        <v>1000</v>
      </c>
      <c r="P31">
        <f t="shared" si="1"/>
        <v>31</v>
      </c>
      <c r="Q31">
        <f t="shared" si="2"/>
        <v>29</v>
      </c>
      <c r="R31">
        <f t="shared" si="3"/>
        <v>6</v>
      </c>
      <c r="S31">
        <f t="shared" si="4"/>
        <v>23</v>
      </c>
      <c r="T31">
        <f t="shared" si="5"/>
        <v>21</v>
      </c>
      <c r="U31">
        <f t="shared" si="6"/>
        <v>21</v>
      </c>
      <c r="V31">
        <f t="shared" si="7"/>
        <v>14</v>
      </c>
      <c r="W31">
        <f t="shared" si="8"/>
        <v>25</v>
      </c>
      <c r="X31">
        <f t="shared" si="9"/>
        <v>27</v>
      </c>
      <c r="Y31">
        <f t="shared" si="10"/>
        <v>2</v>
      </c>
      <c r="Z31">
        <f t="shared" si="11"/>
        <v>24</v>
      </c>
      <c r="AA31">
        <f t="shared" si="12"/>
        <v>5</v>
      </c>
      <c r="AB31">
        <f t="shared" si="13"/>
        <v>31</v>
      </c>
      <c r="AC31">
        <f t="shared" si="14"/>
        <v>5</v>
      </c>
      <c r="AD31">
        <v>1000</v>
      </c>
    </row>
    <row r="32" spans="1:30" x14ac:dyDescent="0.3">
      <c r="A32">
        <v>69</v>
      </c>
      <c r="B32">
        <v>98</v>
      </c>
      <c r="C32">
        <v>77</v>
      </c>
      <c r="D32">
        <v>36</v>
      </c>
      <c r="E32">
        <v>69</v>
      </c>
      <c r="F32">
        <v>91</v>
      </c>
      <c r="G32">
        <v>5</v>
      </c>
      <c r="H32">
        <v>29</v>
      </c>
      <c r="I32">
        <v>32</v>
      </c>
      <c r="J32">
        <v>78</v>
      </c>
      <c r="K32">
        <v>3</v>
      </c>
      <c r="L32">
        <v>9</v>
      </c>
      <c r="M32">
        <v>11</v>
      </c>
      <c r="N32">
        <v>58</v>
      </c>
      <c r="O32">
        <v>1000</v>
      </c>
      <c r="P32">
        <f t="shared" si="1"/>
        <v>26</v>
      </c>
      <c r="Q32">
        <f t="shared" si="2"/>
        <v>32</v>
      </c>
      <c r="R32">
        <f t="shared" si="3"/>
        <v>25</v>
      </c>
      <c r="S32">
        <f t="shared" si="4"/>
        <v>8</v>
      </c>
      <c r="T32">
        <f t="shared" si="5"/>
        <v>26</v>
      </c>
      <c r="U32">
        <f t="shared" si="6"/>
        <v>30</v>
      </c>
      <c r="V32">
        <f t="shared" si="7"/>
        <v>3</v>
      </c>
      <c r="W32">
        <f t="shared" si="8"/>
        <v>12</v>
      </c>
      <c r="X32">
        <f t="shared" si="9"/>
        <v>6</v>
      </c>
      <c r="Y32">
        <f t="shared" si="10"/>
        <v>26</v>
      </c>
      <c r="Z32">
        <f t="shared" si="11"/>
        <v>2</v>
      </c>
      <c r="AA32">
        <f t="shared" si="12"/>
        <v>3</v>
      </c>
      <c r="AB32">
        <f t="shared" si="13"/>
        <v>2</v>
      </c>
      <c r="AC32">
        <f t="shared" si="14"/>
        <v>21</v>
      </c>
      <c r="AD32">
        <v>1000</v>
      </c>
    </row>
    <row r="33" spans="1:30" x14ac:dyDescent="0.3">
      <c r="A33">
        <v>23</v>
      </c>
      <c r="B33">
        <v>36</v>
      </c>
      <c r="C33">
        <v>51</v>
      </c>
      <c r="D33">
        <v>66</v>
      </c>
      <c r="E33">
        <v>20</v>
      </c>
      <c r="F33">
        <v>58</v>
      </c>
      <c r="G33">
        <v>15</v>
      </c>
      <c r="H33">
        <v>22</v>
      </c>
      <c r="I33">
        <v>55</v>
      </c>
      <c r="J33">
        <v>95</v>
      </c>
      <c r="K33">
        <v>60</v>
      </c>
      <c r="L33">
        <v>52</v>
      </c>
      <c r="M33">
        <v>32</v>
      </c>
      <c r="N33">
        <v>90</v>
      </c>
      <c r="O33">
        <v>1000</v>
      </c>
      <c r="P33">
        <f t="shared" si="1"/>
        <v>12</v>
      </c>
      <c r="Q33">
        <f t="shared" si="2"/>
        <v>12</v>
      </c>
      <c r="R33">
        <f t="shared" si="3"/>
        <v>20</v>
      </c>
      <c r="S33">
        <f t="shared" si="4"/>
        <v>19</v>
      </c>
      <c r="T33">
        <f t="shared" si="5"/>
        <v>8</v>
      </c>
      <c r="U33">
        <f t="shared" si="6"/>
        <v>15</v>
      </c>
      <c r="V33">
        <f t="shared" si="7"/>
        <v>10</v>
      </c>
      <c r="W33">
        <f t="shared" si="8"/>
        <v>10</v>
      </c>
      <c r="X33">
        <f t="shared" si="9"/>
        <v>13</v>
      </c>
      <c r="Y33">
        <f t="shared" si="10"/>
        <v>31</v>
      </c>
      <c r="Z33">
        <f t="shared" si="11"/>
        <v>18</v>
      </c>
      <c r="AA33">
        <f t="shared" si="12"/>
        <v>18</v>
      </c>
      <c r="AB33">
        <f t="shared" si="13"/>
        <v>10</v>
      </c>
      <c r="AC33">
        <f t="shared" si="14"/>
        <v>28</v>
      </c>
      <c r="AD33">
        <v>1000</v>
      </c>
    </row>
    <row r="34" spans="1:30" x14ac:dyDescent="0.3">
      <c r="A34">
        <v>30</v>
      </c>
      <c r="B34">
        <v>89</v>
      </c>
      <c r="C34">
        <v>88</v>
      </c>
      <c r="D34">
        <v>66</v>
      </c>
      <c r="E34">
        <v>27</v>
      </c>
      <c r="F34">
        <v>26</v>
      </c>
      <c r="G34">
        <v>66</v>
      </c>
      <c r="H34">
        <v>89</v>
      </c>
      <c r="I34">
        <v>68</v>
      </c>
      <c r="J34">
        <v>76</v>
      </c>
      <c r="K34">
        <v>91</v>
      </c>
      <c r="L34">
        <v>88</v>
      </c>
      <c r="M34">
        <v>26</v>
      </c>
      <c r="N34">
        <v>94</v>
      </c>
      <c r="O34">
        <v>1000</v>
      </c>
      <c r="P34">
        <f t="shared" si="1"/>
        <v>15</v>
      </c>
      <c r="Q34">
        <f t="shared" si="2"/>
        <v>27</v>
      </c>
      <c r="R34">
        <f t="shared" si="3"/>
        <v>27</v>
      </c>
      <c r="S34">
        <f t="shared" si="4"/>
        <v>19</v>
      </c>
      <c r="T34">
        <f t="shared" si="5"/>
        <v>11</v>
      </c>
      <c r="U34">
        <f t="shared" si="6"/>
        <v>3</v>
      </c>
      <c r="V34">
        <f t="shared" si="7"/>
        <v>21</v>
      </c>
      <c r="W34">
        <f t="shared" si="8"/>
        <v>32</v>
      </c>
      <c r="X34">
        <f t="shared" si="9"/>
        <v>17</v>
      </c>
      <c r="Y34">
        <f t="shared" si="10"/>
        <v>23</v>
      </c>
      <c r="Z34">
        <f t="shared" si="11"/>
        <v>29</v>
      </c>
      <c r="AA34">
        <f t="shared" si="12"/>
        <v>31</v>
      </c>
      <c r="AB34">
        <f t="shared" si="13"/>
        <v>7</v>
      </c>
      <c r="AC34">
        <f t="shared" si="14"/>
        <v>31</v>
      </c>
      <c r="AD34">
        <v>1000</v>
      </c>
    </row>
    <row r="36" spans="1:30" ht="18" x14ac:dyDescent="0.3">
      <c r="A36" s="4"/>
    </row>
    <row r="37" spans="1:30" x14ac:dyDescent="0.3">
      <c r="A37" s="5"/>
    </row>
    <row r="40" spans="1:30" ht="15.6" x14ac:dyDescent="0.3">
      <c r="A40" s="6" t="s">
        <v>36</v>
      </c>
      <c r="B40" s="7">
        <v>2421014</v>
      </c>
      <c r="C40" s="6" t="s">
        <v>37</v>
      </c>
      <c r="D40" s="7">
        <v>33</v>
      </c>
      <c r="E40" s="6" t="s">
        <v>38</v>
      </c>
      <c r="F40" s="7">
        <v>14</v>
      </c>
      <c r="G40" s="6" t="s">
        <v>39</v>
      </c>
      <c r="H40" s="7">
        <v>33</v>
      </c>
      <c r="I40" s="6" t="s">
        <v>40</v>
      </c>
      <c r="J40" s="7">
        <v>0</v>
      </c>
      <c r="K40" s="6" t="s">
        <v>41</v>
      </c>
      <c r="L40" s="7" t="s">
        <v>771</v>
      </c>
    </row>
    <row r="41" spans="1:30" ht="18.600000000000001" thickBot="1" x14ac:dyDescent="0.35">
      <c r="A41" s="4"/>
    </row>
    <row r="42" spans="1:30" ht="15" thickBot="1" x14ac:dyDescent="0.35">
      <c r="A42" s="8" t="s">
        <v>43</v>
      </c>
      <c r="B42" s="8" t="s">
        <v>44</v>
      </c>
      <c r="C42" s="8" t="s">
        <v>45</v>
      </c>
      <c r="D42" s="8" t="s">
        <v>46</v>
      </c>
      <c r="E42" s="8" t="s">
        <v>47</v>
      </c>
      <c r="F42" s="8" t="s">
        <v>48</v>
      </c>
      <c r="G42" s="8" t="s">
        <v>49</v>
      </c>
      <c r="H42" s="8" t="s">
        <v>50</v>
      </c>
      <c r="I42" s="8" t="s">
        <v>51</v>
      </c>
      <c r="J42" s="8" t="s">
        <v>52</v>
      </c>
      <c r="K42" s="8" t="s">
        <v>53</v>
      </c>
      <c r="L42" s="8" t="s">
        <v>54</v>
      </c>
      <c r="M42" s="8" t="s">
        <v>55</v>
      </c>
      <c r="N42" s="8" t="s">
        <v>56</v>
      </c>
      <c r="O42" s="8" t="s">
        <v>57</v>
      </c>
      <c r="P42" s="8" t="s">
        <v>334</v>
      </c>
    </row>
    <row r="43" spans="1:30" ht="15" thickBot="1" x14ac:dyDescent="0.35">
      <c r="A43" s="8" t="s">
        <v>60</v>
      </c>
      <c r="B43" s="9">
        <v>1</v>
      </c>
      <c r="C43" s="9">
        <v>4</v>
      </c>
      <c r="D43" s="9">
        <v>17</v>
      </c>
      <c r="E43" s="9">
        <v>31</v>
      </c>
      <c r="F43" s="9">
        <v>16</v>
      </c>
      <c r="G43" s="9">
        <v>33</v>
      </c>
      <c r="H43" s="9">
        <v>27</v>
      </c>
      <c r="I43" s="9">
        <v>5</v>
      </c>
      <c r="J43" s="9">
        <v>24</v>
      </c>
      <c r="K43" s="9">
        <v>29</v>
      </c>
      <c r="L43" s="9">
        <v>12</v>
      </c>
      <c r="M43" s="9">
        <v>22</v>
      </c>
      <c r="N43" s="9">
        <v>31</v>
      </c>
      <c r="O43" s="9">
        <v>10</v>
      </c>
      <c r="P43" s="9">
        <v>1000</v>
      </c>
    </row>
    <row r="44" spans="1:30" ht="15" thickBot="1" x14ac:dyDescent="0.35">
      <c r="A44" s="8" t="s">
        <v>61</v>
      </c>
      <c r="B44" s="9">
        <v>13</v>
      </c>
      <c r="C44" s="9">
        <v>1</v>
      </c>
      <c r="D44" s="9">
        <v>32</v>
      </c>
      <c r="E44" s="9">
        <v>15</v>
      </c>
      <c r="F44" s="9">
        <v>14</v>
      </c>
      <c r="G44" s="9">
        <v>23</v>
      </c>
      <c r="H44" s="9">
        <v>1</v>
      </c>
      <c r="I44" s="9">
        <v>30</v>
      </c>
      <c r="J44" s="9">
        <v>1</v>
      </c>
      <c r="K44" s="9">
        <v>15</v>
      </c>
      <c r="L44" s="9">
        <v>23</v>
      </c>
      <c r="M44" s="9">
        <v>6</v>
      </c>
      <c r="N44" s="9">
        <v>17</v>
      </c>
      <c r="O44" s="9">
        <v>26</v>
      </c>
      <c r="P44" s="9">
        <v>1000</v>
      </c>
    </row>
    <row r="45" spans="1:30" ht="15" thickBot="1" x14ac:dyDescent="0.35">
      <c r="A45" s="8" t="s">
        <v>62</v>
      </c>
      <c r="B45" s="9">
        <v>32</v>
      </c>
      <c r="C45" s="9">
        <v>31</v>
      </c>
      <c r="D45" s="9">
        <v>8</v>
      </c>
      <c r="E45" s="9">
        <v>25</v>
      </c>
      <c r="F45" s="9">
        <v>33</v>
      </c>
      <c r="G45" s="9">
        <v>30</v>
      </c>
      <c r="H45" s="9">
        <v>7</v>
      </c>
      <c r="I45" s="9">
        <v>6</v>
      </c>
      <c r="J45" s="9">
        <v>7</v>
      </c>
      <c r="K45" s="9">
        <v>15</v>
      </c>
      <c r="L45" s="9">
        <v>17</v>
      </c>
      <c r="M45" s="9">
        <v>29</v>
      </c>
      <c r="N45" s="9">
        <v>22</v>
      </c>
      <c r="O45" s="9">
        <v>19</v>
      </c>
      <c r="P45" s="9">
        <v>1000</v>
      </c>
    </row>
    <row r="46" spans="1:30" ht="15" thickBot="1" x14ac:dyDescent="0.35">
      <c r="A46" s="8" t="s">
        <v>63</v>
      </c>
      <c r="B46" s="9">
        <v>27</v>
      </c>
      <c r="C46" s="9">
        <v>26</v>
      </c>
      <c r="D46" s="9">
        <v>4</v>
      </c>
      <c r="E46" s="9">
        <v>19</v>
      </c>
      <c r="F46" s="9">
        <v>25</v>
      </c>
      <c r="G46" s="9">
        <v>21</v>
      </c>
      <c r="H46" s="9">
        <v>33</v>
      </c>
      <c r="I46" s="9">
        <v>18</v>
      </c>
      <c r="J46" s="9">
        <v>2</v>
      </c>
      <c r="K46" s="9">
        <v>7</v>
      </c>
      <c r="L46" s="9">
        <v>16</v>
      </c>
      <c r="M46" s="9">
        <v>11</v>
      </c>
      <c r="N46" s="9">
        <v>14</v>
      </c>
      <c r="O46" s="9">
        <v>12</v>
      </c>
      <c r="P46" s="9">
        <v>1000</v>
      </c>
    </row>
    <row r="47" spans="1:30" ht="15" thickBot="1" x14ac:dyDescent="0.35">
      <c r="A47" s="8" t="s">
        <v>64</v>
      </c>
      <c r="B47" s="9">
        <v>28</v>
      </c>
      <c r="C47" s="9">
        <v>17</v>
      </c>
      <c r="D47" s="9">
        <v>22</v>
      </c>
      <c r="E47" s="9">
        <v>1</v>
      </c>
      <c r="F47" s="9">
        <v>9</v>
      </c>
      <c r="G47" s="9">
        <v>26</v>
      </c>
      <c r="H47" s="9">
        <v>16</v>
      </c>
      <c r="I47" s="9">
        <v>33</v>
      </c>
      <c r="J47" s="9">
        <v>16</v>
      </c>
      <c r="K47" s="9">
        <v>20</v>
      </c>
      <c r="L47" s="9">
        <v>9</v>
      </c>
      <c r="M47" s="9">
        <v>28</v>
      </c>
      <c r="N47" s="9">
        <v>33</v>
      </c>
      <c r="O47" s="9">
        <v>1</v>
      </c>
      <c r="P47" s="9">
        <v>1000</v>
      </c>
    </row>
    <row r="48" spans="1:30" ht="15" thickBot="1" x14ac:dyDescent="0.35">
      <c r="A48" s="8" t="s">
        <v>65</v>
      </c>
      <c r="B48" s="9">
        <v>6</v>
      </c>
      <c r="C48" s="9">
        <v>24</v>
      </c>
      <c r="D48" s="9">
        <v>33</v>
      </c>
      <c r="E48" s="9">
        <v>15</v>
      </c>
      <c r="F48" s="9">
        <v>12</v>
      </c>
      <c r="G48" s="9">
        <v>13</v>
      </c>
      <c r="H48" s="9">
        <v>24</v>
      </c>
      <c r="I48" s="9">
        <v>4</v>
      </c>
      <c r="J48" s="9">
        <v>10</v>
      </c>
      <c r="K48" s="9">
        <v>13</v>
      </c>
      <c r="L48" s="9">
        <v>15</v>
      </c>
      <c r="M48" s="9">
        <v>26</v>
      </c>
      <c r="N48" s="9">
        <v>28</v>
      </c>
      <c r="O48" s="9">
        <v>2</v>
      </c>
      <c r="P48" s="9">
        <v>1000</v>
      </c>
    </row>
    <row r="49" spans="1:16" ht="15" thickBot="1" x14ac:dyDescent="0.35">
      <c r="A49" s="8" t="s">
        <v>66</v>
      </c>
      <c r="B49" s="9">
        <v>4</v>
      </c>
      <c r="C49" s="9">
        <v>11</v>
      </c>
      <c r="D49" s="9">
        <v>17</v>
      </c>
      <c r="E49" s="9">
        <v>1</v>
      </c>
      <c r="F49" s="9">
        <v>1</v>
      </c>
      <c r="G49" s="9">
        <v>28</v>
      </c>
      <c r="H49" s="9">
        <v>30</v>
      </c>
      <c r="I49" s="9">
        <v>12</v>
      </c>
      <c r="J49" s="9">
        <v>18</v>
      </c>
      <c r="K49" s="9">
        <v>14</v>
      </c>
      <c r="L49" s="9">
        <v>32</v>
      </c>
      <c r="M49" s="9">
        <v>27</v>
      </c>
      <c r="N49" s="9">
        <v>25</v>
      </c>
      <c r="O49" s="9">
        <v>18</v>
      </c>
      <c r="P49" s="9">
        <v>1000</v>
      </c>
    </row>
    <row r="50" spans="1:16" ht="15" thickBot="1" x14ac:dyDescent="0.35">
      <c r="A50" s="8" t="s">
        <v>67</v>
      </c>
      <c r="B50" s="9">
        <v>2</v>
      </c>
      <c r="C50" s="9">
        <v>5</v>
      </c>
      <c r="D50" s="9">
        <v>1</v>
      </c>
      <c r="E50" s="9">
        <v>4</v>
      </c>
      <c r="F50" s="9">
        <v>4</v>
      </c>
      <c r="G50" s="9">
        <v>27</v>
      </c>
      <c r="H50" s="9">
        <v>27</v>
      </c>
      <c r="I50" s="9">
        <v>1</v>
      </c>
      <c r="J50" s="9">
        <v>29</v>
      </c>
      <c r="K50" s="9">
        <v>21</v>
      </c>
      <c r="L50" s="9">
        <v>14</v>
      </c>
      <c r="M50" s="9">
        <v>19</v>
      </c>
      <c r="N50" s="9">
        <v>12</v>
      </c>
      <c r="O50" s="9">
        <v>33</v>
      </c>
      <c r="P50" s="9">
        <v>1000</v>
      </c>
    </row>
    <row r="51" spans="1:16" ht="15" thickBot="1" x14ac:dyDescent="0.35">
      <c r="A51" s="8" t="s">
        <v>68</v>
      </c>
      <c r="B51" s="9">
        <v>30</v>
      </c>
      <c r="C51" s="9">
        <v>3</v>
      </c>
      <c r="D51" s="9">
        <v>25</v>
      </c>
      <c r="E51" s="9">
        <v>10</v>
      </c>
      <c r="F51" s="9">
        <v>21</v>
      </c>
      <c r="G51" s="9">
        <v>10</v>
      </c>
      <c r="H51" s="9">
        <v>25</v>
      </c>
      <c r="I51" s="9">
        <v>20</v>
      </c>
      <c r="J51" s="9">
        <v>14</v>
      </c>
      <c r="K51" s="9">
        <v>12</v>
      </c>
      <c r="L51" s="9">
        <v>26</v>
      </c>
      <c r="M51" s="9">
        <v>15</v>
      </c>
      <c r="N51" s="9">
        <v>27</v>
      </c>
      <c r="O51" s="9">
        <v>8</v>
      </c>
      <c r="P51" s="9">
        <v>1000</v>
      </c>
    </row>
    <row r="52" spans="1:16" ht="15" thickBot="1" x14ac:dyDescent="0.35">
      <c r="A52" s="8" t="s">
        <v>69</v>
      </c>
      <c r="B52" s="9">
        <v>29</v>
      </c>
      <c r="C52" s="9">
        <v>30</v>
      </c>
      <c r="D52" s="9">
        <v>15</v>
      </c>
      <c r="E52" s="9">
        <v>29</v>
      </c>
      <c r="F52" s="9">
        <v>17</v>
      </c>
      <c r="G52" s="9">
        <v>20</v>
      </c>
      <c r="H52" s="9">
        <v>7</v>
      </c>
      <c r="I52" s="9">
        <v>14</v>
      </c>
      <c r="J52" s="9">
        <v>26</v>
      </c>
      <c r="K52" s="9">
        <v>4</v>
      </c>
      <c r="L52" s="9">
        <v>1</v>
      </c>
      <c r="M52" s="9">
        <v>4</v>
      </c>
      <c r="N52" s="9">
        <v>28</v>
      </c>
      <c r="O52" s="9">
        <v>22</v>
      </c>
      <c r="P52" s="9">
        <v>1000</v>
      </c>
    </row>
    <row r="53" spans="1:16" ht="15" thickBot="1" x14ac:dyDescent="0.35">
      <c r="A53" s="8" t="s">
        <v>70</v>
      </c>
      <c r="B53" s="9">
        <v>14</v>
      </c>
      <c r="C53" s="9">
        <v>7</v>
      </c>
      <c r="D53" s="9">
        <v>22</v>
      </c>
      <c r="E53" s="9">
        <v>5</v>
      </c>
      <c r="F53" s="9">
        <v>12</v>
      </c>
      <c r="G53" s="9">
        <v>4</v>
      </c>
      <c r="H53" s="9">
        <v>11</v>
      </c>
      <c r="I53" s="9">
        <v>21</v>
      </c>
      <c r="J53" s="9">
        <v>21</v>
      </c>
      <c r="K53" s="9">
        <v>3</v>
      </c>
      <c r="L53" s="9">
        <v>4</v>
      </c>
      <c r="M53" s="9">
        <v>23</v>
      </c>
      <c r="N53" s="9">
        <v>24</v>
      </c>
      <c r="O53" s="9">
        <v>23</v>
      </c>
      <c r="P53" s="9">
        <v>1000</v>
      </c>
    </row>
    <row r="54" spans="1:16" ht="15" thickBot="1" x14ac:dyDescent="0.35">
      <c r="A54" s="8" t="s">
        <v>71</v>
      </c>
      <c r="B54" s="9">
        <v>25</v>
      </c>
      <c r="C54" s="9">
        <v>14</v>
      </c>
      <c r="D54" s="9">
        <v>2</v>
      </c>
      <c r="E54" s="9">
        <v>17</v>
      </c>
      <c r="F54" s="9">
        <v>19</v>
      </c>
      <c r="G54" s="9">
        <v>28</v>
      </c>
      <c r="H54" s="9">
        <v>6</v>
      </c>
      <c r="I54" s="9">
        <v>27</v>
      </c>
      <c r="J54" s="9">
        <v>19</v>
      </c>
      <c r="K54" s="9">
        <v>8</v>
      </c>
      <c r="L54" s="9">
        <v>6</v>
      </c>
      <c r="M54" s="9">
        <v>32</v>
      </c>
      <c r="N54" s="9">
        <v>22</v>
      </c>
      <c r="O54" s="9">
        <v>11</v>
      </c>
      <c r="P54" s="9">
        <v>1000</v>
      </c>
    </row>
    <row r="55" spans="1:16" ht="15" thickBot="1" x14ac:dyDescent="0.35">
      <c r="A55" s="8" t="s">
        <v>72</v>
      </c>
      <c r="B55" s="9">
        <v>17</v>
      </c>
      <c r="C55" s="9">
        <v>24</v>
      </c>
      <c r="D55" s="9">
        <v>8</v>
      </c>
      <c r="E55" s="9">
        <v>6</v>
      </c>
      <c r="F55" s="9">
        <v>29</v>
      </c>
      <c r="G55" s="9">
        <v>16</v>
      </c>
      <c r="H55" s="9">
        <v>17</v>
      </c>
      <c r="I55" s="9">
        <v>31</v>
      </c>
      <c r="J55" s="9">
        <v>27</v>
      </c>
      <c r="K55" s="9">
        <v>11</v>
      </c>
      <c r="L55" s="9">
        <v>32</v>
      </c>
      <c r="M55" s="9">
        <v>7</v>
      </c>
      <c r="N55" s="9">
        <v>3</v>
      </c>
      <c r="O55" s="9">
        <v>9</v>
      </c>
      <c r="P55" s="9">
        <v>1000</v>
      </c>
    </row>
    <row r="56" spans="1:16" ht="15" thickBot="1" x14ac:dyDescent="0.35">
      <c r="A56" s="8" t="s">
        <v>73</v>
      </c>
      <c r="B56" s="9">
        <v>2</v>
      </c>
      <c r="C56" s="9">
        <v>23</v>
      </c>
      <c r="D56" s="9">
        <v>10</v>
      </c>
      <c r="E56" s="9">
        <v>23</v>
      </c>
      <c r="F56" s="9">
        <v>24</v>
      </c>
      <c r="G56" s="9">
        <v>13</v>
      </c>
      <c r="H56" s="9">
        <v>4</v>
      </c>
      <c r="I56" s="9">
        <v>15</v>
      </c>
      <c r="J56" s="9">
        <v>10</v>
      </c>
      <c r="K56" s="9">
        <v>6</v>
      </c>
      <c r="L56" s="9">
        <v>30</v>
      </c>
      <c r="M56" s="9">
        <v>33</v>
      </c>
      <c r="N56" s="9">
        <v>8</v>
      </c>
      <c r="O56" s="9">
        <v>28</v>
      </c>
      <c r="P56" s="9">
        <v>1000</v>
      </c>
    </row>
    <row r="57" spans="1:16" ht="15" thickBot="1" x14ac:dyDescent="0.35">
      <c r="A57" s="8" t="s">
        <v>74</v>
      </c>
      <c r="B57" s="9">
        <v>8</v>
      </c>
      <c r="C57" s="9">
        <v>21</v>
      </c>
      <c r="D57" s="9">
        <v>24</v>
      </c>
      <c r="E57" s="9">
        <v>27</v>
      </c>
      <c r="F57" s="9">
        <v>27</v>
      </c>
      <c r="G57" s="9">
        <v>12</v>
      </c>
      <c r="H57" s="9">
        <v>13</v>
      </c>
      <c r="I57" s="9">
        <v>8</v>
      </c>
      <c r="J57" s="9">
        <v>22</v>
      </c>
      <c r="K57" s="9">
        <v>18</v>
      </c>
      <c r="L57" s="9">
        <v>22</v>
      </c>
      <c r="M57" s="9">
        <v>13</v>
      </c>
      <c r="N57" s="9">
        <v>11</v>
      </c>
      <c r="O57" s="9">
        <v>6</v>
      </c>
      <c r="P57" s="9">
        <v>1000</v>
      </c>
    </row>
    <row r="58" spans="1:16" ht="15" thickBot="1" x14ac:dyDescent="0.35">
      <c r="A58" s="8" t="s">
        <v>75</v>
      </c>
      <c r="B58" s="9">
        <v>4</v>
      </c>
      <c r="C58" s="9">
        <v>6</v>
      </c>
      <c r="D58" s="9">
        <v>3</v>
      </c>
      <c r="E58" s="9">
        <v>22</v>
      </c>
      <c r="F58" s="9">
        <v>14</v>
      </c>
      <c r="G58" s="9">
        <v>5</v>
      </c>
      <c r="H58" s="9">
        <v>9</v>
      </c>
      <c r="I58" s="9">
        <v>27</v>
      </c>
      <c r="J58" s="9">
        <v>33</v>
      </c>
      <c r="K58" s="9">
        <v>28</v>
      </c>
      <c r="L58" s="9">
        <v>26</v>
      </c>
      <c r="M58" s="9">
        <v>1</v>
      </c>
      <c r="N58" s="9">
        <v>14</v>
      </c>
      <c r="O58" s="9">
        <v>19</v>
      </c>
      <c r="P58" s="9">
        <v>1000</v>
      </c>
    </row>
    <row r="59" spans="1:16" ht="15" thickBot="1" x14ac:dyDescent="0.35">
      <c r="A59" s="8" t="s">
        <v>76</v>
      </c>
      <c r="B59" s="9">
        <v>32</v>
      </c>
      <c r="C59" s="9">
        <v>21</v>
      </c>
      <c r="D59" s="9">
        <v>19</v>
      </c>
      <c r="E59" s="9">
        <v>33</v>
      </c>
      <c r="F59" s="9">
        <v>31</v>
      </c>
      <c r="G59" s="9">
        <v>8</v>
      </c>
      <c r="H59" s="9">
        <v>26</v>
      </c>
      <c r="I59" s="9">
        <v>23</v>
      </c>
      <c r="J59" s="9">
        <v>19</v>
      </c>
      <c r="K59" s="9">
        <v>30</v>
      </c>
      <c r="L59" s="9">
        <v>11</v>
      </c>
      <c r="M59" s="9">
        <v>8</v>
      </c>
      <c r="N59" s="9">
        <v>1</v>
      </c>
      <c r="O59" s="9">
        <v>26</v>
      </c>
      <c r="P59" s="9">
        <v>1000</v>
      </c>
    </row>
    <row r="60" spans="1:16" ht="15" thickBot="1" x14ac:dyDescent="0.35">
      <c r="A60" s="8" t="s">
        <v>77</v>
      </c>
      <c r="B60" s="9">
        <v>19</v>
      </c>
      <c r="C60" s="9">
        <v>10</v>
      </c>
      <c r="D60" s="9">
        <v>5</v>
      </c>
      <c r="E60" s="9">
        <v>25</v>
      </c>
      <c r="F60" s="9">
        <v>30</v>
      </c>
      <c r="G60" s="9">
        <v>1</v>
      </c>
      <c r="H60" s="9">
        <v>15</v>
      </c>
      <c r="I60" s="9">
        <v>27</v>
      </c>
      <c r="J60" s="9">
        <v>8</v>
      </c>
      <c r="K60" s="9">
        <v>23</v>
      </c>
      <c r="L60" s="9">
        <v>20</v>
      </c>
      <c r="M60" s="9">
        <v>29</v>
      </c>
      <c r="N60" s="9">
        <v>20</v>
      </c>
      <c r="O60" s="9">
        <v>13</v>
      </c>
      <c r="P60" s="9">
        <v>1000</v>
      </c>
    </row>
    <row r="61" spans="1:16" ht="15" thickBot="1" x14ac:dyDescent="0.35">
      <c r="A61" s="8" t="s">
        <v>78</v>
      </c>
      <c r="B61" s="9">
        <v>11</v>
      </c>
      <c r="C61" s="9">
        <v>18</v>
      </c>
      <c r="D61" s="9">
        <v>21</v>
      </c>
      <c r="E61" s="9">
        <v>27</v>
      </c>
      <c r="F61" s="9">
        <v>2</v>
      </c>
      <c r="G61" s="9">
        <v>9</v>
      </c>
      <c r="H61" s="9">
        <v>19</v>
      </c>
      <c r="I61" s="9">
        <v>21</v>
      </c>
      <c r="J61" s="9">
        <v>12</v>
      </c>
      <c r="K61" s="9">
        <v>1</v>
      </c>
      <c r="L61" s="9">
        <v>13</v>
      </c>
      <c r="M61" s="9">
        <v>20</v>
      </c>
      <c r="N61" s="9">
        <v>19</v>
      </c>
      <c r="O61" s="9">
        <v>15</v>
      </c>
      <c r="P61" s="9">
        <v>1000</v>
      </c>
    </row>
    <row r="62" spans="1:16" ht="15" thickBot="1" x14ac:dyDescent="0.35">
      <c r="A62" s="8" t="s">
        <v>79</v>
      </c>
      <c r="B62" s="9">
        <v>9</v>
      </c>
      <c r="C62" s="9">
        <v>20</v>
      </c>
      <c r="D62" s="9">
        <v>12</v>
      </c>
      <c r="E62" s="9">
        <v>30</v>
      </c>
      <c r="F62" s="9">
        <v>5</v>
      </c>
      <c r="G62" s="9">
        <v>30</v>
      </c>
      <c r="H62" s="9">
        <v>18</v>
      </c>
      <c r="I62" s="9">
        <v>18</v>
      </c>
      <c r="J62" s="9">
        <v>14</v>
      </c>
      <c r="K62" s="9">
        <v>10</v>
      </c>
      <c r="L62" s="9">
        <v>31</v>
      </c>
      <c r="M62" s="9">
        <v>10</v>
      </c>
      <c r="N62" s="9">
        <v>28</v>
      </c>
      <c r="O62" s="9">
        <v>13</v>
      </c>
      <c r="P62" s="9">
        <v>1000</v>
      </c>
    </row>
    <row r="63" spans="1:16" ht="15" thickBot="1" x14ac:dyDescent="0.35">
      <c r="A63" s="8" t="s">
        <v>80</v>
      </c>
      <c r="B63" s="9">
        <v>10</v>
      </c>
      <c r="C63" s="9">
        <v>9</v>
      </c>
      <c r="D63" s="9">
        <v>30</v>
      </c>
      <c r="E63" s="9">
        <v>12</v>
      </c>
      <c r="F63" s="9">
        <v>6</v>
      </c>
      <c r="G63" s="9">
        <v>2</v>
      </c>
      <c r="H63" s="9">
        <v>20</v>
      </c>
      <c r="I63" s="9">
        <v>7</v>
      </c>
      <c r="J63" s="9">
        <v>3</v>
      </c>
      <c r="K63" s="9">
        <v>5</v>
      </c>
      <c r="L63" s="9">
        <v>25</v>
      </c>
      <c r="M63" s="9">
        <v>14</v>
      </c>
      <c r="N63" s="9">
        <v>3</v>
      </c>
      <c r="O63" s="9">
        <v>7</v>
      </c>
      <c r="P63" s="9">
        <v>1000</v>
      </c>
    </row>
    <row r="64" spans="1:16" ht="15" thickBot="1" x14ac:dyDescent="0.35">
      <c r="A64" s="8" t="s">
        <v>81</v>
      </c>
      <c r="B64" s="9">
        <v>18</v>
      </c>
      <c r="C64" s="9">
        <v>13</v>
      </c>
      <c r="D64" s="9">
        <v>10</v>
      </c>
      <c r="E64" s="9">
        <v>7</v>
      </c>
      <c r="F64" s="9">
        <v>28</v>
      </c>
      <c r="G64" s="9">
        <v>5</v>
      </c>
      <c r="H64" s="9">
        <v>2</v>
      </c>
      <c r="I64" s="9">
        <v>3</v>
      </c>
      <c r="J64" s="9">
        <v>4</v>
      </c>
      <c r="K64" s="9">
        <v>33</v>
      </c>
      <c r="L64" s="9">
        <v>2</v>
      </c>
      <c r="M64" s="9">
        <v>20</v>
      </c>
      <c r="N64" s="9">
        <v>6</v>
      </c>
      <c r="O64" s="9">
        <v>15</v>
      </c>
      <c r="P64" s="9">
        <v>1000</v>
      </c>
    </row>
    <row r="65" spans="1:16" ht="15" thickBot="1" x14ac:dyDescent="0.35">
      <c r="A65" s="8" t="s">
        <v>82</v>
      </c>
      <c r="B65" s="9">
        <v>16</v>
      </c>
      <c r="C65" s="9">
        <v>33</v>
      </c>
      <c r="D65" s="9">
        <v>13</v>
      </c>
      <c r="E65" s="9">
        <v>32</v>
      </c>
      <c r="F65" s="9">
        <v>17</v>
      </c>
      <c r="G65" s="9">
        <v>10</v>
      </c>
      <c r="H65" s="9">
        <v>31</v>
      </c>
      <c r="I65" s="9">
        <v>16</v>
      </c>
      <c r="J65" s="9">
        <v>22</v>
      </c>
      <c r="K65" s="9">
        <v>27</v>
      </c>
      <c r="L65" s="9">
        <v>4</v>
      </c>
      <c r="M65" s="9">
        <v>2</v>
      </c>
      <c r="N65" s="9">
        <v>21</v>
      </c>
      <c r="O65" s="9">
        <v>25</v>
      </c>
      <c r="P65" s="9">
        <v>1000</v>
      </c>
    </row>
    <row r="66" spans="1:16" ht="15" thickBot="1" x14ac:dyDescent="0.35">
      <c r="A66" s="8" t="s">
        <v>83</v>
      </c>
      <c r="B66" s="9">
        <v>20</v>
      </c>
      <c r="C66" s="9">
        <v>15</v>
      </c>
      <c r="D66" s="9">
        <v>31</v>
      </c>
      <c r="E66" s="9">
        <v>9</v>
      </c>
      <c r="F66" s="9">
        <v>9</v>
      </c>
      <c r="G66" s="9">
        <v>24</v>
      </c>
      <c r="H66" s="9">
        <v>5</v>
      </c>
      <c r="I66" s="9">
        <v>9</v>
      </c>
      <c r="J66" s="9">
        <v>29</v>
      </c>
      <c r="K66" s="9">
        <v>17</v>
      </c>
      <c r="L66" s="9">
        <v>28</v>
      </c>
      <c r="M66" s="9">
        <v>12</v>
      </c>
      <c r="N66" s="9">
        <v>17</v>
      </c>
      <c r="O66" s="9">
        <v>4</v>
      </c>
      <c r="P66" s="9">
        <v>1000</v>
      </c>
    </row>
    <row r="67" spans="1:16" ht="15" thickBot="1" x14ac:dyDescent="0.35">
      <c r="A67" s="8" t="s">
        <v>84</v>
      </c>
      <c r="B67" s="9">
        <v>23</v>
      </c>
      <c r="C67" s="9">
        <v>8</v>
      </c>
      <c r="D67" s="9">
        <v>7</v>
      </c>
      <c r="E67" s="9">
        <v>11</v>
      </c>
      <c r="F67" s="9">
        <v>6</v>
      </c>
      <c r="G67" s="9">
        <v>18</v>
      </c>
      <c r="H67" s="9">
        <v>29</v>
      </c>
      <c r="I67" s="9">
        <v>2</v>
      </c>
      <c r="J67" s="9">
        <v>9</v>
      </c>
      <c r="K67" s="9">
        <v>25</v>
      </c>
      <c r="L67" s="9">
        <v>7</v>
      </c>
      <c r="M67" s="9">
        <v>9</v>
      </c>
      <c r="N67" s="9">
        <v>8</v>
      </c>
      <c r="O67" s="9">
        <v>30</v>
      </c>
      <c r="P67" s="9">
        <v>1000</v>
      </c>
    </row>
    <row r="68" spans="1:16" ht="15" thickBot="1" x14ac:dyDescent="0.35">
      <c r="A68" s="8" t="s">
        <v>85</v>
      </c>
      <c r="B68" s="9">
        <v>21</v>
      </c>
      <c r="C68" s="9">
        <v>2</v>
      </c>
      <c r="D68" s="9">
        <v>28</v>
      </c>
      <c r="E68" s="9">
        <v>3</v>
      </c>
      <c r="F68" s="9">
        <v>2</v>
      </c>
      <c r="G68" s="9">
        <v>24</v>
      </c>
      <c r="H68" s="9">
        <v>32</v>
      </c>
      <c r="I68" s="9">
        <v>11</v>
      </c>
      <c r="J68" s="9">
        <v>5</v>
      </c>
      <c r="K68" s="9">
        <v>19</v>
      </c>
      <c r="L68" s="9">
        <v>10</v>
      </c>
      <c r="M68" s="9">
        <v>23</v>
      </c>
      <c r="N68" s="9">
        <v>12</v>
      </c>
      <c r="O68" s="9">
        <v>24</v>
      </c>
      <c r="P68" s="9">
        <v>1000</v>
      </c>
    </row>
    <row r="69" spans="1:16" ht="15" thickBot="1" x14ac:dyDescent="0.35">
      <c r="A69" s="8" t="s">
        <v>86</v>
      </c>
      <c r="B69" s="9">
        <v>22</v>
      </c>
      <c r="C69" s="9">
        <v>28</v>
      </c>
      <c r="D69" s="9">
        <v>16</v>
      </c>
      <c r="E69" s="9">
        <v>18</v>
      </c>
      <c r="F69" s="9">
        <v>20</v>
      </c>
      <c r="G69" s="9">
        <v>19</v>
      </c>
      <c r="H69" s="9">
        <v>22</v>
      </c>
      <c r="I69" s="9">
        <v>26</v>
      </c>
      <c r="J69" s="9">
        <v>32</v>
      </c>
      <c r="K69" s="9">
        <v>22</v>
      </c>
      <c r="L69" s="9">
        <v>21</v>
      </c>
      <c r="M69" s="9">
        <v>25</v>
      </c>
      <c r="N69" s="9">
        <v>16</v>
      </c>
      <c r="O69" s="9">
        <v>32</v>
      </c>
      <c r="P69" s="9">
        <v>1000</v>
      </c>
    </row>
    <row r="70" spans="1:16" ht="15" thickBot="1" x14ac:dyDescent="0.35">
      <c r="A70" s="8" t="s">
        <v>87</v>
      </c>
      <c r="B70" s="9">
        <v>24</v>
      </c>
      <c r="C70" s="9">
        <v>16</v>
      </c>
      <c r="D70" s="9">
        <v>14</v>
      </c>
      <c r="E70" s="9">
        <v>12</v>
      </c>
      <c r="F70" s="9">
        <v>31</v>
      </c>
      <c r="G70" s="9">
        <v>7</v>
      </c>
      <c r="H70" s="9">
        <v>12</v>
      </c>
      <c r="I70" s="9">
        <v>17</v>
      </c>
      <c r="J70" s="9">
        <v>24</v>
      </c>
      <c r="K70" s="9">
        <v>31</v>
      </c>
      <c r="L70" s="9">
        <v>19</v>
      </c>
      <c r="M70" s="9">
        <v>16</v>
      </c>
      <c r="N70" s="9">
        <v>26</v>
      </c>
      <c r="O70" s="9">
        <v>3</v>
      </c>
      <c r="P70" s="9">
        <v>1000</v>
      </c>
    </row>
    <row r="71" spans="1:16" ht="15" thickBot="1" x14ac:dyDescent="0.35">
      <c r="A71" s="8" t="s">
        <v>88</v>
      </c>
      <c r="B71" s="9">
        <v>7</v>
      </c>
      <c r="C71" s="9">
        <v>19</v>
      </c>
      <c r="D71" s="9">
        <v>28</v>
      </c>
      <c r="E71" s="9">
        <v>14</v>
      </c>
      <c r="F71" s="9">
        <v>21</v>
      </c>
      <c r="G71" s="9">
        <v>16</v>
      </c>
      <c r="H71" s="9">
        <v>23</v>
      </c>
      <c r="I71" s="9">
        <v>24</v>
      </c>
      <c r="J71" s="9">
        <v>31</v>
      </c>
      <c r="K71" s="9">
        <v>9</v>
      </c>
      <c r="L71" s="9">
        <v>8</v>
      </c>
      <c r="M71" s="9">
        <v>17</v>
      </c>
      <c r="N71" s="9">
        <v>5</v>
      </c>
      <c r="O71" s="9">
        <v>15</v>
      </c>
      <c r="P71" s="9">
        <v>1000</v>
      </c>
    </row>
    <row r="72" spans="1:16" ht="15" thickBot="1" x14ac:dyDescent="0.35">
      <c r="A72" s="8" t="s">
        <v>89</v>
      </c>
      <c r="B72" s="9">
        <v>31</v>
      </c>
      <c r="C72" s="9">
        <v>29</v>
      </c>
      <c r="D72" s="9">
        <v>6</v>
      </c>
      <c r="E72" s="9">
        <v>23</v>
      </c>
      <c r="F72" s="9">
        <v>21</v>
      </c>
      <c r="G72" s="9">
        <v>21</v>
      </c>
      <c r="H72" s="9">
        <v>14</v>
      </c>
      <c r="I72" s="9">
        <v>25</v>
      </c>
      <c r="J72" s="9">
        <v>27</v>
      </c>
      <c r="K72" s="9">
        <v>2</v>
      </c>
      <c r="L72" s="9">
        <v>24</v>
      </c>
      <c r="M72" s="9">
        <v>5</v>
      </c>
      <c r="N72" s="9">
        <v>31</v>
      </c>
      <c r="O72" s="9">
        <v>5</v>
      </c>
      <c r="P72" s="9">
        <v>1000</v>
      </c>
    </row>
    <row r="73" spans="1:16" ht="15" thickBot="1" x14ac:dyDescent="0.35">
      <c r="A73" s="8" t="s">
        <v>90</v>
      </c>
      <c r="B73" s="9">
        <v>26</v>
      </c>
      <c r="C73" s="9">
        <v>32</v>
      </c>
      <c r="D73" s="9">
        <v>25</v>
      </c>
      <c r="E73" s="9">
        <v>8</v>
      </c>
      <c r="F73" s="9">
        <v>26</v>
      </c>
      <c r="G73" s="9">
        <v>30</v>
      </c>
      <c r="H73" s="9">
        <v>3</v>
      </c>
      <c r="I73" s="9">
        <v>12</v>
      </c>
      <c r="J73" s="9">
        <v>6</v>
      </c>
      <c r="K73" s="9">
        <v>26</v>
      </c>
      <c r="L73" s="9">
        <v>2</v>
      </c>
      <c r="M73" s="9">
        <v>3</v>
      </c>
      <c r="N73" s="9">
        <v>2</v>
      </c>
      <c r="O73" s="9">
        <v>21</v>
      </c>
      <c r="P73" s="9">
        <v>1000</v>
      </c>
    </row>
    <row r="74" spans="1:16" ht="15" thickBot="1" x14ac:dyDescent="0.35">
      <c r="A74" s="8" t="s">
        <v>91</v>
      </c>
      <c r="B74" s="9">
        <v>12</v>
      </c>
      <c r="C74" s="9">
        <v>12</v>
      </c>
      <c r="D74" s="9">
        <v>20</v>
      </c>
      <c r="E74" s="9">
        <v>19</v>
      </c>
      <c r="F74" s="9">
        <v>8</v>
      </c>
      <c r="G74" s="9">
        <v>15</v>
      </c>
      <c r="H74" s="9">
        <v>10</v>
      </c>
      <c r="I74" s="9">
        <v>10</v>
      </c>
      <c r="J74" s="9">
        <v>13</v>
      </c>
      <c r="K74" s="9">
        <v>31</v>
      </c>
      <c r="L74" s="9">
        <v>18</v>
      </c>
      <c r="M74" s="9">
        <v>18</v>
      </c>
      <c r="N74" s="9">
        <v>10</v>
      </c>
      <c r="O74" s="9">
        <v>28</v>
      </c>
      <c r="P74" s="9">
        <v>1000</v>
      </c>
    </row>
    <row r="75" spans="1:16" ht="15" thickBot="1" x14ac:dyDescent="0.35">
      <c r="A75" s="8" t="s">
        <v>92</v>
      </c>
      <c r="B75" s="9">
        <v>15</v>
      </c>
      <c r="C75" s="9">
        <v>27</v>
      </c>
      <c r="D75" s="9">
        <v>27</v>
      </c>
      <c r="E75" s="9">
        <v>19</v>
      </c>
      <c r="F75" s="9">
        <v>11</v>
      </c>
      <c r="G75" s="9">
        <v>3</v>
      </c>
      <c r="H75" s="9">
        <v>21</v>
      </c>
      <c r="I75" s="9">
        <v>32</v>
      </c>
      <c r="J75" s="9">
        <v>17</v>
      </c>
      <c r="K75" s="9">
        <v>23</v>
      </c>
      <c r="L75" s="9">
        <v>29</v>
      </c>
      <c r="M75" s="9">
        <v>31</v>
      </c>
      <c r="N75" s="9">
        <v>7</v>
      </c>
      <c r="O75" s="9">
        <v>31</v>
      </c>
      <c r="P75" s="9">
        <v>1000</v>
      </c>
    </row>
    <row r="76" spans="1:16" ht="18.600000000000001" thickBot="1" x14ac:dyDescent="0.35">
      <c r="A76" s="4"/>
    </row>
    <row r="77" spans="1:16" ht="15" thickBot="1" x14ac:dyDescent="0.35">
      <c r="A77" s="8" t="s">
        <v>93</v>
      </c>
      <c r="B77" s="8" t="s">
        <v>44</v>
      </c>
      <c r="C77" s="8" t="s">
        <v>45</v>
      </c>
      <c r="D77" s="8" t="s">
        <v>46</v>
      </c>
      <c r="E77" s="8" t="s">
        <v>47</v>
      </c>
      <c r="F77" s="8" t="s">
        <v>48</v>
      </c>
      <c r="G77" s="8" t="s">
        <v>49</v>
      </c>
      <c r="H77" s="8" t="s">
        <v>50</v>
      </c>
      <c r="I77" s="8" t="s">
        <v>51</v>
      </c>
      <c r="J77" s="8" t="s">
        <v>52</v>
      </c>
      <c r="K77" s="8" t="s">
        <v>53</v>
      </c>
      <c r="L77" s="8" t="s">
        <v>54</v>
      </c>
      <c r="M77" s="8" t="s">
        <v>55</v>
      </c>
      <c r="N77" s="8" t="s">
        <v>56</v>
      </c>
      <c r="O77" s="8" t="s">
        <v>57</v>
      </c>
    </row>
    <row r="78" spans="1:16" ht="15" thickBot="1" x14ac:dyDescent="0.35">
      <c r="A78" s="8" t="s">
        <v>94</v>
      </c>
      <c r="B78" s="9" t="s">
        <v>772</v>
      </c>
      <c r="C78" s="9" t="s">
        <v>773</v>
      </c>
      <c r="D78" s="9" t="s">
        <v>774</v>
      </c>
      <c r="E78" s="9" t="s">
        <v>775</v>
      </c>
      <c r="F78" s="9" t="s">
        <v>776</v>
      </c>
      <c r="G78" s="9" t="s">
        <v>777</v>
      </c>
      <c r="H78" s="9" t="s">
        <v>778</v>
      </c>
      <c r="I78" s="9" t="s">
        <v>779</v>
      </c>
      <c r="J78" s="9" t="s">
        <v>780</v>
      </c>
      <c r="K78" s="9" t="s">
        <v>781</v>
      </c>
      <c r="L78" s="9" t="s">
        <v>782</v>
      </c>
      <c r="M78" s="9" t="s">
        <v>783</v>
      </c>
      <c r="N78" s="9" t="s">
        <v>784</v>
      </c>
      <c r="O78" s="9" t="s">
        <v>785</v>
      </c>
    </row>
    <row r="79" spans="1:16" ht="15" thickBot="1" x14ac:dyDescent="0.35">
      <c r="A79" s="8" t="s">
        <v>110</v>
      </c>
      <c r="B79" s="9" t="s">
        <v>786</v>
      </c>
      <c r="C79" s="9" t="s">
        <v>787</v>
      </c>
      <c r="D79" s="9" t="s">
        <v>788</v>
      </c>
      <c r="E79" s="9" t="s">
        <v>789</v>
      </c>
      <c r="F79" s="9" t="s">
        <v>790</v>
      </c>
      <c r="G79" s="9" t="s">
        <v>791</v>
      </c>
      <c r="H79" s="9" t="s">
        <v>792</v>
      </c>
      <c r="I79" s="9" t="s">
        <v>793</v>
      </c>
      <c r="J79" s="9" t="s">
        <v>794</v>
      </c>
      <c r="K79" s="9" t="s">
        <v>795</v>
      </c>
      <c r="L79" s="9" t="s">
        <v>796</v>
      </c>
      <c r="M79" s="9" t="s">
        <v>797</v>
      </c>
      <c r="N79" s="9" t="s">
        <v>798</v>
      </c>
      <c r="O79" s="9" t="s">
        <v>799</v>
      </c>
    </row>
    <row r="80" spans="1:16" ht="15" thickBot="1" x14ac:dyDescent="0.35">
      <c r="A80" s="8" t="s">
        <v>125</v>
      </c>
      <c r="B80" s="9" t="s">
        <v>800</v>
      </c>
      <c r="C80" s="9" t="s">
        <v>801</v>
      </c>
      <c r="D80" s="9" t="s">
        <v>802</v>
      </c>
      <c r="E80" s="9" t="s">
        <v>803</v>
      </c>
      <c r="F80" s="9" t="s">
        <v>804</v>
      </c>
      <c r="G80" s="9" t="s">
        <v>805</v>
      </c>
      <c r="H80" s="9" t="s">
        <v>806</v>
      </c>
      <c r="I80" s="9" t="s">
        <v>807</v>
      </c>
      <c r="J80" s="9" t="s">
        <v>808</v>
      </c>
      <c r="K80" s="9" t="s">
        <v>809</v>
      </c>
      <c r="L80" s="9" t="s">
        <v>810</v>
      </c>
      <c r="M80" s="9" t="s">
        <v>811</v>
      </c>
      <c r="N80" s="9" t="s">
        <v>812</v>
      </c>
      <c r="O80" s="9" t="s">
        <v>813</v>
      </c>
    </row>
    <row r="81" spans="1:15" ht="15" thickBot="1" x14ac:dyDescent="0.35">
      <c r="A81" s="8" t="s">
        <v>140</v>
      </c>
      <c r="B81" s="9" t="s">
        <v>814</v>
      </c>
      <c r="C81" s="9" t="s">
        <v>815</v>
      </c>
      <c r="D81" s="9" t="s">
        <v>816</v>
      </c>
      <c r="E81" s="9" t="s">
        <v>817</v>
      </c>
      <c r="F81" s="9" t="s">
        <v>818</v>
      </c>
      <c r="G81" s="9" t="s">
        <v>819</v>
      </c>
      <c r="H81" s="9" t="s">
        <v>820</v>
      </c>
      <c r="I81" s="9" t="s">
        <v>821</v>
      </c>
      <c r="J81" s="9" t="s">
        <v>822</v>
      </c>
      <c r="K81" s="9" t="s">
        <v>823</v>
      </c>
      <c r="L81" s="9" t="s">
        <v>819</v>
      </c>
      <c r="M81" s="9" t="s">
        <v>824</v>
      </c>
      <c r="N81" s="9" t="s">
        <v>825</v>
      </c>
      <c r="O81" s="9" t="s">
        <v>826</v>
      </c>
    </row>
    <row r="82" spans="1:15" ht="15" thickBot="1" x14ac:dyDescent="0.35">
      <c r="A82" s="8" t="s">
        <v>152</v>
      </c>
      <c r="B82" s="9" t="s">
        <v>827</v>
      </c>
      <c r="C82" s="9" t="s">
        <v>828</v>
      </c>
      <c r="D82" s="9" t="s">
        <v>829</v>
      </c>
      <c r="E82" s="9" t="s">
        <v>830</v>
      </c>
      <c r="F82" s="9" t="s">
        <v>831</v>
      </c>
      <c r="G82" s="9" t="s">
        <v>828</v>
      </c>
      <c r="H82" s="9" t="s">
        <v>832</v>
      </c>
      <c r="I82" s="9" t="s">
        <v>833</v>
      </c>
      <c r="J82" s="9" t="s">
        <v>834</v>
      </c>
      <c r="K82" s="9" t="s">
        <v>835</v>
      </c>
      <c r="L82" s="9" t="s">
        <v>828</v>
      </c>
      <c r="M82" s="9" t="s">
        <v>836</v>
      </c>
      <c r="N82" s="9" t="s">
        <v>837</v>
      </c>
      <c r="O82" s="9" t="s">
        <v>838</v>
      </c>
    </row>
    <row r="83" spans="1:15" ht="15" thickBot="1" x14ac:dyDescent="0.35">
      <c r="A83" s="8" t="s">
        <v>163</v>
      </c>
      <c r="B83" s="9" t="s">
        <v>839</v>
      </c>
      <c r="C83" s="9" t="s">
        <v>840</v>
      </c>
      <c r="D83" s="9" t="s">
        <v>841</v>
      </c>
      <c r="E83" s="9" t="s">
        <v>842</v>
      </c>
      <c r="F83" s="9" t="s">
        <v>843</v>
      </c>
      <c r="G83" s="9" t="s">
        <v>840</v>
      </c>
      <c r="H83" s="9" t="s">
        <v>844</v>
      </c>
      <c r="I83" s="9" t="s">
        <v>845</v>
      </c>
      <c r="J83" s="9" t="s">
        <v>846</v>
      </c>
      <c r="K83" s="9" t="s">
        <v>847</v>
      </c>
      <c r="L83" s="9" t="s">
        <v>840</v>
      </c>
      <c r="M83" s="9" t="s">
        <v>848</v>
      </c>
      <c r="N83" s="9" t="s">
        <v>849</v>
      </c>
      <c r="O83" s="9" t="s">
        <v>850</v>
      </c>
    </row>
    <row r="84" spans="1:15" ht="15" thickBot="1" x14ac:dyDescent="0.35">
      <c r="A84" s="8" t="s">
        <v>175</v>
      </c>
      <c r="B84" s="9" t="s">
        <v>851</v>
      </c>
      <c r="C84" s="9" t="s">
        <v>852</v>
      </c>
      <c r="D84" s="9" t="s">
        <v>853</v>
      </c>
      <c r="E84" s="9" t="s">
        <v>854</v>
      </c>
      <c r="F84" s="9" t="s">
        <v>855</v>
      </c>
      <c r="G84" s="9" t="s">
        <v>852</v>
      </c>
      <c r="H84" s="9" t="s">
        <v>856</v>
      </c>
      <c r="I84" s="9" t="s">
        <v>857</v>
      </c>
      <c r="J84" s="9" t="s">
        <v>858</v>
      </c>
      <c r="K84" s="9" t="s">
        <v>859</v>
      </c>
      <c r="L84" s="9" t="s">
        <v>852</v>
      </c>
      <c r="M84" s="9" t="s">
        <v>860</v>
      </c>
      <c r="N84" s="9" t="s">
        <v>861</v>
      </c>
      <c r="O84" s="9" t="s">
        <v>862</v>
      </c>
    </row>
    <row r="85" spans="1:15" ht="15" thickBot="1" x14ac:dyDescent="0.35">
      <c r="A85" s="8" t="s">
        <v>186</v>
      </c>
      <c r="B85" s="9" t="s">
        <v>863</v>
      </c>
      <c r="C85" s="9" t="s">
        <v>864</v>
      </c>
      <c r="D85" s="9" t="s">
        <v>865</v>
      </c>
      <c r="E85" s="9" t="s">
        <v>866</v>
      </c>
      <c r="F85" s="9" t="s">
        <v>867</v>
      </c>
      <c r="G85" s="9" t="s">
        <v>864</v>
      </c>
      <c r="H85" s="9" t="s">
        <v>868</v>
      </c>
      <c r="I85" s="9" t="s">
        <v>869</v>
      </c>
      <c r="J85" s="9" t="s">
        <v>870</v>
      </c>
      <c r="K85" s="9" t="s">
        <v>871</v>
      </c>
      <c r="L85" s="9" t="s">
        <v>864</v>
      </c>
      <c r="M85" s="9" t="s">
        <v>872</v>
      </c>
      <c r="N85" s="9" t="s">
        <v>873</v>
      </c>
      <c r="O85" s="9" t="s">
        <v>874</v>
      </c>
    </row>
    <row r="86" spans="1:15" ht="15" thickBot="1" x14ac:dyDescent="0.35">
      <c r="A86" s="8" t="s">
        <v>196</v>
      </c>
      <c r="B86" s="9" t="s">
        <v>875</v>
      </c>
      <c r="C86" s="9" t="s">
        <v>511</v>
      </c>
      <c r="D86" s="9" t="s">
        <v>876</v>
      </c>
      <c r="E86" s="9" t="s">
        <v>877</v>
      </c>
      <c r="F86" s="9" t="s">
        <v>878</v>
      </c>
      <c r="G86" s="9" t="s">
        <v>511</v>
      </c>
      <c r="H86" s="9" t="s">
        <v>879</v>
      </c>
      <c r="I86" s="9" t="s">
        <v>880</v>
      </c>
      <c r="J86" s="9" t="s">
        <v>881</v>
      </c>
      <c r="K86" s="9" t="s">
        <v>882</v>
      </c>
      <c r="L86" s="9" t="s">
        <v>511</v>
      </c>
      <c r="M86" s="9" t="s">
        <v>883</v>
      </c>
      <c r="N86" s="9" t="s">
        <v>884</v>
      </c>
      <c r="O86" s="9" t="s">
        <v>885</v>
      </c>
    </row>
    <row r="87" spans="1:15" ht="15" thickBot="1" x14ac:dyDescent="0.35">
      <c r="A87" s="8" t="s">
        <v>205</v>
      </c>
      <c r="B87" s="9" t="s">
        <v>886</v>
      </c>
      <c r="C87" s="9" t="s">
        <v>521</v>
      </c>
      <c r="D87" s="9" t="s">
        <v>887</v>
      </c>
      <c r="E87" s="9" t="s">
        <v>888</v>
      </c>
      <c r="F87" s="9" t="s">
        <v>889</v>
      </c>
      <c r="G87" s="9" t="s">
        <v>521</v>
      </c>
      <c r="H87" s="9" t="s">
        <v>890</v>
      </c>
      <c r="I87" s="9" t="s">
        <v>891</v>
      </c>
      <c r="J87" s="9" t="s">
        <v>892</v>
      </c>
      <c r="K87" s="9" t="s">
        <v>893</v>
      </c>
      <c r="L87" s="9" t="s">
        <v>521</v>
      </c>
      <c r="M87" s="9" t="s">
        <v>894</v>
      </c>
      <c r="N87" s="9" t="s">
        <v>895</v>
      </c>
      <c r="O87" s="9" t="s">
        <v>896</v>
      </c>
    </row>
    <row r="88" spans="1:15" ht="15" thickBot="1" x14ac:dyDescent="0.35">
      <c r="A88" s="8" t="s">
        <v>211</v>
      </c>
      <c r="B88" s="9" t="s">
        <v>897</v>
      </c>
      <c r="C88" s="9" t="s">
        <v>532</v>
      </c>
      <c r="D88" s="9" t="s">
        <v>898</v>
      </c>
      <c r="E88" s="9" t="s">
        <v>899</v>
      </c>
      <c r="F88" s="9" t="s">
        <v>900</v>
      </c>
      <c r="G88" s="9" t="s">
        <v>532</v>
      </c>
      <c r="H88" s="9" t="s">
        <v>901</v>
      </c>
      <c r="I88" s="9" t="s">
        <v>902</v>
      </c>
      <c r="J88" s="9" t="s">
        <v>903</v>
      </c>
      <c r="K88" s="9" t="s">
        <v>904</v>
      </c>
      <c r="L88" s="9" t="s">
        <v>532</v>
      </c>
      <c r="M88" s="9" t="s">
        <v>905</v>
      </c>
      <c r="N88" s="9" t="s">
        <v>906</v>
      </c>
      <c r="O88" s="9" t="s">
        <v>907</v>
      </c>
    </row>
    <row r="89" spans="1:15" ht="15" thickBot="1" x14ac:dyDescent="0.35">
      <c r="A89" s="8" t="s">
        <v>217</v>
      </c>
      <c r="B89" s="9" t="s">
        <v>908</v>
      </c>
      <c r="C89" s="9" t="s">
        <v>543</v>
      </c>
      <c r="D89" s="9" t="s">
        <v>909</v>
      </c>
      <c r="E89" s="9" t="s">
        <v>910</v>
      </c>
      <c r="F89" s="9" t="s">
        <v>911</v>
      </c>
      <c r="G89" s="9" t="s">
        <v>543</v>
      </c>
      <c r="H89" s="9" t="s">
        <v>912</v>
      </c>
      <c r="I89" s="9" t="s">
        <v>913</v>
      </c>
      <c r="J89" s="9" t="s">
        <v>914</v>
      </c>
      <c r="K89" s="9" t="s">
        <v>915</v>
      </c>
      <c r="L89" s="9" t="s">
        <v>543</v>
      </c>
      <c r="M89" s="9" t="s">
        <v>916</v>
      </c>
      <c r="N89" s="9" t="s">
        <v>917</v>
      </c>
      <c r="O89" s="9" t="s">
        <v>918</v>
      </c>
    </row>
    <row r="90" spans="1:15" ht="15" thickBot="1" x14ac:dyDescent="0.35">
      <c r="A90" s="8" t="s">
        <v>221</v>
      </c>
      <c r="B90" s="9" t="s">
        <v>919</v>
      </c>
      <c r="C90" s="9" t="s">
        <v>553</v>
      </c>
      <c r="D90" s="9" t="s">
        <v>920</v>
      </c>
      <c r="E90" s="9" t="s">
        <v>921</v>
      </c>
      <c r="F90" s="9" t="s">
        <v>922</v>
      </c>
      <c r="G90" s="9" t="s">
        <v>553</v>
      </c>
      <c r="H90" s="9" t="s">
        <v>923</v>
      </c>
      <c r="I90" s="9" t="s">
        <v>924</v>
      </c>
      <c r="J90" s="9" t="s">
        <v>925</v>
      </c>
      <c r="K90" s="9" t="s">
        <v>926</v>
      </c>
      <c r="L90" s="9" t="s">
        <v>553</v>
      </c>
      <c r="M90" s="9" t="s">
        <v>927</v>
      </c>
      <c r="N90" s="9" t="s">
        <v>928</v>
      </c>
      <c r="O90" s="9" t="s">
        <v>929</v>
      </c>
    </row>
    <row r="91" spans="1:15" ht="15" thickBot="1" x14ac:dyDescent="0.35">
      <c r="A91" s="8" t="s">
        <v>225</v>
      </c>
      <c r="B91" s="9" t="s">
        <v>930</v>
      </c>
      <c r="C91" s="9" t="s">
        <v>563</v>
      </c>
      <c r="D91" s="9" t="s">
        <v>931</v>
      </c>
      <c r="E91" s="9" t="s">
        <v>932</v>
      </c>
      <c r="F91" s="9" t="s">
        <v>933</v>
      </c>
      <c r="G91" s="9" t="s">
        <v>563</v>
      </c>
      <c r="H91" s="9" t="s">
        <v>934</v>
      </c>
      <c r="I91" s="9" t="s">
        <v>935</v>
      </c>
      <c r="J91" s="9" t="s">
        <v>936</v>
      </c>
      <c r="K91" s="9" t="s">
        <v>937</v>
      </c>
      <c r="L91" s="9" t="s">
        <v>563</v>
      </c>
      <c r="M91" s="9" t="s">
        <v>938</v>
      </c>
      <c r="N91" s="9" t="s">
        <v>939</v>
      </c>
      <c r="O91" s="9" t="s">
        <v>940</v>
      </c>
    </row>
    <row r="92" spans="1:15" ht="15" thickBot="1" x14ac:dyDescent="0.35">
      <c r="A92" s="8" t="s">
        <v>229</v>
      </c>
      <c r="B92" s="9" t="s">
        <v>941</v>
      </c>
      <c r="C92" s="9" t="s">
        <v>573</v>
      </c>
      <c r="D92" s="9" t="s">
        <v>942</v>
      </c>
      <c r="E92" s="9" t="s">
        <v>943</v>
      </c>
      <c r="F92" s="9" t="s">
        <v>944</v>
      </c>
      <c r="G92" s="9" t="s">
        <v>573</v>
      </c>
      <c r="H92" s="9" t="s">
        <v>945</v>
      </c>
      <c r="I92" s="9" t="s">
        <v>946</v>
      </c>
      <c r="J92" s="9" t="s">
        <v>947</v>
      </c>
      <c r="K92" s="9" t="s">
        <v>948</v>
      </c>
      <c r="L92" s="9" t="s">
        <v>573</v>
      </c>
      <c r="M92" s="9" t="s">
        <v>949</v>
      </c>
      <c r="N92" s="9" t="s">
        <v>950</v>
      </c>
      <c r="O92" s="9" t="s">
        <v>951</v>
      </c>
    </row>
    <row r="93" spans="1:15" ht="15" thickBot="1" x14ac:dyDescent="0.35">
      <c r="A93" s="8" t="s">
        <v>236</v>
      </c>
      <c r="B93" s="9" t="s">
        <v>952</v>
      </c>
      <c r="C93" s="9" t="s">
        <v>581</v>
      </c>
      <c r="D93" s="9" t="s">
        <v>953</v>
      </c>
      <c r="E93" s="9" t="s">
        <v>954</v>
      </c>
      <c r="F93" s="9" t="s">
        <v>955</v>
      </c>
      <c r="G93" s="9" t="s">
        <v>581</v>
      </c>
      <c r="H93" s="9" t="s">
        <v>956</v>
      </c>
      <c r="I93" s="9" t="s">
        <v>957</v>
      </c>
      <c r="J93" s="9" t="s">
        <v>958</v>
      </c>
      <c r="K93" s="9" t="s">
        <v>959</v>
      </c>
      <c r="L93" s="9" t="s">
        <v>581</v>
      </c>
      <c r="M93" s="9" t="s">
        <v>960</v>
      </c>
      <c r="N93" s="9" t="s">
        <v>961</v>
      </c>
      <c r="O93" s="9" t="s">
        <v>962</v>
      </c>
    </row>
    <row r="94" spans="1:15" ht="15" thickBot="1" x14ac:dyDescent="0.35">
      <c r="A94" s="8" t="s">
        <v>243</v>
      </c>
      <c r="B94" s="9" t="s">
        <v>590</v>
      </c>
      <c r="C94" s="9" t="s">
        <v>590</v>
      </c>
      <c r="D94" s="9" t="s">
        <v>963</v>
      </c>
      <c r="E94" s="9" t="s">
        <v>964</v>
      </c>
      <c r="F94" s="9" t="s">
        <v>965</v>
      </c>
      <c r="G94" s="9" t="s">
        <v>590</v>
      </c>
      <c r="H94" s="9" t="s">
        <v>966</v>
      </c>
      <c r="I94" s="9" t="s">
        <v>967</v>
      </c>
      <c r="J94" s="9" t="s">
        <v>968</v>
      </c>
      <c r="K94" s="9" t="s">
        <v>969</v>
      </c>
      <c r="L94" s="9" t="s">
        <v>590</v>
      </c>
      <c r="M94" s="9" t="s">
        <v>970</v>
      </c>
      <c r="N94" s="9" t="s">
        <v>971</v>
      </c>
      <c r="O94" s="9" t="s">
        <v>972</v>
      </c>
    </row>
    <row r="95" spans="1:15" ht="15" thickBot="1" x14ac:dyDescent="0.35">
      <c r="A95" s="8" t="s">
        <v>249</v>
      </c>
      <c r="B95" s="9" t="s">
        <v>600</v>
      </c>
      <c r="C95" s="9" t="s">
        <v>600</v>
      </c>
      <c r="D95" s="9" t="s">
        <v>973</v>
      </c>
      <c r="E95" s="9" t="s">
        <v>974</v>
      </c>
      <c r="F95" s="9" t="s">
        <v>975</v>
      </c>
      <c r="G95" s="9" t="s">
        <v>600</v>
      </c>
      <c r="H95" s="9" t="s">
        <v>976</v>
      </c>
      <c r="I95" s="9" t="s">
        <v>977</v>
      </c>
      <c r="J95" s="9" t="s">
        <v>978</v>
      </c>
      <c r="K95" s="9" t="s">
        <v>979</v>
      </c>
      <c r="L95" s="9" t="s">
        <v>600</v>
      </c>
      <c r="M95" s="9" t="s">
        <v>980</v>
      </c>
      <c r="N95" s="9" t="s">
        <v>981</v>
      </c>
      <c r="O95" s="9" t="s">
        <v>982</v>
      </c>
    </row>
    <row r="96" spans="1:15" ht="15" thickBot="1" x14ac:dyDescent="0.35">
      <c r="A96" s="8" t="s">
        <v>254</v>
      </c>
      <c r="B96" s="9" t="s">
        <v>610</v>
      </c>
      <c r="C96" s="9" t="s">
        <v>610</v>
      </c>
      <c r="D96" s="9" t="s">
        <v>983</v>
      </c>
      <c r="E96" s="9" t="s">
        <v>984</v>
      </c>
      <c r="F96" s="9" t="s">
        <v>985</v>
      </c>
      <c r="G96" s="9" t="s">
        <v>610</v>
      </c>
      <c r="H96" s="9" t="s">
        <v>986</v>
      </c>
      <c r="I96" s="9" t="s">
        <v>987</v>
      </c>
      <c r="J96" s="9" t="s">
        <v>988</v>
      </c>
      <c r="K96" s="9" t="s">
        <v>989</v>
      </c>
      <c r="L96" s="9" t="s">
        <v>610</v>
      </c>
      <c r="M96" s="9" t="s">
        <v>990</v>
      </c>
      <c r="N96" s="9" t="s">
        <v>991</v>
      </c>
      <c r="O96" s="9" t="s">
        <v>992</v>
      </c>
    </row>
    <row r="97" spans="1:15" ht="15" thickBot="1" x14ac:dyDescent="0.35">
      <c r="A97" s="8" t="s">
        <v>259</v>
      </c>
      <c r="B97" s="9" t="s">
        <v>619</v>
      </c>
      <c r="C97" s="9" t="s">
        <v>619</v>
      </c>
      <c r="D97" s="9" t="s">
        <v>993</v>
      </c>
      <c r="E97" s="9" t="s">
        <v>994</v>
      </c>
      <c r="F97" s="9" t="s">
        <v>995</v>
      </c>
      <c r="G97" s="9" t="s">
        <v>619</v>
      </c>
      <c r="H97" s="9" t="s">
        <v>996</v>
      </c>
      <c r="I97" s="9" t="s">
        <v>997</v>
      </c>
      <c r="J97" s="9" t="s">
        <v>998</v>
      </c>
      <c r="K97" s="9" t="s">
        <v>999</v>
      </c>
      <c r="L97" s="9" t="s">
        <v>619</v>
      </c>
      <c r="M97" s="9" t="s">
        <v>1000</v>
      </c>
      <c r="N97" s="9" t="s">
        <v>1001</v>
      </c>
      <c r="O97" s="9" t="s">
        <v>1002</v>
      </c>
    </row>
    <row r="98" spans="1:15" ht="15" thickBot="1" x14ac:dyDescent="0.35">
      <c r="A98" s="8" t="s">
        <v>264</v>
      </c>
      <c r="B98" s="9" t="s">
        <v>628</v>
      </c>
      <c r="C98" s="9" t="s">
        <v>628</v>
      </c>
      <c r="D98" s="9" t="s">
        <v>1003</v>
      </c>
      <c r="E98" s="9" t="s">
        <v>1004</v>
      </c>
      <c r="F98" s="9" t="s">
        <v>1005</v>
      </c>
      <c r="G98" s="9" t="s">
        <v>628</v>
      </c>
      <c r="H98" s="9" t="s">
        <v>1006</v>
      </c>
      <c r="I98" s="9" t="s">
        <v>1007</v>
      </c>
      <c r="J98" s="9" t="s">
        <v>1008</v>
      </c>
      <c r="K98" s="9" t="s">
        <v>1009</v>
      </c>
      <c r="L98" s="9" t="s">
        <v>628</v>
      </c>
      <c r="M98" s="9" t="s">
        <v>1010</v>
      </c>
      <c r="N98" s="9" t="s">
        <v>1011</v>
      </c>
      <c r="O98" s="9" t="s">
        <v>1012</v>
      </c>
    </row>
    <row r="99" spans="1:15" ht="15" thickBot="1" x14ac:dyDescent="0.35">
      <c r="A99" s="8" t="s">
        <v>269</v>
      </c>
      <c r="B99" s="9" t="s">
        <v>637</v>
      </c>
      <c r="C99" s="9" t="s">
        <v>637</v>
      </c>
      <c r="D99" s="9" t="s">
        <v>1013</v>
      </c>
      <c r="E99" s="9" t="s">
        <v>637</v>
      </c>
      <c r="F99" s="9" t="s">
        <v>1014</v>
      </c>
      <c r="G99" s="9" t="s">
        <v>637</v>
      </c>
      <c r="H99" s="9" t="s">
        <v>1015</v>
      </c>
      <c r="I99" s="9" t="s">
        <v>1016</v>
      </c>
      <c r="J99" s="9" t="s">
        <v>1017</v>
      </c>
      <c r="K99" s="9" t="s">
        <v>1018</v>
      </c>
      <c r="L99" s="9" t="s">
        <v>637</v>
      </c>
      <c r="M99" s="9" t="s">
        <v>1019</v>
      </c>
      <c r="N99" s="9" t="s">
        <v>1020</v>
      </c>
      <c r="O99" s="9" t="s">
        <v>1021</v>
      </c>
    </row>
    <row r="100" spans="1:15" ht="15" thickBot="1" x14ac:dyDescent="0.35">
      <c r="A100" s="8" t="s">
        <v>274</v>
      </c>
      <c r="B100" s="9" t="s">
        <v>646</v>
      </c>
      <c r="C100" s="9" t="s">
        <v>646</v>
      </c>
      <c r="D100" s="9" t="s">
        <v>1022</v>
      </c>
      <c r="E100" s="9" t="s">
        <v>646</v>
      </c>
      <c r="F100" s="9" t="s">
        <v>1023</v>
      </c>
      <c r="G100" s="9" t="s">
        <v>646</v>
      </c>
      <c r="H100" s="9" t="s">
        <v>1024</v>
      </c>
      <c r="I100" s="9" t="s">
        <v>1025</v>
      </c>
      <c r="J100" s="9" t="s">
        <v>1026</v>
      </c>
      <c r="K100" s="9" t="s">
        <v>1027</v>
      </c>
      <c r="L100" s="9" t="s">
        <v>646</v>
      </c>
      <c r="M100" s="9" t="s">
        <v>1028</v>
      </c>
      <c r="N100" s="9" t="s">
        <v>1029</v>
      </c>
      <c r="O100" s="9" t="s">
        <v>1030</v>
      </c>
    </row>
    <row r="101" spans="1:15" ht="15" thickBot="1" x14ac:dyDescent="0.35">
      <c r="A101" s="8" t="s">
        <v>279</v>
      </c>
      <c r="B101" s="9" t="s">
        <v>655</v>
      </c>
      <c r="C101" s="9" t="s">
        <v>655</v>
      </c>
      <c r="D101" s="9" t="s">
        <v>1031</v>
      </c>
      <c r="E101" s="9" t="s">
        <v>655</v>
      </c>
      <c r="F101" s="9" t="s">
        <v>655</v>
      </c>
      <c r="G101" s="9" t="s">
        <v>655</v>
      </c>
      <c r="H101" s="9" t="s">
        <v>1032</v>
      </c>
      <c r="I101" s="9" t="s">
        <v>1033</v>
      </c>
      <c r="J101" s="9" t="s">
        <v>1034</v>
      </c>
      <c r="K101" s="9" t="s">
        <v>1035</v>
      </c>
      <c r="L101" s="9" t="s">
        <v>655</v>
      </c>
      <c r="M101" s="9" t="s">
        <v>1036</v>
      </c>
      <c r="N101" s="9" t="s">
        <v>1037</v>
      </c>
      <c r="O101" s="9" t="s">
        <v>1038</v>
      </c>
    </row>
    <row r="102" spans="1:15" ht="15" thickBot="1" x14ac:dyDescent="0.35">
      <c r="A102" s="8" t="s">
        <v>283</v>
      </c>
      <c r="B102" s="9" t="s">
        <v>663</v>
      </c>
      <c r="C102" s="9" t="s">
        <v>663</v>
      </c>
      <c r="D102" s="9" t="s">
        <v>1039</v>
      </c>
      <c r="E102" s="9" t="s">
        <v>663</v>
      </c>
      <c r="F102" s="9" t="s">
        <v>663</v>
      </c>
      <c r="G102" s="9" t="s">
        <v>663</v>
      </c>
      <c r="H102" s="9" t="s">
        <v>1040</v>
      </c>
      <c r="I102" s="9" t="s">
        <v>1041</v>
      </c>
      <c r="J102" s="9" t="s">
        <v>1042</v>
      </c>
      <c r="K102" s="9" t="s">
        <v>1043</v>
      </c>
      <c r="L102" s="9" t="s">
        <v>663</v>
      </c>
      <c r="M102" s="9" t="s">
        <v>1044</v>
      </c>
      <c r="N102" s="9" t="s">
        <v>1045</v>
      </c>
      <c r="O102" s="9" t="s">
        <v>1046</v>
      </c>
    </row>
    <row r="103" spans="1:15" ht="15" thickBot="1" x14ac:dyDescent="0.35">
      <c r="A103" s="8" t="s">
        <v>287</v>
      </c>
      <c r="B103" s="9" t="s">
        <v>671</v>
      </c>
      <c r="C103" s="9" t="s">
        <v>671</v>
      </c>
      <c r="D103" s="9" t="s">
        <v>1047</v>
      </c>
      <c r="E103" s="9" t="s">
        <v>671</v>
      </c>
      <c r="F103" s="9" t="s">
        <v>671</v>
      </c>
      <c r="G103" s="9" t="s">
        <v>671</v>
      </c>
      <c r="H103" s="9" t="s">
        <v>1048</v>
      </c>
      <c r="I103" s="9" t="s">
        <v>1049</v>
      </c>
      <c r="J103" s="9" t="s">
        <v>1050</v>
      </c>
      <c r="K103" s="9" t="s">
        <v>1051</v>
      </c>
      <c r="L103" s="9" t="s">
        <v>671</v>
      </c>
      <c r="M103" s="9" t="s">
        <v>1052</v>
      </c>
      <c r="N103" s="9" t="s">
        <v>1053</v>
      </c>
      <c r="O103" s="9" t="s">
        <v>1054</v>
      </c>
    </row>
    <row r="104" spans="1:15" ht="15" thickBot="1" x14ac:dyDescent="0.35">
      <c r="A104" s="8" t="s">
        <v>291</v>
      </c>
      <c r="B104" s="9" t="s">
        <v>678</v>
      </c>
      <c r="C104" s="9" t="s">
        <v>678</v>
      </c>
      <c r="D104" s="9" t="s">
        <v>1055</v>
      </c>
      <c r="E104" s="9" t="s">
        <v>678</v>
      </c>
      <c r="F104" s="9" t="s">
        <v>678</v>
      </c>
      <c r="G104" s="9" t="s">
        <v>678</v>
      </c>
      <c r="H104" s="9" t="s">
        <v>678</v>
      </c>
      <c r="I104" s="9" t="s">
        <v>678</v>
      </c>
      <c r="J104" s="9" t="s">
        <v>1056</v>
      </c>
      <c r="K104" s="9" t="s">
        <v>1057</v>
      </c>
      <c r="L104" s="9" t="s">
        <v>678</v>
      </c>
      <c r="M104" s="9" t="s">
        <v>1058</v>
      </c>
      <c r="N104" s="9" t="s">
        <v>1059</v>
      </c>
      <c r="O104" s="9" t="s">
        <v>1060</v>
      </c>
    </row>
    <row r="105" spans="1:15" ht="15" thickBot="1" x14ac:dyDescent="0.35">
      <c r="A105" s="8" t="s">
        <v>296</v>
      </c>
      <c r="B105" s="9" t="s">
        <v>685</v>
      </c>
      <c r="C105" s="9" t="s">
        <v>685</v>
      </c>
      <c r="D105" s="9" t="s">
        <v>1061</v>
      </c>
      <c r="E105" s="9" t="s">
        <v>685</v>
      </c>
      <c r="F105" s="9" t="s">
        <v>685</v>
      </c>
      <c r="G105" s="9" t="s">
        <v>685</v>
      </c>
      <c r="H105" s="9" t="s">
        <v>685</v>
      </c>
      <c r="I105" s="9" t="s">
        <v>685</v>
      </c>
      <c r="J105" s="9" t="s">
        <v>1062</v>
      </c>
      <c r="K105" s="9" t="s">
        <v>1063</v>
      </c>
      <c r="L105" s="9" t="s">
        <v>685</v>
      </c>
      <c r="M105" s="9" t="s">
        <v>1064</v>
      </c>
      <c r="N105" s="9" t="s">
        <v>1065</v>
      </c>
      <c r="O105" s="9" t="s">
        <v>1066</v>
      </c>
    </row>
    <row r="106" spans="1:15" ht="15" thickBot="1" x14ac:dyDescent="0.35">
      <c r="A106" s="8" t="s">
        <v>301</v>
      </c>
      <c r="B106" s="9" t="s">
        <v>692</v>
      </c>
      <c r="C106" s="9" t="s">
        <v>692</v>
      </c>
      <c r="D106" s="9" t="s">
        <v>1067</v>
      </c>
      <c r="E106" s="9" t="s">
        <v>692</v>
      </c>
      <c r="F106" s="9" t="s">
        <v>692</v>
      </c>
      <c r="G106" s="9" t="s">
        <v>692</v>
      </c>
      <c r="H106" s="9" t="s">
        <v>692</v>
      </c>
      <c r="I106" s="9" t="s">
        <v>692</v>
      </c>
      <c r="J106" s="9" t="s">
        <v>1068</v>
      </c>
      <c r="K106" s="9" t="s">
        <v>1069</v>
      </c>
      <c r="L106" s="9" t="s">
        <v>692</v>
      </c>
      <c r="M106" s="9" t="s">
        <v>1070</v>
      </c>
      <c r="N106" s="9" t="s">
        <v>1071</v>
      </c>
      <c r="O106" s="9" t="s">
        <v>1072</v>
      </c>
    </row>
    <row r="107" spans="1:15" ht="15" thickBot="1" x14ac:dyDescent="0.35">
      <c r="A107" s="8" t="s">
        <v>305</v>
      </c>
      <c r="B107" s="9" t="s">
        <v>699</v>
      </c>
      <c r="C107" s="9" t="s">
        <v>699</v>
      </c>
      <c r="D107" s="9" t="s">
        <v>699</v>
      </c>
      <c r="E107" s="9" t="s">
        <v>699</v>
      </c>
      <c r="F107" s="9" t="s">
        <v>699</v>
      </c>
      <c r="G107" s="9" t="s">
        <v>699</v>
      </c>
      <c r="H107" s="9" t="s">
        <v>699</v>
      </c>
      <c r="I107" s="9" t="s">
        <v>699</v>
      </c>
      <c r="J107" s="9" t="s">
        <v>1073</v>
      </c>
      <c r="K107" s="9" t="s">
        <v>1074</v>
      </c>
      <c r="L107" s="9" t="s">
        <v>699</v>
      </c>
      <c r="M107" s="9" t="s">
        <v>1075</v>
      </c>
      <c r="N107" s="9" t="s">
        <v>1076</v>
      </c>
      <c r="O107" s="9" t="s">
        <v>1077</v>
      </c>
    </row>
    <row r="108" spans="1:15" ht="15" thickBot="1" x14ac:dyDescent="0.35">
      <c r="A108" s="8" t="s">
        <v>307</v>
      </c>
      <c r="B108" s="9" t="s">
        <v>706</v>
      </c>
      <c r="C108" s="9" t="s">
        <v>706</v>
      </c>
      <c r="D108" s="9" t="s">
        <v>706</v>
      </c>
      <c r="E108" s="9" t="s">
        <v>706</v>
      </c>
      <c r="F108" s="9" t="s">
        <v>706</v>
      </c>
      <c r="G108" s="9" t="s">
        <v>706</v>
      </c>
      <c r="H108" s="9" t="s">
        <v>706</v>
      </c>
      <c r="I108" s="9" t="s">
        <v>706</v>
      </c>
      <c r="J108" s="9" t="s">
        <v>1078</v>
      </c>
      <c r="K108" s="9" t="s">
        <v>1079</v>
      </c>
      <c r="L108" s="9" t="s">
        <v>706</v>
      </c>
      <c r="M108" s="9" t="s">
        <v>1080</v>
      </c>
      <c r="N108" s="9" t="s">
        <v>706</v>
      </c>
      <c r="O108" s="9" t="s">
        <v>1081</v>
      </c>
    </row>
    <row r="109" spans="1:15" ht="15" thickBot="1" x14ac:dyDescent="0.35">
      <c r="A109" s="8" t="s">
        <v>310</v>
      </c>
      <c r="B109" s="9" t="s">
        <v>712</v>
      </c>
      <c r="C109" s="9" t="s">
        <v>712</v>
      </c>
      <c r="D109" s="9" t="s">
        <v>712</v>
      </c>
      <c r="E109" s="9" t="s">
        <v>712</v>
      </c>
      <c r="F109" s="9" t="s">
        <v>712</v>
      </c>
      <c r="G109" s="9" t="s">
        <v>712</v>
      </c>
      <c r="H109" s="9" t="s">
        <v>712</v>
      </c>
      <c r="I109" s="9" t="s">
        <v>712</v>
      </c>
      <c r="J109" s="9" t="s">
        <v>1082</v>
      </c>
      <c r="K109" s="9" t="s">
        <v>1083</v>
      </c>
      <c r="L109" s="9" t="s">
        <v>712</v>
      </c>
      <c r="M109" s="9" t="s">
        <v>712</v>
      </c>
      <c r="N109" s="9" t="s">
        <v>712</v>
      </c>
      <c r="O109" s="9" t="s">
        <v>1084</v>
      </c>
    </row>
    <row r="110" spans="1:15" ht="15" thickBot="1" x14ac:dyDescent="0.35">
      <c r="A110" s="8" t="s">
        <v>313</v>
      </c>
      <c r="B110" s="9" t="s">
        <v>715</v>
      </c>
      <c r="C110" s="9" t="s">
        <v>715</v>
      </c>
      <c r="D110" s="9" t="s">
        <v>715</v>
      </c>
      <c r="E110" s="9" t="s">
        <v>715</v>
      </c>
      <c r="F110" s="9" t="s">
        <v>715</v>
      </c>
      <c r="G110" s="9" t="s">
        <v>715</v>
      </c>
      <c r="H110" s="9" t="s">
        <v>715</v>
      </c>
      <c r="I110" s="9" t="s">
        <v>715</v>
      </c>
      <c r="J110" s="9" t="s">
        <v>715</v>
      </c>
      <c r="K110" s="9" t="s">
        <v>715</v>
      </c>
      <c r="L110" s="9" t="s">
        <v>715</v>
      </c>
      <c r="M110" s="9" t="s">
        <v>715</v>
      </c>
      <c r="N110" s="9" t="s">
        <v>715</v>
      </c>
      <c r="O110" s="9" t="s">
        <v>715</v>
      </c>
    </row>
    <row r="111" spans="1:15" ht="18.600000000000001" thickBot="1" x14ac:dyDescent="0.35">
      <c r="A111" s="4"/>
    </row>
    <row r="112" spans="1:15" ht="15" thickBot="1" x14ac:dyDescent="0.35">
      <c r="A112" s="8" t="s">
        <v>315</v>
      </c>
      <c r="B112" s="8" t="s">
        <v>44</v>
      </c>
      <c r="C112" s="8" t="s">
        <v>45</v>
      </c>
      <c r="D112" s="8" t="s">
        <v>46</v>
      </c>
      <c r="E112" s="8" t="s">
        <v>47</v>
      </c>
      <c r="F112" s="8" t="s">
        <v>48</v>
      </c>
      <c r="G112" s="8" t="s">
        <v>49</v>
      </c>
      <c r="H112" s="8" t="s">
        <v>50</v>
      </c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55</v>
      </c>
      <c r="N112" s="8" t="s">
        <v>56</v>
      </c>
      <c r="O112" s="8" t="s">
        <v>57</v>
      </c>
    </row>
    <row r="113" spans="1:17" ht="15" thickBot="1" x14ac:dyDescent="0.35">
      <c r="A113" s="8" t="s">
        <v>94</v>
      </c>
      <c r="B113" s="9">
        <v>194.8</v>
      </c>
      <c r="C113" s="9">
        <v>123.9</v>
      </c>
      <c r="D113" s="9">
        <v>253.7</v>
      </c>
      <c r="E113" s="9">
        <v>58.4</v>
      </c>
      <c r="F113" s="9">
        <v>163.30000000000001</v>
      </c>
      <c r="G113" s="9">
        <v>94.9</v>
      </c>
      <c r="H113" s="9">
        <v>150.80000000000001</v>
      </c>
      <c r="I113" s="9">
        <v>131.4</v>
      </c>
      <c r="J113" s="9">
        <v>197.8</v>
      </c>
      <c r="K113" s="9">
        <v>202.3</v>
      </c>
      <c r="L113" s="21">
        <v>32</v>
      </c>
      <c r="M113" s="9">
        <v>208.8</v>
      </c>
      <c r="N113" s="9">
        <v>310.7</v>
      </c>
      <c r="O113" s="9">
        <v>210.8</v>
      </c>
      <c r="Q113">
        <f>COUNTIF(B113:O113,32)</f>
        <v>1</v>
      </c>
    </row>
    <row r="114" spans="1:17" ht="15" thickBot="1" x14ac:dyDescent="0.35">
      <c r="A114" s="8" t="s">
        <v>110</v>
      </c>
      <c r="B114" s="9">
        <v>32.5</v>
      </c>
      <c r="C114" s="9">
        <v>118.4</v>
      </c>
      <c r="D114" s="9">
        <v>252.7</v>
      </c>
      <c r="E114" s="9">
        <v>57.4</v>
      </c>
      <c r="F114" s="9">
        <v>79.900000000000006</v>
      </c>
      <c r="G114" s="9">
        <v>93.9</v>
      </c>
      <c r="H114" s="9">
        <v>149.80000000000001</v>
      </c>
      <c r="I114" s="9">
        <v>130.4</v>
      </c>
      <c r="J114" s="9">
        <v>196.8</v>
      </c>
      <c r="K114" s="9">
        <v>201.3</v>
      </c>
      <c r="L114" s="9">
        <v>31</v>
      </c>
      <c r="M114" s="9">
        <v>207.8</v>
      </c>
      <c r="N114" s="9">
        <v>171.8</v>
      </c>
      <c r="O114" s="9">
        <v>209.8</v>
      </c>
      <c r="Q114">
        <f>Q113</f>
        <v>1</v>
      </c>
    </row>
    <row r="115" spans="1:17" ht="15" thickBot="1" x14ac:dyDescent="0.35">
      <c r="A115" s="8" t="s">
        <v>125</v>
      </c>
      <c r="B115" s="9">
        <v>31.5</v>
      </c>
      <c r="C115" s="9">
        <v>117.4</v>
      </c>
      <c r="D115" s="9">
        <v>251.7</v>
      </c>
      <c r="E115" s="9">
        <v>56.4</v>
      </c>
      <c r="F115" s="9">
        <v>78.900000000000006</v>
      </c>
      <c r="G115" s="9">
        <v>92.9</v>
      </c>
      <c r="H115" s="9">
        <v>148.80000000000001</v>
      </c>
      <c r="I115" s="9">
        <v>129.4</v>
      </c>
      <c r="J115" s="9">
        <v>116.9</v>
      </c>
      <c r="K115" s="9">
        <v>200.3</v>
      </c>
      <c r="L115" s="9">
        <v>30</v>
      </c>
      <c r="M115" s="9">
        <v>50.4</v>
      </c>
      <c r="N115" s="9">
        <v>110.4</v>
      </c>
      <c r="O115" s="9">
        <v>208.8</v>
      </c>
    </row>
    <row r="116" spans="1:17" ht="15" thickBot="1" x14ac:dyDescent="0.35">
      <c r="A116" s="8" t="s">
        <v>140</v>
      </c>
      <c r="B116" s="9">
        <v>30.5</v>
      </c>
      <c r="C116" s="9">
        <v>69.400000000000006</v>
      </c>
      <c r="D116" s="9">
        <v>250.7</v>
      </c>
      <c r="E116" s="9">
        <v>55.4</v>
      </c>
      <c r="F116" s="9">
        <v>77.900000000000006</v>
      </c>
      <c r="G116" s="9">
        <v>29</v>
      </c>
      <c r="H116" s="9">
        <v>147.80000000000001</v>
      </c>
      <c r="I116" s="9">
        <v>128.4</v>
      </c>
      <c r="J116" s="9">
        <v>115.9</v>
      </c>
      <c r="K116" s="9">
        <v>199.3</v>
      </c>
      <c r="L116" s="9">
        <v>29</v>
      </c>
      <c r="M116" s="9">
        <v>49.4</v>
      </c>
      <c r="N116" s="9">
        <v>109.4</v>
      </c>
      <c r="O116" s="9">
        <v>207.8</v>
      </c>
    </row>
    <row r="117" spans="1:17" ht="15" thickBot="1" x14ac:dyDescent="0.35">
      <c r="A117" s="8" t="s">
        <v>152</v>
      </c>
      <c r="B117" s="9">
        <v>29.5</v>
      </c>
      <c r="C117" s="9">
        <v>28</v>
      </c>
      <c r="D117" s="9">
        <v>249.7</v>
      </c>
      <c r="E117" s="9">
        <v>54.4</v>
      </c>
      <c r="F117" s="9">
        <v>76.900000000000006</v>
      </c>
      <c r="G117" s="9">
        <v>28</v>
      </c>
      <c r="H117" s="9">
        <v>146.80000000000001</v>
      </c>
      <c r="I117" s="9">
        <v>127.4</v>
      </c>
      <c r="J117" s="9">
        <v>114.9</v>
      </c>
      <c r="K117" s="9">
        <v>198.3</v>
      </c>
      <c r="L117" s="9">
        <v>28</v>
      </c>
      <c r="M117" s="9">
        <v>48.5</v>
      </c>
      <c r="N117" s="9">
        <v>108.4</v>
      </c>
      <c r="O117" s="9">
        <v>136.9</v>
      </c>
    </row>
    <row r="118" spans="1:17" ht="15" thickBot="1" x14ac:dyDescent="0.35">
      <c r="A118" s="8" t="s">
        <v>163</v>
      </c>
      <c r="B118" s="9">
        <v>28.5</v>
      </c>
      <c r="C118" s="9">
        <v>27</v>
      </c>
      <c r="D118" s="9">
        <v>248.7</v>
      </c>
      <c r="E118" s="9">
        <v>53.4</v>
      </c>
      <c r="F118" s="9">
        <v>75.900000000000006</v>
      </c>
      <c r="G118" s="9">
        <v>27</v>
      </c>
      <c r="H118" s="9">
        <v>145.80000000000001</v>
      </c>
      <c r="I118" s="9">
        <v>126.4</v>
      </c>
      <c r="J118" s="9">
        <v>113.9</v>
      </c>
      <c r="K118" s="9">
        <v>197.3</v>
      </c>
      <c r="L118" s="9">
        <v>27</v>
      </c>
      <c r="M118" s="9">
        <v>47.5</v>
      </c>
      <c r="N118" s="9">
        <v>107.4</v>
      </c>
      <c r="O118" s="9">
        <v>135.9</v>
      </c>
    </row>
    <row r="119" spans="1:17" ht="15" thickBot="1" x14ac:dyDescent="0.35">
      <c r="A119" s="8" t="s">
        <v>175</v>
      </c>
      <c r="B119" s="9">
        <v>27.5</v>
      </c>
      <c r="C119" s="9">
        <v>26</v>
      </c>
      <c r="D119" s="9">
        <v>247.7</v>
      </c>
      <c r="E119" s="9">
        <v>52.4</v>
      </c>
      <c r="F119" s="9">
        <v>74.900000000000006</v>
      </c>
      <c r="G119" s="9">
        <v>26</v>
      </c>
      <c r="H119" s="9">
        <v>144.9</v>
      </c>
      <c r="I119" s="9">
        <v>81.900000000000006</v>
      </c>
      <c r="J119" s="9">
        <v>112.9</v>
      </c>
      <c r="K119" s="9">
        <v>196.3</v>
      </c>
      <c r="L119" s="9">
        <v>26</v>
      </c>
      <c r="M119" s="9">
        <v>46.5</v>
      </c>
      <c r="N119" s="9">
        <v>106.4</v>
      </c>
      <c r="O119" s="9">
        <v>75.900000000000006</v>
      </c>
    </row>
    <row r="120" spans="1:17" ht="15" thickBot="1" x14ac:dyDescent="0.35">
      <c r="A120" s="8" t="s">
        <v>186</v>
      </c>
      <c r="B120" s="9">
        <v>26.5</v>
      </c>
      <c r="C120" s="9">
        <v>25</v>
      </c>
      <c r="D120" s="9">
        <v>246.7</v>
      </c>
      <c r="E120" s="9">
        <v>51.4</v>
      </c>
      <c r="F120" s="9">
        <v>73.900000000000006</v>
      </c>
      <c r="G120" s="9">
        <v>25</v>
      </c>
      <c r="H120" s="9">
        <v>143.9</v>
      </c>
      <c r="I120" s="9">
        <v>80.900000000000006</v>
      </c>
      <c r="J120" s="9">
        <v>111.9</v>
      </c>
      <c r="K120" s="9">
        <v>195.3</v>
      </c>
      <c r="L120" s="9">
        <v>25</v>
      </c>
      <c r="M120" s="9">
        <v>45.5</v>
      </c>
      <c r="N120" s="9">
        <v>86.4</v>
      </c>
      <c r="O120" s="9">
        <v>74.900000000000006</v>
      </c>
    </row>
    <row r="121" spans="1:17" ht="15" thickBot="1" x14ac:dyDescent="0.35">
      <c r="A121" s="8" t="s">
        <v>196</v>
      </c>
      <c r="B121" s="9">
        <v>25.5</v>
      </c>
      <c r="C121" s="9">
        <v>24</v>
      </c>
      <c r="D121" s="9">
        <v>245.7</v>
      </c>
      <c r="E121" s="9">
        <v>50.4</v>
      </c>
      <c r="F121" s="9">
        <v>72.900000000000006</v>
      </c>
      <c r="G121" s="9">
        <v>24</v>
      </c>
      <c r="H121" s="9">
        <v>142.9</v>
      </c>
      <c r="I121" s="9">
        <v>79.900000000000006</v>
      </c>
      <c r="J121" s="9">
        <v>110.9</v>
      </c>
      <c r="K121" s="9">
        <v>194.3</v>
      </c>
      <c r="L121" s="9">
        <v>24</v>
      </c>
      <c r="M121" s="9">
        <v>44.5</v>
      </c>
      <c r="N121" s="9">
        <v>85.4</v>
      </c>
      <c r="O121" s="9">
        <v>73.900000000000006</v>
      </c>
    </row>
    <row r="122" spans="1:17" ht="15" thickBot="1" x14ac:dyDescent="0.35">
      <c r="A122" s="8" t="s">
        <v>205</v>
      </c>
      <c r="B122" s="9">
        <v>24.5</v>
      </c>
      <c r="C122" s="9">
        <v>23</v>
      </c>
      <c r="D122" s="9">
        <v>244.7</v>
      </c>
      <c r="E122" s="9">
        <v>49.4</v>
      </c>
      <c r="F122" s="9">
        <v>71.900000000000006</v>
      </c>
      <c r="G122" s="9">
        <v>23</v>
      </c>
      <c r="H122" s="9">
        <v>141.9</v>
      </c>
      <c r="I122" s="9">
        <v>78.900000000000006</v>
      </c>
      <c r="J122" s="9">
        <v>109.9</v>
      </c>
      <c r="K122" s="9">
        <v>193.3</v>
      </c>
      <c r="L122" s="9">
        <v>23</v>
      </c>
      <c r="M122" s="9">
        <v>43.5</v>
      </c>
      <c r="N122" s="9">
        <v>84.4</v>
      </c>
      <c r="O122" s="9">
        <v>72.900000000000006</v>
      </c>
    </row>
    <row r="123" spans="1:17" ht="15" thickBot="1" x14ac:dyDescent="0.35">
      <c r="A123" s="8" t="s">
        <v>211</v>
      </c>
      <c r="B123" s="9">
        <v>23.5</v>
      </c>
      <c r="C123" s="9">
        <v>22</v>
      </c>
      <c r="D123" s="9">
        <v>243.7</v>
      </c>
      <c r="E123" s="9">
        <v>48.5</v>
      </c>
      <c r="F123" s="9">
        <v>70.900000000000006</v>
      </c>
      <c r="G123" s="9">
        <v>22</v>
      </c>
      <c r="H123" s="9">
        <v>140.9</v>
      </c>
      <c r="I123" s="9">
        <v>77.900000000000006</v>
      </c>
      <c r="J123" s="9">
        <v>108.9</v>
      </c>
      <c r="K123" s="9">
        <v>192.3</v>
      </c>
      <c r="L123" s="9">
        <v>22</v>
      </c>
      <c r="M123" s="9">
        <v>42.5</v>
      </c>
      <c r="N123" s="9">
        <v>83.4</v>
      </c>
      <c r="O123" s="9">
        <v>71.900000000000006</v>
      </c>
    </row>
    <row r="124" spans="1:17" ht="15" thickBot="1" x14ac:dyDescent="0.35">
      <c r="A124" s="8" t="s">
        <v>217</v>
      </c>
      <c r="B124" s="9">
        <v>22.5</v>
      </c>
      <c r="C124" s="9">
        <v>21</v>
      </c>
      <c r="D124" s="9">
        <v>242.8</v>
      </c>
      <c r="E124" s="9">
        <v>47.5</v>
      </c>
      <c r="F124" s="9">
        <v>69.900000000000006</v>
      </c>
      <c r="G124" s="9">
        <v>21</v>
      </c>
      <c r="H124" s="9">
        <v>139.9</v>
      </c>
      <c r="I124" s="9">
        <v>76.900000000000006</v>
      </c>
      <c r="J124" s="9">
        <v>107.9</v>
      </c>
      <c r="K124" s="9">
        <v>191.3</v>
      </c>
      <c r="L124" s="9">
        <v>21</v>
      </c>
      <c r="M124" s="9">
        <v>41.5</v>
      </c>
      <c r="N124" s="9">
        <v>82.4</v>
      </c>
      <c r="O124" s="9">
        <v>70.900000000000006</v>
      </c>
    </row>
    <row r="125" spans="1:17" ht="15" thickBot="1" x14ac:dyDescent="0.35">
      <c r="A125" s="8" t="s">
        <v>221</v>
      </c>
      <c r="B125" s="9">
        <v>21.5</v>
      </c>
      <c r="C125" s="9">
        <v>20</v>
      </c>
      <c r="D125" s="9">
        <v>241.8</v>
      </c>
      <c r="E125" s="9">
        <v>46.5</v>
      </c>
      <c r="F125" s="9">
        <v>68.900000000000006</v>
      </c>
      <c r="G125" s="9">
        <v>20</v>
      </c>
      <c r="H125" s="9">
        <v>138.9</v>
      </c>
      <c r="I125" s="9">
        <v>75.900000000000006</v>
      </c>
      <c r="J125" s="9">
        <v>106.9</v>
      </c>
      <c r="K125" s="9">
        <v>190.3</v>
      </c>
      <c r="L125" s="9">
        <v>20</v>
      </c>
      <c r="M125" s="9">
        <v>40.5</v>
      </c>
      <c r="N125" s="9">
        <v>81.400000000000006</v>
      </c>
      <c r="O125" s="9">
        <v>69.900000000000006</v>
      </c>
    </row>
    <row r="126" spans="1:17" ht="15" thickBot="1" x14ac:dyDescent="0.35">
      <c r="A126" s="8" t="s">
        <v>225</v>
      </c>
      <c r="B126" s="9">
        <v>20.5</v>
      </c>
      <c r="C126" s="9">
        <v>19</v>
      </c>
      <c r="D126" s="9">
        <v>240.8</v>
      </c>
      <c r="E126" s="9">
        <v>45.5</v>
      </c>
      <c r="F126" s="9">
        <v>67.900000000000006</v>
      </c>
      <c r="G126" s="9">
        <v>19</v>
      </c>
      <c r="H126" s="9">
        <v>137.9</v>
      </c>
      <c r="I126" s="9">
        <v>74.900000000000006</v>
      </c>
      <c r="J126" s="9">
        <v>105.9</v>
      </c>
      <c r="K126" s="9">
        <v>189.3</v>
      </c>
      <c r="L126" s="9">
        <v>19</v>
      </c>
      <c r="M126" s="9">
        <v>39.5</v>
      </c>
      <c r="N126" s="9">
        <v>80.400000000000006</v>
      </c>
      <c r="O126" s="9">
        <v>68.900000000000006</v>
      </c>
    </row>
    <row r="127" spans="1:17" ht="15" thickBot="1" x14ac:dyDescent="0.35">
      <c r="A127" s="8" t="s">
        <v>229</v>
      </c>
      <c r="B127" s="9">
        <v>19.5</v>
      </c>
      <c r="C127" s="9">
        <v>18</v>
      </c>
      <c r="D127" s="9">
        <v>239.8</v>
      </c>
      <c r="E127" s="9">
        <v>44.5</v>
      </c>
      <c r="F127" s="9">
        <v>66.900000000000006</v>
      </c>
      <c r="G127" s="9">
        <v>18</v>
      </c>
      <c r="H127" s="9">
        <v>136.9</v>
      </c>
      <c r="I127" s="9">
        <v>73.900000000000006</v>
      </c>
      <c r="J127" s="9">
        <v>104.9</v>
      </c>
      <c r="K127" s="9">
        <v>188.3</v>
      </c>
      <c r="L127" s="9">
        <v>18</v>
      </c>
      <c r="M127" s="9">
        <v>38.5</v>
      </c>
      <c r="N127" s="9">
        <v>79.400000000000006</v>
      </c>
      <c r="O127" s="9">
        <v>67.900000000000006</v>
      </c>
    </row>
    <row r="128" spans="1:17" ht="15" thickBot="1" x14ac:dyDescent="0.35">
      <c r="A128" s="8" t="s">
        <v>236</v>
      </c>
      <c r="B128" s="9">
        <v>18.5</v>
      </c>
      <c r="C128" s="9">
        <v>17</v>
      </c>
      <c r="D128" s="9">
        <v>238.8</v>
      </c>
      <c r="E128" s="9">
        <v>43.5</v>
      </c>
      <c r="F128" s="9">
        <v>65.900000000000006</v>
      </c>
      <c r="G128" s="9">
        <v>17</v>
      </c>
      <c r="H128" s="9">
        <v>135.9</v>
      </c>
      <c r="I128" s="9">
        <v>72.900000000000006</v>
      </c>
      <c r="J128" s="9">
        <v>103.9</v>
      </c>
      <c r="K128" s="9">
        <v>187.3</v>
      </c>
      <c r="L128" s="9">
        <v>17</v>
      </c>
      <c r="M128" s="9">
        <v>37.5</v>
      </c>
      <c r="N128" s="9">
        <v>78.400000000000006</v>
      </c>
      <c r="O128" s="9">
        <v>66.900000000000006</v>
      </c>
    </row>
    <row r="129" spans="1:15" ht="15" thickBot="1" x14ac:dyDescent="0.35">
      <c r="A129" s="8" t="s">
        <v>243</v>
      </c>
      <c r="B129" s="9">
        <v>16</v>
      </c>
      <c r="C129" s="9">
        <v>16</v>
      </c>
      <c r="D129" s="9">
        <v>237.8</v>
      </c>
      <c r="E129" s="9">
        <v>42.5</v>
      </c>
      <c r="F129" s="9">
        <v>64.900000000000006</v>
      </c>
      <c r="G129" s="9">
        <v>16</v>
      </c>
      <c r="H129" s="9">
        <v>134.9</v>
      </c>
      <c r="I129" s="9">
        <v>71.900000000000006</v>
      </c>
      <c r="J129" s="9">
        <v>102.9</v>
      </c>
      <c r="K129" s="9">
        <v>186.3</v>
      </c>
      <c r="L129" s="9">
        <v>16</v>
      </c>
      <c r="M129" s="9">
        <v>36.5</v>
      </c>
      <c r="N129" s="9">
        <v>76.400000000000006</v>
      </c>
      <c r="O129" s="9">
        <v>65.900000000000006</v>
      </c>
    </row>
    <row r="130" spans="1:15" ht="15" thickBot="1" x14ac:dyDescent="0.35">
      <c r="A130" s="8" t="s">
        <v>249</v>
      </c>
      <c r="B130" s="9">
        <v>15</v>
      </c>
      <c r="C130" s="9">
        <v>15</v>
      </c>
      <c r="D130" s="9">
        <v>236.8</v>
      </c>
      <c r="E130" s="9">
        <v>41.5</v>
      </c>
      <c r="F130" s="9">
        <v>63.9</v>
      </c>
      <c r="G130" s="9">
        <v>15</v>
      </c>
      <c r="H130" s="9">
        <v>133.9</v>
      </c>
      <c r="I130" s="9">
        <v>70.900000000000006</v>
      </c>
      <c r="J130" s="9">
        <v>101.4</v>
      </c>
      <c r="K130" s="9">
        <v>185.3</v>
      </c>
      <c r="L130" s="9">
        <v>15</v>
      </c>
      <c r="M130" s="9">
        <v>35.5</v>
      </c>
      <c r="N130" s="9">
        <v>75.400000000000006</v>
      </c>
      <c r="O130" s="9">
        <v>64.900000000000006</v>
      </c>
    </row>
    <row r="131" spans="1:15" ht="15" thickBot="1" x14ac:dyDescent="0.35">
      <c r="A131" s="8" t="s">
        <v>254</v>
      </c>
      <c r="B131" s="9">
        <v>14</v>
      </c>
      <c r="C131" s="9">
        <v>14</v>
      </c>
      <c r="D131" s="9">
        <v>235.8</v>
      </c>
      <c r="E131" s="9">
        <v>40.5</v>
      </c>
      <c r="F131" s="9">
        <v>62.9</v>
      </c>
      <c r="G131" s="9">
        <v>14</v>
      </c>
      <c r="H131" s="9">
        <v>132.9</v>
      </c>
      <c r="I131" s="9">
        <v>69.900000000000006</v>
      </c>
      <c r="J131" s="9">
        <v>100.4</v>
      </c>
      <c r="K131" s="9">
        <v>184.3</v>
      </c>
      <c r="L131" s="9">
        <v>14</v>
      </c>
      <c r="M131" s="9">
        <v>34.5</v>
      </c>
      <c r="N131" s="9">
        <v>65.400000000000006</v>
      </c>
      <c r="O131" s="9">
        <v>63.9</v>
      </c>
    </row>
    <row r="132" spans="1:15" ht="15" thickBot="1" x14ac:dyDescent="0.35">
      <c r="A132" s="8" t="s">
        <v>259</v>
      </c>
      <c r="B132" s="9">
        <v>13</v>
      </c>
      <c r="C132" s="9">
        <v>13</v>
      </c>
      <c r="D132" s="9">
        <v>234.8</v>
      </c>
      <c r="E132" s="9">
        <v>23</v>
      </c>
      <c r="F132" s="9">
        <v>61.9</v>
      </c>
      <c r="G132" s="9">
        <v>13</v>
      </c>
      <c r="H132" s="9">
        <v>131.9</v>
      </c>
      <c r="I132" s="9">
        <v>64.900000000000006</v>
      </c>
      <c r="J132" s="9">
        <v>99.4</v>
      </c>
      <c r="K132" s="9">
        <v>183.3</v>
      </c>
      <c r="L132" s="9">
        <v>13</v>
      </c>
      <c r="M132" s="9">
        <v>33.5</v>
      </c>
      <c r="N132" s="9">
        <v>64.400000000000006</v>
      </c>
      <c r="O132" s="9">
        <v>62.9</v>
      </c>
    </row>
    <row r="133" spans="1:15" ht="15" thickBot="1" x14ac:dyDescent="0.35">
      <c r="A133" s="8" t="s">
        <v>264</v>
      </c>
      <c r="B133" s="9">
        <v>12</v>
      </c>
      <c r="C133" s="9">
        <v>12</v>
      </c>
      <c r="D133" s="9">
        <v>157.80000000000001</v>
      </c>
      <c r="E133" s="9">
        <v>22</v>
      </c>
      <c r="F133" s="9">
        <v>34.5</v>
      </c>
      <c r="G133" s="9">
        <v>12</v>
      </c>
      <c r="H133" s="9">
        <v>130.9</v>
      </c>
      <c r="I133" s="9">
        <v>63.9</v>
      </c>
      <c r="J133" s="9">
        <v>98.4</v>
      </c>
      <c r="K133" s="9">
        <v>182.3</v>
      </c>
      <c r="L133" s="9">
        <v>12</v>
      </c>
      <c r="M133" s="9">
        <v>32.5</v>
      </c>
      <c r="N133" s="9">
        <v>63.4</v>
      </c>
      <c r="O133" s="9">
        <v>61.9</v>
      </c>
    </row>
    <row r="134" spans="1:15" ht="15" thickBot="1" x14ac:dyDescent="0.35">
      <c r="A134" s="8" t="s">
        <v>269</v>
      </c>
      <c r="B134" s="9">
        <v>11</v>
      </c>
      <c r="C134" s="9">
        <v>11</v>
      </c>
      <c r="D134" s="9">
        <v>156.80000000000001</v>
      </c>
      <c r="E134" s="9">
        <v>11</v>
      </c>
      <c r="F134" s="9">
        <v>28</v>
      </c>
      <c r="G134" s="9">
        <v>11</v>
      </c>
      <c r="H134" s="9">
        <v>129.9</v>
      </c>
      <c r="I134" s="9">
        <v>62.9</v>
      </c>
      <c r="J134" s="9">
        <v>97.4</v>
      </c>
      <c r="K134" s="9">
        <v>181.3</v>
      </c>
      <c r="L134" s="9">
        <v>11</v>
      </c>
      <c r="M134" s="9">
        <v>31.5</v>
      </c>
      <c r="N134" s="9">
        <v>62.4</v>
      </c>
      <c r="O134" s="9">
        <v>60.9</v>
      </c>
    </row>
    <row r="135" spans="1:15" ht="15" thickBot="1" x14ac:dyDescent="0.35">
      <c r="A135" s="8" t="s">
        <v>274</v>
      </c>
      <c r="B135" s="9">
        <v>10</v>
      </c>
      <c r="C135" s="9">
        <v>10</v>
      </c>
      <c r="D135" s="9">
        <v>155.80000000000001</v>
      </c>
      <c r="E135" s="9">
        <v>10</v>
      </c>
      <c r="F135" s="9">
        <v>27</v>
      </c>
      <c r="G135" s="9">
        <v>10</v>
      </c>
      <c r="H135" s="9">
        <v>128.9</v>
      </c>
      <c r="I135" s="9">
        <v>61.9</v>
      </c>
      <c r="J135" s="9">
        <v>96.4</v>
      </c>
      <c r="K135" s="9">
        <v>180.3</v>
      </c>
      <c r="L135" s="9">
        <v>10</v>
      </c>
      <c r="M135" s="9">
        <v>30.5</v>
      </c>
      <c r="N135" s="9">
        <v>61.4</v>
      </c>
      <c r="O135" s="9">
        <v>59.9</v>
      </c>
    </row>
    <row r="136" spans="1:15" ht="15" thickBot="1" x14ac:dyDescent="0.35">
      <c r="A136" s="8" t="s">
        <v>279</v>
      </c>
      <c r="B136" s="9">
        <v>9</v>
      </c>
      <c r="C136" s="9">
        <v>9</v>
      </c>
      <c r="D136" s="9">
        <v>154.80000000000001</v>
      </c>
      <c r="E136" s="9">
        <v>9</v>
      </c>
      <c r="F136" s="9">
        <v>9</v>
      </c>
      <c r="G136" s="9">
        <v>9</v>
      </c>
      <c r="H136" s="9">
        <v>127.9</v>
      </c>
      <c r="I136" s="9">
        <v>60.9</v>
      </c>
      <c r="J136" s="9">
        <v>95.4</v>
      </c>
      <c r="K136" s="9">
        <v>179.3</v>
      </c>
      <c r="L136" s="9">
        <v>9</v>
      </c>
      <c r="M136" s="9">
        <v>29.5</v>
      </c>
      <c r="N136" s="9">
        <v>20</v>
      </c>
      <c r="O136" s="9">
        <v>58.9</v>
      </c>
    </row>
    <row r="137" spans="1:15" ht="15" thickBot="1" x14ac:dyDescent="0.35">
      <c r="A137" s="8" t="s">
        <v>283</v>
      </c>
      <c r="B137" s="9">
        <v>8</v>
      </c>
      <c r="C137" s="9">
        <v>8</v>
      </c>
      <c r="D137" s="9">
        <v>153.80000000000001</v>
      </c>
      <c r="E137" s="9">
        <v>8</v>
      </c>
      <c r="F137" s="9">
        <v>8</v>
      </c>
      <c r="G137" s="9">
        <v>8</v>
      </c>
      <c r="H137" s="9">
        <v>118.4</v>
      </c>
      <c r="I137" s="9">
        <v>59.9</v>
      </c>
      <c r="J137" s="9">
        <v>94.4</v>
      </c>
      <c r="K137" s="9">
        <v>122.9</v>
      </c>
      <c r="L137" s="9">
        <v>8</v>
      </c>
      <c r="M137" s="9">
        <v>28.5</v>
      </c>
      <c r="N137" s="9">
        <v>19</v>
      </c>
      <c r="O137" s="9">
        <v>57.9</v>
      </c>
    </row>
    <row r="138" spans="1:15" ht="15" thickBot="1" x14ac:dyDescent="0.35">
      <c r="A138" s="8" t="s">
        <v>287</v>
      </c>
      <c r="B138" s="9">
        <v>7</v>
      </c>
      <c r="C138" s="9">
        <v>7</v>
      </c>
      <c r="D138" s="9">
        <v>152.80000000000001</v>
      </c>
      <c r="E138" s="9">
        <v>7</v>
      </c>
      <c r="F138" s="9">
        <v>7</v>
      </c>
      <c r="G138" s="9">
        <v>7</v>
      </c>
      <c r="H138" s="9">
        <v>53.4</v>
      </c>
      <c r="I138" s="9">
        <v>58.9</v>
      </c>
      <c r="J138" s="9">
        <v>93.4</v>
      </c>
      <c r="K138" s="9">
        <v>121.9</v>
      </c>
      <c r="L138" s="9">
        <v>7</v>
      </c>
      <c r="M138" s="9">
        <v>27.5</v>
      </c>
      <c r="N138" s="9">
        <v>18</v>
      </c>
      <c r="O138" s="9">
        <v>56.9</v>
      </c>
    </row>
    <row r="139" spans="1:15" ht="15" thickBot="1" x14ac:dyDescent="0.35">
      <c r="A139" s="8" t="s">
        <v>291</v>
      </c>
      <c r="B139" s="9">
        <v>6</v>
      </c>
      <c r="C139" s="9">
        <v>6</v>
      </c>
      <c r="D139" s="9">
        <v>151.80000000000001</v>
      </c>
      <c r="E139" s="9">
        <v>6</v>
      </c>
      <c r="F139" s="9">
        <v>6</v>
      </c>
      <c r="G139" s="9">
        <v>6</v>
      </c>
      <c r="H139" s="9">
        <v>6</v>
      </c>
      <c r="I139" s="9">
        <v>6</v>
      </c>
      <c r="J139" s="9">
        <v>92.4</v>
      </c>
      <c r="K139" s="9">
        <v>120.9</v>
      </c>
      <c r="L139" s="9">
        <v>6</v>
      </c>
      <c r="M139" s="9">
        <v>26.5</v>
      </c>
      <c r="N139" s="9">
        <v>17</v>
      </c>
      <c r="O139" s="9">
        <v>55.9</v>
      </c>
    </row>
    <row r="140" spans="1:15" ht="15" thickBot="1" x14ac:dyDescent="0.35">
      <c r="A140" s="8" t="s">
        <v>296</v>
      </c>
      <c r="B140" s="9">
        <v>5</v>
      </c>
      <c r="C140" s="9">
        <v>5</v>
      </c>
      <c r="D140" s="9">
        <v>150.80000000000001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91.4</v>
      </c>
      <c r="K140" s="9">
        <v>74.900000000000006</v>
      </c>
      <c r="L140" s="9">
        <v>5</v>
      </c>
      <c r="M140" s="9">
        <v>25.5</v>
      </c>
      <c r="N140" s="9">
        <v>16</v>
      </c>
      <c r="O140" s="9">
        <v>54.9</v>
      </c>
    </row>
    <row r="141" spans="1:15" ht="15" thickBot="1" x14ac:dyDescent="0.35">
      <c r="A141" s="8" t="s">
        <v>301</v>
      </c>
      <c r="B141" s="9">
        <v>4</v>
      </c>
      <c r="C141" s="9">
        <v>4</v>
      </c>
      <c r="D141" s="9">
        <v>74.900000000000006</v>
      </c>
      <c r="E141" s="9">
        <v>4</v>
      </c>
      <c r="F141" s="9">
        <v>4</v>
      </c>
      <c r="G141" s="9">
        <v>4</v>
      </c>
      <c r="H141" s="9">
        <v>4</v>
      </c>
      <c r="I141" s="9">
        <v>4</v>
      </c>
      <c r="J141" s="9">
        <v>90.4</v>
      </c>
      <c r="K141" s="9">
        <v>73.900000000000006</v>
      </c>
      <c r="L141" s="9">
        <v>4</v>
      </c>
      <c r="M141" s="9">
        <v>24.5</v>
      </c>
      <c r="N141" s="9">
        <v>15</v>
      </c>
      <c r="O141" s="9">
        <v>53.9</v>
      </c>
    </row>
    <row r="142" spans="1:15" ht="15" thickBot="1" x14ac:dyDescent="0.35">
      <c r="A142" s="8" t="s">
        <v>305</v>
      </c>
      <c r="B142" s="9">
        <v>3</v>
      </c>
      <c r="C142" s="9">
        <v>3</v>
      </c>
      <c r="D142" s="9">
        <v>3</v>
      </c>
      <c r="E142" s="9">
        <v>3</v>
      </c>
      <c r="F142" s="9">
        <v>3</v>
      </c>
      <c r="G142" s="9">
        <v>3</v>
      </c>
      <c r="H142" s="9">
        <v>3</v>
      </c>
      <c r="I142" s="9">
        <v>3</v>
      </c>
      <c r="J142" s="9">
        <v>89.4</v>
      </c>
      <c r="K142" s="9">
        <v>72.900000000000006</v>
      </c>
      <c r="L142" s="9">
        <v>3</v>
      </c>
      <c r="M142" s="9">
        <v>23.5</v>
      </c>
      <c r="N142" s="9">
        <v>14</v>
      </c>
      <c r="O142" s="9">
        <v>52.9</v>
      </c>
    </row>
    <row r="143" spans="1:15" ht="15" thickBot="1" x14ac:dyDescent="0.35">
      <c r="A143" s="8" t="s">
        <v>307</v>
      </c>
      <c r="B143" s="9">
        <v>2</v>
      </c>
      <c r="C143" s="9">
        <v>2</v>
      </c>
      <c r="D143" s="9">
        <v>2</v>
      </c>
      <c r="E143" s="9">
        <v>2</v>
      </c>
      <c r="F143" s="9">
        <v>2</v>
      </c>
      <c r="G143" s="9">
        <v>2</v>
      </c>
      <c r="H143" s="9">
        <v>2</v>
      </c>
      <c r="I143" s="9">
        <v>2</v>
      </c>
      <c r="J143" s="9">
        <v>88.4</v>
      </c>
      <c r="K143" s="9">
        <v>71.900000000000006</v>
      </c>
      <c r="L143" s="9">
        <v>2</v>
      </c>
      <c r="M143" s="9">
        <v>22.5</v>
      </c>
      <c r="N143" s="9">
        <v>2</v>
      </c>
      <c r="O143" s="9">
        <v>51.9</v>
      </c>
    </row>
    <row r="144" spans="1:15" ht="15" thickBot="1" x14ac:dyDescent="0.35">
      <c r="A144" s="8" t="s">
        <v>310</v>
      </c>
      <c r="B144" s="9">
        <v>1</v>
      </c>
      <c r="C144" s="9">
        <v>1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9">
        <v>87.4</v>
      </c>
      <c r="K144" s="9">
        <v>29.5</v>
      </c>
      <c r="L144" s="9">
        <v>1</v>
      </c>
      <c r="M144" s="9">
        <v>1</v>
      </c>
      <c r="N144" s="9">
        <v>1</v>
      </c>
      <c r="O144" s="9">
        <v>50.9</v>
      </c>
    </row>
    <row r="145" spans="1:19" ht="15" thickBot="1" x14ac:dyDescent="0.35">
      <c r="A145" s="8" t="s">
        <v>313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9" ht="18.600000000000001" thickBot="1" x14ac:dyDescent="0.35">
      <c r="A146" s="4"/>
    </row>
    <row r="147" spans="1:19" ht="15" thickBot="1" x14ac:dyDescent="0.35">
      <c r="A147" s="8" t="s">
        <v>316</v>
      </c>
      <c r="B147" s="8" t="s">
        <v>44</v>
      </c>
      <c r="C147" s="8" t="s">
        <v>45</v>
      </c>
      <c r="D147" s="8" t="s">
        <v>46</v>
      </c>
      <c r="E147" s="8" t="s">
        <v>47</v>
      </c>
      <c r="F147" s="8" t="s">
        <v>48</v>
      </c>
      <c r="G147" s="8" t="s">
        <v>49</v>
      </c>
      <c r="H147" s="8" t="s">
        <v>50</v>
      </c>
      <c r="I147" s="8" t="s">
        <v>51</v>
      </c>
      <c r="J147" s="8" t="s">
        <v>52</v>
      </c>
      <c r="K147" s="8" t="s">
        <v>53</v>
      </c>
      <c r="L147" s="8" t="s">
        <v>54</v>
      </c>
      <c r="M147" s="8" t="s">
        <v>55</v>
      </c>
      <c r="N147" s="8" t="s">
        <v>56</v>
      </c>
      <c r="O147" s="8" t="s">
        <v>57</v>
      </c>
      <c r="P147" s="8" t="s">
        <v>317</v>
      </c>
      <c r="Q147" s="8" t="s">
        <v>318</v>
      </c>
      <c r="R147" s="8" t="s">
        <v>319</v>
      </c>
      <c r="S147" s="8" t="s">
        <v>320</v>
      </c>
    </row>
    <row r="148" spans="1:19" ht="15" thickBot="1" x14ac:dyDescent="0.35">
      <c r="A148" s="8" t="s">
        <v>60</v>
      </c>
      <c r="B148" s="9">
        <v>194.8</v>
      </c>
      <c r="C148" s="9">
        <v>69.400000000000006</v>
      </c>
      <c r="D148" s="9">
        <v>237.8</v>
      </c>
      <c r="E148" s="9">
        <v>2</v>
      </c>
      <c r="F148" s="9">
        <v>65.900000000000006</v>
      </c>
      <c r="G148" s="9">
        <v>0</v>
      </c>
      <c r="H148" s="9">
        <v>6</v>
      </c>
      <c r="I148" s="9">
        <v>127.4</v>
      </c>
      <c r="J148" s="9">
        <v>95.4</v>
      </c>
      <c r="K148" s="9">
        <v>73.900000000000006</v>
      </c>
      <c r="L148" s="9">
        <v>21</v>
      </c>
      <c r="M148" s="9">
        <v>31.5</v>
      </c>
      <c r="N148" s="9">
        <v>2</v>
      </c>
      <c r="O148" s="9">
        <v>72.900000000000006</v>
      </c>
      <c r="P148" s="33">
        <v>1000</v>
      </c>
      <c r="Q148" s="9">
        <v>1000</v>
      </c>
      <c r="R148" s="9">
        <v>0</v>
      </c>
      <c r="S148" s="9">
        <v>0</v>
      </c>
    </row>
    <row r="149" spans="1:19" ht="15" thickBot="1" x14ac:dyDescent="0.35">
      <c r="A149" s="8" t="s">
        <v>61</v>
      </c>
      <c r="B149" s="9">
        <v>21.5</v>
      </c>
      <c r="C149" s="9">
        <v>123.9</v>
      </c>
      <c r="D149" s="9">
        <v>1</v>
      </c>
      <c r="E149" s="9">
        <v>44.5</v>
      </c>
      <c r="F149" s="9">
        <v>67.900000000000006</v>
      </c>
      <c r="G149" s="9">
        <v>10</v>
      </c>
      <c r="H149" s="9">
        <v>150.80000000000001</v>
      </c>
      <c r="I149" s="9">
        <v>3</v>
      </c>
      <c r="J149" s="9">
        <v>197.8</v>
      </c>
      <c r="K149" s="9">
        <v>188.3</v>
      </c>
      <c r="L149" s="9">
        <v>10</v>
      </c>
      <c r="M149" s="9">
        <v>47.5</v>
      </c>
      <c r="N149" s="9">
        <v>76.400000000000006</v>
      </c>
      <c r="O149" s="9">
        <v>56.9</v>
      </c>
      <c r="P149" s="33">
        <v>999.5</v>
      </c>
      <c r="Q149" s="9">
        <v>1000</v>
      </c>
      <c r="R149" s="9">
        <v>0.5</v>
      </c>
      <c r="S149" s="9">
        <v>0.05</v>
      </c>
    </row>
    <row r="150" spans="1:19" ht="15" thickBot="1" x14ac:dyDescent="0.35">
      <c r="A150" s="8" t="s">
        <v>62</v>
      </c>
      <c r="B150" s="9">
        <v>1</v>
      </c>
      <c r="C150" s="9">
        <v>2</v>
      </c>
      <c r="D150" s="9">
        <v>246.7</v>
      </c>
      <c r="E150" s="9">
        <v>8</v>
      </c>
      <c r="F150" s="9">
        <v>0</v>
      </c>
      <c r="G150" s="9">
        <v>3</v>
      </c>
      <c r="H150" s="9">
        <v>144.9</v>
      </c>
      <c r="I150" s="9">
        <v>126.4</v>
      </c>
      <c r="J150" s="9">
        <v>112.9</v>
      </c>
      <c r="K150" s="9">
        <v>188.3</v>
      </c>
      <c r="L150" s="9">
        <v>16</v>
      </c>
      <c r="M150" s="9">
        <v>24.5</v>
      </c>
      <c r="N150" s="9">
        <v>62.4</v>
      </c>
      <c r="O150" s="9">
        <v>63.9</v>
      </c>
      <c r="P150" s="33">
        <v>1000</v>
      </c>
      <c r="Q150" s="9">
        <v>1000</v>
      </c>
      <c r="R150" s="9">
        <v>0</v>
      </c>
      <c r="S150" s="9">
        <v>0</v>
      </c>
    </row>
    <row r="151" spans="1:19" ht="15" thickBot="1" x14ac:dyDescent="0.35">
      <c r="A151" s="8" t="s">
        <v>63</v>
      </c>
      <c r="B151" s="9">
        <v>6</v>
      </c>
      <c r="C151" s="9">
        <v>7</v>
      </c>
      <c r="D151" s="9">
        <v>250.7</v>
      </c>
      <c r="E151" s="9">
        <v>40.5</v>
      </c>
      <c r="F151" s="9">
        <v>8</v>
      </c>
      <c r="G151" s="9">
        <v>12</v>
      </c>
      <c r="H151" s="9">
        <v>0</v>
      </c>
      <c r="I151" s="9">
        <v>70.900000000000006</v>
      </c>
      <c r="J151" s="9">
        <v>196.8</v>
      </c>
      <c r="K151" s="9">
        <v>196.3</v>
      </c>
      <c r="L151" s="9">
        <v>17</v>
      </c>
      <c r="M151" s="9">
        <v>42.5</v>
      </c>
      <c r="N151" s="9">
        <v>80.400000000000006</v>
      </c>
      <c r="O151" s="9">
        <v>70.900000000000006</v>
      </c>
      <c r="P151" s="33">
        <v>999</v>
      </c>
      <c r="Q151" s="9">
        <v>1000</v>
      </c>
      <c r="R151" s="9">
        <v>1</v>
      </c>
      <c r="S151" s="9">
        <v>0.1</v>
      </c>
    </row>
    <row r="152" spans="1:19" ht="15" thickBot="1" x14ac:dyDescent="0.35">
      <c r="A152" s="8" t="s">
        <v>64</v>
      </c>
      <c r="B152" s="9">
        <v>5</v>
      </c>
      <c r="C152" s="9">
        <v>16</v>
      </c>
      <c r="D152" s="9">
        <v>156.80000000000001</v>
      </c>
      <c r="E152" s="9">
        <v>58.4</v>
      </c>
      <c r="F152" s="9">
        <v>72.900000000000006</v>
      </c>
      <c r="G152" s="9">
        <v>7</v>
      </c>
      <c r="H152" s="9">
        <v>135.9</v>
      </c>
      <c r="I152" s="9">
        <v>0</v>
      </c>
      <c r="J152" s="9">
        <v>103.9</v>
      </c>
      <c r="K152" s="9">
        <v>183.3</v>
      </c>
      <c r="L152" s="9">
        <v>24</v>
      </c>
      <c r="M152" s="9">
        <v>25.5</v>
      </c>
      <c r="N152" s="9">
        <v>0</v>
      </c>
      <c r="O152" s="9">
        <v>210.8</v>
      </c>
      <c r="P152" s="33">
        <v>999.5</v>
      </c>
      <c r="Q152" s="9">
        <v>1000</v>
      </c>
      <c r="R152" s="9">
        <v>0.5</v>
      </c>
      <c r="S152" s="9">
        <v>0.05</v>
      </c>
    </row>
    <row r="153" spans="1:19" ht="15" thickBot="1" x14ac:dyDescent="0.35">
      <c r="A153" s="8" t="s">
        <v>65</v>
      </c>
      <c r="B153" s="9">
        <v>28.5</v>
      </c>
      <c r="C153" s="9">
        <v>9</v>
      </c>
      <c r="D153" s="9">
        <v>0</v>
      </c>
      <c r="E153" s="9">
        <v>44.5</v>
      </c>
      <c r="F153" s="9">
        <v>69.900000000000006</v>
      </c>
      <c r="G153" s="9">
        <v>20</v>
      </c>
      <c r="H153" s="9">
        <v>127.9</v>
      </c>
      <c r="I153" s="9">
        <v>128.4</v>
      </c>
      <c r="J153" s="9">
        <v>109.9</v>
      </c>
      <c r="K153" s="9">
        <v>190.3</v>
      </c>
      <c r="L153" s="9">
        <v>18</v>
      </c>
      <c r="M153" s="9">
        <v>27.5</v>
      </c>
      <c r="N153" s="9">
        <v>16</v>
      </c>
      <c r="O153" s="9">
        <v>209.8</v>
      </c>
      <c r="P153" s="33">
        <v>999.5</v>
      </c>
      <c r="Q153" s="9">
        <v>1000</v>
      </c>
      <c r="R153" s="9">
        <v>0.5</v>
      </c>
      <c r="S153" s="9">
        <v>0.05</v>
      </c>
    </row>
    <row r="154" spans="1:19" ht="15" thickBot="1" x14ac:dyDescent="0.35">
      <c r="A154" s="8" t="s">
        <v>66</v>
      </c>
      <c r="B154" s="9">
        <v>30.5</v>
      </c>
      <c r="C154" s="9">
        <v>22</v>
      </c>
      <c r="D154" s="9">
        <v>237.8</v>
      </c>
      <c r="E154" s="9">
        <v>58.4</v>
      </c>
      <c r="F154" s="9">
        <v>163.30000000000001</v>
      </c>
      <c r="G154" s="9">
        <v>5</v>
      </c>
      <c r="H154" s="9">
        <v>3</v>
      </c>
      <c r="I154" s="9">
        <v>76.900000000000006</v>
      </c>
      <c r="J154" s="9">
        <v>101.4</v>
      </c>
      <c r="K154" s="9">
        <v>189.3</v>
      </c>
      <c r="L154" s="9">
        <v>1</v>
      </c>
      <c r="M154" s="9">
        <v>26.5</v>
      </c>
      <c r="N154" s="9">
        <v>19</v>
      </c>
      <c r="O154" s="9">
        <v>64.900000000000006</v>
      </c>
      <c r="P154" s="33">
        <v>999</v>
      </c>
      <c r="Q154" s="9">
        <v>1000</v>
      </c>
      <c r="R154" s="9">
        <v>1</v>
      </c>
      <c r="S154" s="9">
        <v>0.1</v>
      </c>
    </row>
    <row r="155" spans="1:19" ht="15" thickBot="1" x14ac:dyDescent="0.35">
      <c r="A155" s="8" t="s">
        <v>67</v>
      </c>
      <c r="B155" s="9">
        <v>32.5</v>
      </c>
      <c r="C155" s="9">
        <v>28</v>
      </c>
      <c r="D155" s="9">
        <v>253.7</v>
      </c>
      <c r="E155" s="9">
        <v>55.4</v>
      </c>
      <c r="F155" s="9">
        <v>77.900000000000006</v>
      </c>
      <c r="G155" s="9">
        <v>6</v>
      </c>
      <c r="H155" s="9">
        <v>6</v>
      </c>
      <c r="I155" s="9">
        <v>131.4</v>
      </c>
      <c r="J155" s="9">
        <v>90.4</v>
      </c>
      <c r="K155" s="9">
        <v>182.3</v>
      </c>
      <c r="L155" s="9">
        <v>19</v>
      </c>
      <c r="M155" s="9">
        <v>34.5</v>
      </c>
      <c r="N155" s="9">
        <v>82.4</v>
      </c>
      <c r="O155" s="9">
        <v>0</v>
      </c>
      <c r="P155" s="33">
        <v>999.5</v>
      </c>
      <c r="Q155" s="9">
        <v>1000</v>
      </c>
      <c r="R155" s="9">
        <v>0.5</v>
      </c>
      <c r="S155" s="9">
        <v>0.05</v>
      </c>
    </row>
    <row r="156" spans="1:19" ht="15" thickBot="1" x14ac:dyDescent="0.35">
      <c r="A156" s="8" t="s">
        <v>68</v>
      </c>
      <c r="B156" s="9">
        <v>3</v>
      </c>
      <c r="C156" s="9">
        <v>117.4</v>
      </c>
      <c r="D156" s="9">
        <v>153.80000000000001</v>
      </c>
      <c r="E156" s="9">
        <v>49.4</v>
      </c>
      <c r="F156" s="9">
        <v>34.5</v>
      </c>
      <c r="G156" s="9">
        <v>23</v>
      </c>
      <c r="H156" s="9">
        <v>118.4</v>
      </c>
      <c r="I156" s="9">
        <v>64.900000000000006</v>
      </c>
      <c r="J156" s="9">
        <v>105.9</v>
      </c>
      <c r="K156" s="9">
        <v>191.3</v>
      </c>
      <c r="L156" s="9">
        <v>7</v>
      </c>
      <c r="M156" s="9">
        <v>38.5</v>
      </c>
      <c r="N156" s="9">
        <v>17</v>
      </c>
      <c r="O156" s="9">
        <v>74.900000000000006</v>
      </c>
      <c r="P156" s="33">
        <v>999</v>
      </c>
      <c r="Q156" s="9">
        <v>1000</v>
      </c>
      <c r="R156" s="9">
        <v>1</v>
      </c>
      <c r="S156" s="9">
        <v>0.1</v>
      </c>
    </row>
    <row r="157" spans="1:19" ht="15" thickBot="1" x14ac:dyDescent="0.35">
      <c r="A157" s="8" t="s">
        <v>69</v>
      </c>
      <c r="B157" s="9">
        <v>4</v>
      </c>
      <c r="C157" s="9">
        <v>3</v>
      </c>
      <c r="D157" s="9">
        <v>239.8</v>
      </c>
      <c r="E157" s="9">
        <v>4</v>
      </c>
      <c r="F157" s="9">
        <v>64.900000000000006</v>
      </c>
      <c r="G157" s="9">
        <v>13</v>
      </c>
      <c r="H157" s="9">
        <v>144.9</v>
      </c>
      <c r="I157" s="9">
        <v>74.900000000000006</v>
      </c>
      <c r="J157" s="9">
        <v>93.4</v>
      </c>
      <c r="K157" s="9">
        <v>199.3</v>
      </c>
      <c r="L157" s="9">
        <v>32</v>
      </c>
      <c r="M157" s="9">
        <v>49.4</v>
      </c>
      <c r="N157" s="9">
        <v>16</v>
      </c>
      <c r="O157" s="9">
        <v>60.9</v>
      </c>
      <c r="P157" s="33">
        <v>999.5</v>
      </c>
      <c r="Q157" s="9">
        <v>1000</v>
      </c>
      <c r="R157" s="9">
        <v>0.5</v>
      </c>
      <c r="S157" s="9">
        <v>0.05</v>
      </c>
    </row>
    <row r="158" spans="1:19" ht="15" thickBot="1" x14ac:dyDescent="0.35">
      <c r="A158" s="8" t="s">
        <v>70</v>
      </c>
      <c r="B158" s="9">
        <v>20.5</v>
      </c>
      <c r="C158" s="9">
        <v>26</v>
      </c>
      <c r="D158" s="9">
        <v>156.80000000000001</v>
      </c>
      <c r="E158" s="9">
        <v>54.4</v>
      </c>
      <c r="F158" s="9">
        <v>69.900000000000006</v>
      </c>
      <c r="G158" s="9">
        <v>29</v>
      </c>
      <c r="H158" s="9">
        <v>140.9</v>
      </c>
      <c r="I158" s="9">
        <v>63.9</v>
      </c>
      <c r="J158" s="9">
        <v>98.4</v>
      </c>
      <c r="K158" s="9">
        <v>200.3</v>
      </c>
      <c r="L158" s="9">
        <v>29</v>
      </c>
      <c r="M158" s="9">
        <v>30.5</v>
      </c>
      <c r="N158" s="9">
        <v>20</v>
      </c>
      <c r="O158" s="9">
        <v>59.9</v>
      </c>
      <c r="P158" s="33">
        <v>999.5</v>
      </c>
      <c r="Q158" s="9">
        <v>1000</v>
      </c>
      <c r="R158" s="9">
        <v>0.5</v>
      </c>
      <c r="S158" s="9">
        <v>0.05</v>
      </c>
    </row>
    <row r="159" spans="1:19" ht="15" thickBot="1" x14ac:dyDescent="0.35">
      <c r="A159" s="8" t="s">
        <v>71</v>
      </c>
      <c r="B159" s="9">
        <v>8</v>
      </c>
      <c r="C159" s="9">
        <v>19</v>
      </c>
      <c r="D159" s="9">
        <v>252.7</v>
      </c>
      <c r="E159" s="9">
        <v>42.5</v>
      </c>
      <c r="F159" s="9">
        <v>62.9</v>
      </c>
      <c r="G159" s="9">
        <v>5</v>
      </c>
      <c r="H159" s="9">
        <v>145.80000000000001</v>
      </c>
      <c r="I159" s="9">
        <v>6</v>
      </c>
      <c r="J159" s="9">
        <v>100.4</v>
      </c>
      <c r="K159" s="9">
        <v>195.3</v>
      </c>
      <c r="L159" s="9">
        <v>27</v>
      </c>
      <c r="M159" s="9">
        <v>1</v>
      </c>
      <c r="N159" s="9">
        <v>62.4</v>
      </c>
      <c r="O159" s="9">
        <v>71.900000000000006</v>
      </c>
      <c r="P159" s="33">
        <v>1000</v>
      </c>
      <c r="Q159" s="9">
        <v>1000</v>
      </c>
      <c r="R159" s="9">
        <v>0</v>
      </c>
      <c r="S159" s="9">
        <v>0</v>
      </c>
    </row>
    <row r="160" spans="1:19" ht="15" thickBot="1" x14ac:dyDescent="0.35">
      <c r="A160" s="8" t="s">
        <v>72</v>
      </c>
      <c r="B160" s="9">
        <v>16</v>
      </c>
      <c r="C160" s="9">
        <v>9</v>
      </c>
      <c r="D160" s="9">
        <v>246.7</v>
      </c>
      <c r="E160" s="9">
        <v>53.4</v>
      </c>
      <c r="F160" s="9">
        <v>4</v>
      </c>
      <c r="G160" s="9">
        <v>17</v>
      </c>
      <c r="H160" s="9">
        <v>134.9</v>
      </c>
      <c r="I160" s="9">
        <v>2</v>
      </c>
      <c r="J160" s="9">
        <v>92.4</v>
      </c>
      <c r="K160" s="9">
        <v>192.3</v>
      </c>
      <c r="L160" s="9">
        <v>1</v>
      </c>
      <c r="M160" s="9">
        <v>46.5</v>
      </c>
      <c r="N160" s="9">
        <v>110.4</v>
      </c>
      <c r="O160" s="9">
        <v>73.900000000000006</v>
      </c>
      <c r="P160" s="33">
        <v>999.5</v>
      </c>
      <c r="Q160" s="9">
        <v>1000</v>
      </c>
      <c r="R160" s="9">
        <v>0.5</v>
      </c>
      <c r="S160" s="9">
        <v>0.05</v>
      </c>
    </row>
    <row r="161" spans="1:19" ht="15" thickBot="1" x14ac:dyDescent="0.35">
      <c r="A161" s="8" t="s">
        <v>73</v>
      </c>
      <c r="B161" s="9">
        <v>32.5</v>
      </c>
      <c r="C161" s="9">
        <v>10</v>
      </c>
      <c r="D161" s="9">
        <v>244.7</v>
      </c>
      <c r="E161" s="9">
        <v>10</v>
      </c>
      <c r="F161" s="9">
        <v>9</v>
      </c>
      <c r="G161" s="9">
        <v>20</v>
      </c>
      <c r="H161" s="9">
        <v>147.80000000000001</v>
      </c>
      <c r="I161" s="9">
        <v>73.900000000000006</v>
      </c>
      <c r="J161" s="9">
        <v>109.9</v>
      </c>
      <c r="K161" s="9">
        <v>197.3</v>
      </c>
      <c r="L161" s="9">
        <v>3</v>
      </c>
      <c r="M161" s="9">
        <v>0</v>
      </c>
      <c r="N161" s="9">
        <v>86.4</v>
      </c>
      <c r="O161" s="9">
        <v>54.9</v>
      </c>
      <c r="P161" s="33">
        <v>999.5</v>
      </c>
      <c r="Q161" s="9">
        <v>1000</v>
      </c>
      <c r="R161" s="9">
        <v>0.5</v>
      </c>
      <c r="S161" s="9">
        <v>0.05</v>
      </c>
    </row>
    <row r="162" spans="1:19" ht="15" thickBot="1" x14ac:dyDescent="0.35">
      <c r="A162" s="8" t="s">
        <v>74</v>
      </c>
      <c r="B162" s="9">
        <v>26.5</v>
      </c>
      <c r="C162" s="9">
        <v>12</v>
      </c>
      <c r="D162" s="9">
        <v>154.80000000000001</v>
      </c>
      <c r="E162" s="9">
        <v>6</v>
      </c>
      <c r="F162" s="9">
        <v>6</v>
      </c>
      <c r="G162" s="9">
        <v>21</v>
      </c>
      <c r="H162" s="9">
        <v>138.9</v>
      </c>
      <c r="I162" s="9">
        <v>80.900000000000006</v>
      </c>
      <c r="J162" s="9">
        <v>97.4</v>
      </c>
      <c r="K162" s="9">
        <v>185.3</v>
      </c>
      <c r="L162" s="9">
        <v>11</v>
      </c>
      <c r="M162" s="9">
        <v>40.5</v>
      </c>
      <c r="N162" s="9">
        <v>83.4</v>
      </c>
      <c r="O162" s="9">
        <v>135.9</v>
      </c>
      <c r="P162" s="33">
        <v>999.5</v>
      </c>
      <c r="Q162" s="9">
        <v>1000</v>
      </c>
      <c r="R162" s="9">
        <v>0.5</v>
      </c>
      <c r="S162" s="9">
        <v>0.05</v>
      </c>
    </row>
    <row r="163" spans="1:19" ht="15" thickBot="1" x14ac:dyDescent="0.35">
      <c r="A163" s="8" t="s">
        <v>75</v>
      </c>
      <c r="B163" s="9">
        <v>30.5</v>
      </c>
      <c r="C163" s="9">
        <v>27</v>
      </c>
      <c r="D163" s="9">
        <v>251.7</v>
      </c>
      <c r="E163" s="9">
        <v>11</v>
      </c>
      <c r="F163" s="9">
        <v>67.900000000000006</v>
      </c>
      <c r="G163" s="9">
        <v>28</v>
      </c>
      <c r="H163" s="9">
        <v>142.9</v>
      </c>
      <c r="I163" s="9">
        <v>6</v>
      </c>
      <c r="J163" s="9">
        <v>0</v>
      </c>
      <c r="K163" s="9">
        <v>74.900000000000006</v>
      </c>
      <c r="L163" s="9">
        <v>7</v>
      </c>
      <c r="M163" s="9">
        <v>208.8</v>
      </c>
      <c r="N163" s="9">
        <v>80.400000000000006</v>
      </c>
      <c r="O163" s="9">
        <v>63.9</v>
      </c>
      <c r="P163" s="33">
        <v>1000</v>
      </c>
      <c r="Q163" s="9">
        <v>1000</v>
      </c>
      <c r="R163" s="9">
        <v>0</v>
      </c>
      <c r="S163" s="9">
        <v>0</v>
      </c>
    </row>
    <row r="164" spans="1:19" ht="15" thickBot="1" x14ac:dyDescent="0.35">
      <c r="A164" s="8" t="s">
        <v>76</v>
      </c>
      <c r="B164" s="9">
        <v>1</v>
      </c>
      <c r="C164" s="9">
        <v>12</v>
      </c>
      <c r="D164" s="9">
        <v>235.8</v>
      </c>
      <c r="E164" s="9">
        <v>0</v>
      </c>
      <c r="F164" s="9">
        <v>2</v>
      </c>
      <c r="G164" s="9">
        <v>25</v>
      </c>
      <c r="H164" s="9">
        <v>53.4</v>
      </c>
      <c r="I164" s="9">
        <v>61.9</v>
      </c>
      <c r="J164" s="9">
        <v>100.4</v>
      </c>
      <c r="K164" s="9">
        <v>72.900000000000006</v>
      </c>
      <c r="L164" s="9">
        <v>22</v>
      </c>
      <c r="M164" s="9">
        <v>45.5</v>
      </c>
      <c r="N164" s="9">
        <v>310.7</v>
      </c>
      <c r="O164" s="9">
        <v>56.9</v>
      </c>
      <c r="P164" s="33">
        <v>999.5</v>
      </c>
      <c r="Q164" s="9">
        <v>1000</v>
      </c>
      <c r="R164" s="9">
        <v>0.5</v>
      </c>
      <c r="S164" s="9">
        <v>0.05</v>
      </c>
    </row>
    <row r="165" spans="1:19" ht="15" thickBot="1" x14ac:dyDescent="0.35">
      <c r="A165" s="8" t="s">
        <v>77</v>
      </c>
      <c r="B165" s="9">
        <v>14</v>
      </c>
      <c r="C165" s="9">
        <v>23</v>
      </c>
      <c r="D165" s="9">
        <v>249.7</v>
      </c>
      <c r="E165" s="9">
        <v>8</v>
      </c>
      <c r="F165" s="9">
        <v>3</v>
      </c>
      <c r="G165" s="9">
        <v>94.9</v>
      </c>
      <c r="H165" s="9">
        <v>136.9</v>
      </c>
      <c r="I165" s="9">
        <v>6</v>
      </c>
      <c r="J165" s="9">
        <v>111.9</v>
      </c>
      <c r="K165" s="9">
        <v>180.3</v>
      </c>
      <c r="L165" s="9">
        <v>13</v>
      </c>
      <c r="M165" s="9">
        <v>24.5</v>
      </c>
      <c r="N165" s="9">
        <v>64.400000000000006</v>
      </c>
      <c r="O165" s="9">
        <v>69.900000000000006</v>
      </c>
      <c r="P165" s="33">
        <v>999.5</v>
      </c>
      <c r="Q165" s="9">
        <v>1000</v>
      </c>
      <c r="R165" s="9">
        <v>0.5</v>
      </c>
      <c r="S165" s="9">
        <v>0.05</v>
      </c>
    </row>
    <row r="166" spans="1:19" ht="15" thickBot="1" x14ac:dyDescent="0.35">
      <c r="A166" s="8" t="s">
        <v>78</v>
      </c>
      <c r="B166" s="9">
        <v>23.5</v>
      </c>
      <c r="C166" s="9">
        <v>15</v>
      </c>
      <c r="D166" s="9">
        <v>157.80000000000001</v>
      </c>
      <c r="E166" s="9">
        <v>6</v>
      </c>
      <c r="F166" s="9">
        <v>79.900000000000006</v>
      </c>
      <c r="G166" s="9">
        <v>24</v>
      </c>
      <c r="H166" s="9">
        <v>132.9</v>
      </c>
      <c r="I166" s="9">
        <v>63.9</v>
      </c>
      <c r="J166" s="9">
        <v>107.9</v>
      </c>
      <c r="K166" s="9">
        <v>202.3</v>
      </c>
      <c r="L166" s="9">
        <v>20</v>
      </c>
      <c r="M166" s="9">
        <v>33.5</v>
      </c>
      <c r="N166" s="9">
        <v>65.400000000000006</v>
      </c>
      <c r="O166" s="9">
        <v>67.900000000000006</v>
      </c>
      <c r="P166" s="33">
        <v>1000</v>
      </c>
      <c r="Q166" s="9">
        <v>1000</v>
      </c>
      <c r="R166" s="9">
        <v>0</v>
      </c>
      <c r="S166" s="9">
        <v>0</v>
      </c>
    </row>
    <row r="167" spans="1:19" ht="15" thickBot="1" x14ac:dyDescent="0.35">
      <c r="A167" s="8" t="s">
        <v>79</v>
      </c>
      <c r="B167" s="9">
        <v>25.5</v>
      </c>
      <c r="C167" s="9">
        <v>13</v>
      </c>
      <c r="D167" s="9">
        <v>242.8</v>
      </c>
      <c r="E167" s="9">
        <v>3</v>
      </c>
      <c r="F167" s="9">
        <v>76.900000000000006</v>
      </c>
      <c r="G167" s="9">
        <v>3</v>
      </c>
      <c r="H167" s="9">
        <v>133.9</v>
      </c>
      <c r="I167" s="9">
        <v>70.900000000000006</v>
      </c>
      <c r="J167" s="9">
        <v>105.9</v>
      </c>
      <c r="K167" s="9">
        <v>193.3</v>
      </c>
      <c r="L167" s="9">
        <v>2</v>
      </c>
      <c r="M167" s="9">
        <v>43.5</v>
      </c>
      <c r="N167" s="9">
        <v>16</v>
      </c>
      <c r="O167" s="9">
        <v>69.900000000000006</v>
      </c>
      <c r="P167" s="33">
        <v>999.5</v>
      </c>
      <c r="Q167" s="9">
        <v>1000</v>
      </c>
      <c r="R167" s="9">
        <v>0.5</v>
      </c>
      <c r="S167" s="9">
        <v>0.05</v>
      </c>
    </row>
    <row r="168" spans="1:19" ht="15" thickBot="1" x14ac:dyDescent="0.35">
      <c r="A168" s="8" t="s">
        <v>80</v>
      </c>
      <c r="B168" s="9">
        <v>24.5</v>
      </c>
      <c r="C168" s="9">
        <v>24</v>
      </c>
      <c r="D168" s="9">
        <v>3</v>
      </c>
      <c r="E168" s="9">
        <v>47.5</v>
      </c>
      <c r="F168" s="9">
        <v>75.900000000000006</v>
      </c>
      <c r="G168" s="9">
        <v>93.9</v>
      </c>
      <c r="H168" s="9">
        <v>131.9</v>
      </c>
      <c r="I168" s="9">
        <v>81.900000000000006</v>
      </c>
      <c r="J168" s="9">
        <v>116.9</v>
      </c>
      <c r="K168" s="9">
        <v>198.3</v>
      </c>
      <c r="L168" s="9">
        <v>8</v>
      </c>
      <c r="M168" s="9">
        <v>39.5</v>
      </c>
      <c r="N168" s="9">
        <v>110.4</v>
      </c>
      <c r="O168" s="9">
        <v>75.900000000000006</v>
      </c>
      <c r="P168" s="33">
        <v>1031.4000000000001</v>
      </c>
      <c r="Q168" s="9">
        <v>1000</v>
      </c>
      <c r="R168" s="9">
        <v>-31.4</v>
      </c>
      <c r="S168" s="9">
        <v>-3.14</v>
      </c>
    </row>
    <row r="169" spans="1:19" ht="15" thickBot="1" x14ac:dyDescent="0.35">
      <c r="A169" s="8" t="s">
        <v>81</v>
      </c>
      <c r="B169" s="9">
        <v>15</v>
      </c>
      <c r="C169" s="9">
        <v>20</v>
      </c>
      <c r="D169" s="9">
        <v>244.7</v>
      </c>
      <c r="E169" s="9">
        <v>52.4</v>
      </c>
      <c r="F169" s="9">
        <v>5</v>
      </c>
      <c r="G169" s="9">
        <v>28</v>
      </c>
      <c r="H169" s="9">
        <v>149.80000000000001</v>
      </c>
      <c r="I169" s="9">
        <v>129.4</v>
      </c>
      <c r="J169" s="9">
        <v>115.9</v>
      </c>
      <c r="K169" s="9">
        <v>0</v>
      </c>
      <c r="L169" s="9">
        <v>31</v>
      </c>
      <c r="M169" s="9">
        <v>33.5</v>
      </c>
      <c r="N169" s="9">
        <v>107.4</v>
      </c>
      <c r="O169" s="9">
        <v>67.900000000000006</v>
      </c>
      <c r="P169" s="33">
        <v>1000</v>
      </c>
      <c r="Q169" s="9">
        <v>1000</v>
      </c>
      <c r="R169" s="9">
        <v>0</v>
      </c>
      <c r="S169" s="9">
        <v>0</v>
      </c>
    </row>
    <row r="170" spans="1:19" ht="15" thickBot="1" x14ac:dyDescent="0.35">
      <c r="A170" s="8" t="s">
        <v>82</v>
      </c>
      <c r="B170" s="9">
        <v>18.5</v>
      </c>
      <c r="C170" s="9">
        <v>0</v>
      </c>
      <c r="D170" s="9">
        <v>241.8</v>
      </c>
      <c r="E170" s="9">
        <v>1</v>
      </c>
      <c r="F170" s="9">
        <v>64.900000000000006</v>
      </c>
      <c r="G170" s="9">
        <v>23</v>
      </c>
      <c r="H170" s="9">
        <v>2</v>
      </c>
      <c r="I170" s="9">
        <v>72.900000000000006</v>
      </c>
      <c r="J170" s="9">
        <v>97.4</v>
      </c>
      <c r="K170" s="9">
        <v>120.9</v>
      </c>
      <c r="L170" s="9">
        <v>29</v>
      </c>
      <c r="M170" s="9">
        <v>207.8</v>
      </c>
      <c r="N170" s="9">
        <v>63.4</v>
      </c>
      <c r="O170" s="9">
        <v>57.9</v>
      </c>
      <c r="P170" s="33">
        <v>1000.5</v>
      </c>
      <c r="Q170" s="9">
        <v>1000</v>
      </c>
      <c r="R170" s="9">
        <v>-0.5</v>
      </c>
      <c r="S170" s="9">
        <v>-0.05</v>
      </c>
    </row>
    <row r="171" spans="1:19" ht="15" thickBot="1" x14ac:dyDescent="0.35">
      <c r="A171" s="8" t="s">
        <v>83</v>
      </c>
      <c r="B171" s="9">
        <v>13</v>
      </c>
      <c r="C171" s="9">
        <v>18</v>
      </c>
      <c r="D171" s="9">
        <v>2</v>
      </c>
      <c r="E171" s="9">
        <v>50.4</v>
      </c>
      <c r="F171" s="9">
        <v>72.900000000000006</v>
      </c>
      <c r="G171" s="9">
        <v>9</v>
      </c>
      <c r="H171" s="9">
        <v>146.80000000000001</v>
      </c>
      <c r="I171" s="9">
        <v>79.900000000000006</v>
      </c>
      <c r="J171" s="9">
        <v>90.4</v>
      </c>
      <c r="K171" s="9">
        <v>186.3</v>
      </c>
      <c r="L171" s="9">
        <v>5</v>
      </c>
      <c r="M171" s="9">
        <v>41.5</v>
      </c>
      <c r="N171" s="9">
        <v>76.400000000000006</v>
      </c>
      <c r="O171" s="9">
        <v>207.8</v>
      </c>
      <c r="P171" s="33">
        <v>999.5</v>
      </c>
      <c r="Q171" s="9">
        <v>1000</v>
      </c>
      <c r="R171" s="9">
        <v>0.5</v>
      </c>
      <c r="S171" s="9">
        <v>0.05</v>
      </c>
    </row>
    <row r="172" spans="1:19" ht="15" thickBot="1" x14ac:dyDescent="0.35">
      <c r="A172" s="8" t="s">
        <v>84</v>
      </c>
      <c r="B172" s="9">
        <v>10</v>
      </c>
      <c r="C172" s="9">
        <v>25</v>
      </c>
      <c r="D172" s="9">
        <v>247.7</v>
      </c>
      <c r="E172" s="9">
        <v>48.5</v>
      </c>
      <c r="F172" s="9">
        <v>75.900000000000006</v>
      </c>
      <c r="G172" s="9">
        <v>15</v>
      </c>
      <c r="H172" s="9">
        <v>4</v>
      </c>
      <c r="I172" s="9">
        <v>130.4</v>
      </c>
      <c r="J172" s="9">
        <v>110.9</v>
      </c>
      <c r="K172" s="9">
        <v>122.9</v>
      </c>
      <c r="L172" s="9">
        <v>26</v>
      </c>
      <c r="M172" s="9">
        <v>44.5</v>
      </c>
      <c r="N172" s="9">
        <v>86.4</v>
      </c>
      <c r="O172" s="9">
        <v>52.9</v>
      </c>
      <c r="P172" s="33">
        <v>1000</v>
      </c>
      <c r="Q172" s="9">
        <v>1000</v>
      </c>
      <c r="R172" s="9">
        <v>0</v>
      </c>
      <c r="S172" s="9">
        <v>0</v>
      </c>
    </row>
    <row r="173" spans="1:19" ht="15" thickBot="1" x14ac:dyDescent="0.35">
      <c r="A173" s="8" t="s">
        <v>85</v>
      </c>
      <c r="B173" s="9">
        <v>12</v>
      </c>
      <c r="C173" s="9">
        <v>118.4</v>
      </c>
      <c r="D173" s="9">
        <v>150.80000000000001</v>
      </c>
      <c r="E173" s="9">
        <v>56.4</v>
      </c>
      <c r="F173" s="9">
        <v>79.900000000000006</v>
      </c>
      <c r="G173" s="9">
        <v>9</v>
      </c>
      <c r="H173" s="9">
        <v>1</v>
      </c>
      <c r="I173" s="9">
        <v>77.900000000000006</v>
      </c>
      <c r="J173" s="9">
        <v>114.9</v>
      </c>
      <c r="K173" s="9">
        <v>184.3</v>
      </c>
      <c r="L173" s="9">
        <v>23</v>
      </c>
      <c r="M173" s="9">
        <v>30.5</v>
      </c>
      <c r="N173" s="9">
        <v>82.4</v>
      </c>
      <c r="O173" s="9">
        <v>58.9</v>
      </c>
      <c r="P173" s="33">
        <v>999.5</v>
      </c>
      <c r="Q173" s="9">
        <v>1000</v>
      </c>
      <c r="R173" s="9">
        <v>0.5</v>
      </c>
      <c r="S173" s="9">
        <v>0.05</v>
      </c>
    </row>
    <row r="174" spans="1:19" ht="15" thickBot="1" x14ac:dyDescent="0.35">
      <c r="A174" s="8" t="s">
        <v>86</v>
      </c>
      <c r="B174" s="9">
        <v>11</v>
      </c>
      <c r="C174" s="9">
        <v>5</v>
      </c>
      <c r="D174" s="9">
        <v>238.8</v>
      </c>
      <c r="E174" s="9">
        <v>41.5</v>
      </c>
      <c r="F174" s="9">
        <v>61.9</v>
      </c>
      <c r="G174" s="9">
        <v>14</v>
      </c>
      <c r="H174" s="9">
        <v>129.9</v>
      </c>
      <c r="I174" s="9">
        <v>58.9</v>
      </c>
      <c r="J174" s="9">
        <v>87.4</v>
      </c>
      <c r="K174" s="9">
        <v>181.3</v>
      </c>
      <c r="L174" s="9">
        <v>12</v>
      </c>
      <c r="M174" s="9">
        <v>28.5</v>
      </c>
      <c r="N174" s="9">
        <v>78.400000000000006</v>
      </c>
      <c r="O174" s="9">
        <v>50.9</v>
      </c>
      <c r="P174" s="33">
        <v>999.5</v>
      </c>
      <c r="Q174" s="9">
        <v>1000</v>
      </c>
      <c r="R174" s="9">
        <v>0.5</v>
      </c>
      <c r="S174" s="9">
        <v>0.05</v>
      </c>
    </row>
    <row r="175" spans="1:19" ht="15" thickBot="1" x14ac:dyDescent="0.35">
      <c r="A175" s="8" t="s">
        <v>87</v>
      </c>
      <c r="B175" s="9">
        <v>9</v>
      </c>
      <c r="C175" s="9">
        <v>17</v>
      </c>
      <c r="D175" s="9">
        <v>240.8</v>
      </c>
      <c r="E175" s="9">
        <v>47.5</v>
      </c>
      <c r="F175" s="9">
        <v>2</v>
      </c>
      <c r="G175" s="9">
        <v>26</v>
      </c>
      <c r="H175" s="9">
        <v>139.9</v>
      </c>
      <c r="I175" s="9">
        <v>71.900000000000006</v>
      </c>
      <c r="J175" s="9">
        <v>95.4</v>
      </c>
      <c r="K175" s="9">
        <v>71.900000000000006</v>
      </c>
      <c r="L175" s="9">
        <v>14</v>
      </c>
      <c r="M175" s="9">
        <v>37.5</v>
      </c>
      <c r="N175" s="9">
        <v>18</v>
      </c>
      <c r="O175" s="9">
        <v>208.8</v>
      </c>
      <c r="P175" s="33">
        <v>999.5</v>
      </c>
      <c r="Q175" s="9">
        <v>1000</v>
      </c>
      <c r="R175" s="9">
        <v>0.5</v>
      </c>
      <c r="S175" s="9">
        <v>0.05</v>
      </c>
    </row>
    <row r="176" spans="1:19" ht="15" thickBot="1" x14ac:dyDescent="0.35">
      <c r="A176" s="8" t="s">
        <v>88</v>
      </c>
      <c r="B176" s="9">
        <v>27.5</v>
      </c>
      <c r="C176" s="9">
        <v>14</v>
      </c>
      <c r="D176" s="9">
        <v>150.80000000000001</v>
      </c>
      <c r="E176" s="9">
        <v>45.5</v>
      </c>
      <c r="F176" s="9">
        <v>34.5</v>
      </c>
      <c r="G176" s="9">
        <v>17</v>
      </c>
      <c r="H176" s="9">
        <v>128.9</v>
      </c>
      <c r="I176" s="9">
        <v>60.9</v>
      </c>
      <c r="J176" s="9">
        <v>88.4</v>
      </c>
      <c r="K176" s="9">
        <v>194.3</v>
      </c>
      <c r="L176" s="9">
        <v>25</v>
      </c>
      <c r="M176" s="9">
        <v>36.5</v>
      </c>
      <c r="N176" s="9">
        <v>108.4</v>
      </c>
      <c r="O176" s="9">
        <v>67.900000000000006</v>
      </c>
      <c r="P176" s="33">
        <v>999.5</v>
      </c>
      <c r="Q176" s="9">
        <v>1000</v>
      </c>
      <c r="R176" s="9">
        <v>0.5</v>
      </c>
      <c r="S176" s="9">
        <v>0.05</v>
      </c>
    </row>
    <row r="177" spans="1:19" ht="15" thickBot="1" x14ac:dyDescent="0.35">
      <c r="A177" s="8" t="s">
        <v>89</v>
      </c>
      <c r="B177" s="9">
        <v>2</v>
      </c>
      <c r="C177" s="9">
        <v>4</v>
      </c>
      <c r="D177" s="9">
        <v>248.7</v>
      </c>
      <c r="E177" s="9">
        <v>10</v>
      </c>
      <c r="F177" s="9">
        <v>34.5</v>
      </c>
      <c r="G177" s="9">
        <v>12</v>
      </c>
      <c r="H177" s="9">
        <v>137.9</v>
      </c>
      <c r="I177" s="9">
        <v>59.9</v>
      </c>
      <c r="J177" s="9">
        <v>92.4</v>
      </c>
      <c r="K177" s="9">
        <v>201.3</v>
      </c>
      <c r="L177" s="9">
        <v>9</v>
      </c>
      <c r="M177" s="9">
        <v>48.5</v>
      </c>
      <c r="N177" s="9">
        <v>2</v>
      </c>
      <c r="O177" s="9">
        <v>136.9</v>
      </c>
      <c r="P177" s="33">
        <v>999</v>
      </c>
      <c r="Q177" s="9">
        <v>1000</v>
      </c>
      <c r="R177" s="9">
        <v>1</v>
      </c>
      <c r="S177" s="9">
        <v>0.1</v>
      </c>
    </row>
    <row r="178" spans="1:19" ht="15" thickBot="1" x14ac:dyDescent="0.35">
      <c r="A178" s="8" t="s">
        <v>90</v>
      </c>
      <c r="B178" s="9">
        <v>7</v>
      </c>
      <c r="C178" s="9">
        <v>1</v>
      </c>
      <c r="D178" s="9">
        <v>153.80000000000001</v>
      </c>
      <c r="E178" s="9">
        <v>51.4</v>
      </c>
      <c r="F178" s="9">
        <v>7</v>
      </c>
      <c r="G178" s="9">
        <v>3</v>
      </c>
      <c r="H178" s="9">
        <v>148.80000000000001</v>
      </c>
      <c r="I178" s="9">
        <v>76.900000000000006</v>
      </c>
      <c r="J178" s="9">
        <v>113.9</v>
      </c>
      <c r="K178" s="9">
        <v>121.9</v>
      </c>
      <c r="L178" s="9">
        <v>31</v>
      </c>
      <c r="M178" s="9">
        <v>50.4</v>
      </c>
      <c r="N178" s="9">
        <v>171.8</v>
      </c>
      <c r="O178" s="9">
        <v>61.9</v>
      </c>
      <c r="P178" s="33">
        <v>1000</v>
      </c>
      <c r="Q178" s="9">
        <v>1000</v>
      </c>
      <c r="R178" s="9">
        <v>0</v>
      </c>
      <c r="S178" s="9">
        <v>0</v>
      </c>
    </row>
    <row r="179" spans="1:19" ht="15" thickBot="1" x14ac:dyDescent="0.35">
      <c r="A179" s="8" t="s">
        <v>91</v>
      </c>
      <c r="B179" s="9">
        <v>22.5</v>
      </c>
      <c r="C179" s="9">
        <v>21</v>
      </c>
      <c r="D179" s="9">
        <v>234.8</v>
      </c>
      <c r="E179" s="9">
        <v>40.5</v>
      </c>
      <c r="F179" s="9">
        <v>73.900000000000006</v>
      </c>
      <c r="G179" s="9">
        <v>18</v>
      </c>
      <c r="H179" s="9">
        <v>141.9</v>
      </c>
      <c r="I179" s="9">
        <v>78.900000000000006</v>
      </c>
      <c r="J179" s="9">
        <v>106.9</v>
      </c>
      <c r="K179" s="9">
        <v>71.900000000000006</v>
      </c>
      <c r="L179" s="9">
        <v>15</v>
      </c>
      <c r="M179" s="9">
        <v>35.5</v>
      </c>
      <c r="N179" s="9">
        <v>84.4</v>
      </c>
      <c r="O179" s="9">
        <v>54.9</v>
      </c>
      <c r="P179" s="33">
        <v>1000</v>
      </c>
      <c r="Q179" s="9">
        <v>1000</v>
      </c>
      <c r="R179" s="9">
        <v>0</v>
      </c>
      <c r="S179" s="9">
        <v>0</v>
      </c>
    </row>
    <row r="180" spans="1:19" ht="15" thickBot="1" x14ac:dyDescent="0.35">
      <c r="A180" s="8" t="s">
        <v>92</v>
      </c>
      <c r="B180" s="9">
        <v>19.5</v>
      </c>
      <c r="C180" s="9">
        <v>6</v>
      </c>
      <c r="D180" s="9">
        <v>151.80000000000001</v>
      </c>
      <c r="E180" s="9">
        <v>40.5</v>
      </c>
      <c r="F180" s="9">
        <v>70.900000000000006</v>
      </c>
      <c r="G180" s="9">
        <v>92.9</v>
      </c>
      <c r="H180" s="9">
        <v>130.9</v>
      </c>
      <c r="I180" s="9">
        <v>1</v>
      </c>
      <c r="J180" s="9">
        <v>102.9</v>
      </c>
      <c r="K180" s="9">
        <v>180.3</v>
      </c>
      <c r="L180" s="9">
        <v>4</v>
      </c>
      <c r="M180" s="9">
        <v>22.5</v>
      </c>
      <c r="N180" s="9">
        <v>106.4</v>
      </c>
      <c r="O180" s="9">
        <v>51.9</v>
      </c>
      <c r="P180" s="33">
        <v>981.5</v>
      </c>
      <c r="Q180" s="9">
        <v>1000</v>
      </c>
      <c r="R180" s="9">
        <v>18.5</v>
      </c>
      <c r="S180" s="9">
        <v>1.85</v>
      </c>
    </row>
    <row r="181" spans="1:19" ht="15" thickBot="1" x14ac:dyDescent="0.35"/>
    <row r="182" spans="1:19" ht="15" thickBot="1" x14ac:dyDescent="0.35">
      <c r="A182" s="10" t="s">
        <v>321</v>
      </c>
      <c r="B182" s="11">
        <v>2333.6</v>
      </c>
    </row>
    <row r="183" spans="1:19" ht="15" thickBot="1" x14ac:dyDescent="0.35">
      <c r="A183" s="10" t="s">
        <v>322</v>
      </c>
      <c r="B183" s="11">
        <v>0</v>
      </c>
    </row>
    <row r="184" spans="1:19" ht="15" thickBot="1" x14ac:dyDescent="0.35">
      <c r="A184" s="10" t="s">
        <v>323</v>
      </c>
      <c r="B184" s="11">
        <v>33000.9</v>
      </c>
    </row>
    <row r="185" spans="1:19" ht="15" thickBot="1" x14ac:dyDescent="0.35">
      <c r="A185" s="10" t="s">
        <v>324</v>
      </c>
      <c r="B185" s="11">
        <v>33000</v>
      </c>
    </row>
    <row r="186" spans="1:19" ht="15" thickBot="1" x14ac:dyDescent="0.35">
      <c r="A186" s="10" t="s">
        <v>325</v>
      </c>
      <c r="B186" s="11">
        <v>0.9</v>
      </c>
    </row>
    <row r="187" spans="1:19" ht="15" thickBot="1" x14ac:dyDescent="0.35">
      <c r="A187" s="10" t="s">
        <v>326</v>
      </c>
      <c r="B187" s="11"/>
    </row>
    <row r="188" spans="1:19" ht="15" thickBot="1" x14ac:dyDescent="0.35">
      <c r="A188" s="10" t="s">
        <v>327</v>
      </c>
      <c r="B188" s="11"/>
    </row>
    <row r="189" spans="1:19" ht="15" thickBot="1" x14ac:dyDescent="0.35">
      <c r="A189" s="10" t="s">
        <v>328</v>
      </c>
      <c r="B189" s="11">
        <v>0</v>
      </c>
    </row>
    <row r="191" spans="1:19" x14ac:dyDescent="0.3">
      <c r="A191" s="13" t="s">
        <v>329</v>
      </c>
    </row>
    <row r="193" spans="1:1" x14ac:dyDescent="0.3">
      <c r="A193" s="12" t="s">
        <v>405</v>
      </c>
    </row>
    <row r="194" spans="1:1" x14ac:dyDescent="0.3">
      <c r="A194" s="12" t="s">
        <v>1085</v>
      </c>
    </row>
  </sheetData>
  <conditionalFormatting sqref="P2:AC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91" r:id="rId1" display="https://miau.my-x.hu/myx-free/coco/test/242101420240806134750.html" xr:uid="{4FC3B965-CD3E-465E-9C5F-733D2F3E852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raw</vt:lpstr>
      <vt:lpstr>raw2</vt:lpstr>
      <vt:lpstr>15x33</vt:lpstr>
      <vt:lpstr>effectless</vt:lpstr>
      <vt:lpstr>15</vt:lpstr>
      <vt:lpstr>14_1</vt:lpstr>
      <vt:lpstr>14_2</vt:lpstr>
      <vt:lpstr>14_3</vt:lpstr>
      <vt:lpstr>14_4</vt:lpstr>
      <vt:lpstr>14_5</vt:lpstr>
      <vt:lpstr>14_6</vt:lpstr>
      <vt:lpstr>14_7</vt:lpstr>
      <vt:lpstr>14_8</vt:lpstr>
      <vt:lpstr>14_9</vt:lpstr>
      <vt:lpstr>14_10</vt:lpstr>
      <vt:lpstr>14_11</vt:lpstr>
      <vt:lpstr>14_12</vt:lpstr>
      <vt:lpstr>14_13</vt:lpstr>
      <vt:lpstr>14_14</vt:lpstr>
      <vt:lpstr>14_15</vt:lpstr>
      <vt:lpstr>15x33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 Gyula</dc:creator>
  <cp:lastModifiedBy>Lttd</cp:lastModifiedBy>
  <dcterms:created xsi:type="dcterms:W3CDTF">2024-08-06T09:45:34Z</dcterms:created>
  <dcterms:modified xsi:type="dcterms:W3CDTF">2024-08-14T06:44:25Z</dcterms:modified>
</cp:coreProperties>
</file>