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21900\var\www\miau\data\miau\314\"/>
    </mc:Choice>
  </mc:AlternateContent>
  <xr:revisionPtr revIDLastSave="0" documentId="13_ncr:1_{F64CD883-45E3-4CCD-BC85-BA67F95836A1}" xr6:coauthVersionLast="47" xr6:coauthVersionMax="47" xr10:uidLastSave="{00000000-0000-0000-0000-000000000000}"/>
  <bookViews>
    <workbookView xWindow="-108" yWindow="-108" windowWidth="23256" windowHeight="12456" activeTab="4" xr2:uid="{7FC94BE1-93B7-4F97-9FB6-C2C043DD244E}"/>
  </bookViews>
  <sheets>
    <sheet name="rnd" sheetId="1" r:id="rId1"/>
    <sheet name="rnd (2)" sheetId="2" r:id="rId2"/>
    <sheet name="models" sheetId="3" r:id="rId3"/>
    <sheet name="solver" sheetId="4" r:id="rId4"/>
    <sheet name="solver (2)" sheetId="5" r:id="rId5"/>
  </sheets>
  <definedNames>
    <definedName name="solver_adj" localSheetId="3" hidden="1">solver!$B$24:$J$28</definedName>
    <definedName name="solver_adj" localSheetId="4" hidden="1">'solver (2)'!$B$24:$J$28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3" hidden="1">1</definedName>
    <definedName name="solver_drv" localSheetId="4" hidden="1">1</definedName>
    <definedName name="solver_eng" localSheetId="3" hidden="1">3</definedName>
    <definedName name="solver_eng" localSheetId="4" hidden="1">3</definedName>
    <definedName name="solver_est" localSheetId="3" hidden="1">1</definedName>
    <definedName name="solver_est" localSheetId="4" hidden="1">1</definedName>
    <definedName name="solver_itr" localSheetId="3" hidden="1">2147483647</definedName>
    <definedName name="solver_itr" localSheetId="4" hidden="1">2147483647</definedName>
    <definedName name="solver_lhs1" localSheetId="3" hidden="1">solver!$B$24:$J$28</definedName>
    <definedName name="solver_lhs1" localSheetId="4" hidden="1">'solver (2)'!$B$24:$J$28</definedName>
    <definedName name="solver_lhs2" localSheetId="3" hidden="1">solver!$B$29:$J$29</definedName>
    <definedName name="solver_lhs2" localSheetId="4" hidden="1">'solver (2)'!$B$29:$J$29</definedName>
    <definedName name="solver_lhs3" localSheetId="3" hidden="1">solver!$K$24:$K$28</definedName>
    <definedName name="solver_lhs3" localSheetId="4" hidden="1">'solver (2)'!$K$24:$K$28</definedName>
    <definedName name="solver_lhs4" localSheetId="3" hidden="1">solver!$K$30</definedName>
    <definedName name="solver_lhs4" localSheetId="4" hidden="1">'solver (2)'!$K$30</definedName>
    <definedName name="solver_lhs5" localSheetId="3" hidden="1">solver!$K$38</definedName>
    <definedName name="solver_lhs5" localSheetId="4" hidden="1">'solver (2)'!$K$38</definedName>
    <definedName name="solver_mip" localSheetId="3" hidden="1">2147483647</definedName>
    <definedName name="solver_mip" localSheetId="4" hidden="1">2147483647</definedName>
    <definedName name="solver_mni" localSheetId="3" hidden="1">30</definedName>
    <definedName name="solver_mni" localSheetId="4" hidden="1">30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3" hidden="1">2</definedName>
    <definedName name="solver_msl" localSheetId="4" hidden="1">2</definedName>
    <definedName name="solver_neg" localSheetId="3" hidden="1">2</definedName>
    <definedName name="solver_neg" localSheetId="4" hidden="1">2</definedName>
    <definedName name="solver_nod" localSheetId="3" hidden="1">2147483647</definedName>
    <definedName name="solver_nod" localSheetId="4" hidden="1">2147483647</definedName>
    <definedName name="solver_num" localSheetId="3" hidden="1">5</definedName>
    <definedName name="solver_num" localSheetId="4" hidden="1">5</definedName>
    <definedName name="solver_nwt" localSheetId="3" hidden="1">1</definedName>
    <definedName name="solver_nwt" localSheetId="4" hidden="1">1</definedName>
    <definedName name="solver_opt" localSheetId="3" hidden="1">solver!$K$46</definedName>
    <definedName name="solver_opt" localSheetId="4" hidden="1">'solver (2)'!$K$46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3" hidden="1">1</definedName>
    <definedName name="solver_rbv" localSheetId="4" hidden="1">1</definedName>
    <definedName name="solver_rel1" localSheetId="3" hidden="1">5</definedName>
    <definedName name="solver_rel1" localSheetId="4" hidden="1">5</definedName>
    <definedName name="solver_rel2" localSheetId="3" hidden="1">1</definedName>
    <definedName name="solver_rel2" localSheetId="4" hidden="1">1</definedName>
    <definedName name="solver_rel3" localSheetId="3" hidden="1">2</definedName>
    <definedName name="solver_rel3" localSheetId="4" hidden="1">2</definedName>
    <definedName name="solver_rel4" localSheetId="3" hidden="1">3</definedName>
    <definedName name="solver_rel4" localSheetId="4" hidden="1">3</definedName>
    <definedName name="solver_rel5" localSheetId="3" hidden="1">2</definedName>
    <definedName name="solver_rel5" localSheetId="4" hidden="1">2</definedName>
    <definedName name="solver_rhs1" localSheetId="3" hidden="1">"bináris"</definedName>
    <definedName name="solver_rhs1" localSheetId="4" hidden="1">"bináris"</definedName>
    <definedName name="solver_rhs2" localSheetId="3" hidden="1">1</definedName>
    <definedName name="solver_rhs2" localSheetId="4" hidden="1">1</definedName>
    <definedName name="solver_rhs3" localSheetId="3" hidden="1">1</definedName>
    <definedName name="solver_rhs3" localSheetId="4" hidden="1">1</definedName>
    <definedName name="solver_rhs4" localSheetId="3" hidden="1">0.3</definedName>
    <definedName name="solver_rhs4" localSheetId="4" hidden="1">0.3</definedName>
    <definedName name="solver_rhs5" localSheetId="3" hidden="1">5</definedName>
    <definedName name="solver_rhs5" localSheetId="4" hidden="1">5</definedName>
    <definedName name="solver_rlx" localSheetId="3" hidden="1">2</definedName>
    <definedName name="solver_rlx" localSheetId="4" hidden="1">2</definedName>
    <definedName name="solver_rsd" localSheetId="3" hidden="1">0</definedName>
    <definedName name="solver_rsd" localSheetId="4" hidden="1">0</definedName>
    <definedName name="solver_scl" localSheetId="3" hidden="1">1</definedName>
    <definedName name="solver_scl" localSheetId="4" hidden="1">1</definedName>
    <definedName name="solver_sho" localSheetId="3" hidden="1">2</definedName>
    <definedName name="solver_sho" localSheetId="4" hidden="1">2</definedName>
    <definedName name="solver_ssz" localSheetId="3" hidden="1">100</definedName>
    <definedName name="solver_ssz" localSheetId="4" hidden="1">100</definedName>
    <definedName name="solver_tim" localSheetId="3" hidden="1">2147483647</definedName>
    <definedName name="solver_tim" localSheetId="4" hidden="1">2147483647</definedName>
    <definedName name="solver_tol" localSheetId="3" hidden="1">0.01</definedName>
    <definedName name="solver_tol" localSheetId="4" hidden="1">0.01</definedName>
    <definedName name="solver_typ" localSheetId="3" hidden="1">1</definedName>
    <definedName name="solver_typ" localSheetId="4" hidden="1">1</definedName>
    <definedName name="solver_val" localSheetId="3" hidden="1">0</definedName>
    <definedName name="solver_val" localSheetId="4" hidden="1">0</definedName>
    <definedName name="solver_ver" localSheetId="3" hidden="1">3</definedName>
    <definedName name="solver_ver" localSheetId="4" hidden="1">3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45" i="5" s="1"/>
  <c r="I37" i="5"/>
  <c r="I45" i="5" s="1"/>
  <c r="H37" i="5"/>
  <c r="H45" i="5" s="1"/>
  <c r="G37" i="5"/>
  <c r="G45" i="5" s="1"/>
  <c r="F37" i="5"/>
  <c r="F45" i="5" s="1"/>
  <c r="E37" i="5"/>
  <c r="E45" i="5" s="1"/>
  <c r="D37" i="5"/>
  <c r="D45" i="5" s="1"/>
  <c r="C37" i="5"/>
  <c r="C45" i="5" s="1"/>
  <c r="B37" i="5"/>
  <c r="B45" i="5" s="1"/>
  <c r="J36" i="5"/>
  <c r="J44" i="5" s="1"/>
  <c r="I36" i="5"/>
  <c r="I44" i="5" s="1"/>
  <c r="H36" i="5"/>
  <c r="H44" i="5" s="1"/>
  <c r="G36" i="5"/>
  <c r="G44" i="5" s="1"/>
  <c r="F36" i="5"/>
  <c r="F44" i="5" s="1"/>
  <c r="E36" i="5"/>
  <c r="E44" i="5" s="1"/>
  <c r="D36" i="5"/>
  <c r="D44" i="5" s="1"/>
  <c r="C36" i="5"/>
  <c r="C44" i="5" s="1"/>
  <c r="B36" i="5"/>
  <c r="B44" i="5" s="1"/>
  <c r="J35" i="5"/>
  <c r="J43" i="5" s="1"/>
  <c r="I35" i="5"/>
  <c r="I43" i="5" s="1"/>
  <c r="H35" i="5"/>
  <c r="H43" i="5" s="1"/>
  <c r="G35" i="5"/>
  <c r="G43" i="5" s="1"/>
  <c r="F35" i="5"/>
  <c r="F43" i="5" s="1"/>
  <c r="E35" i="5"/>
  <c r="E43" i="5" s="1"/>
  <c r="D35" i="5"/>
  <c r="D43" i="5" s="1"/>
  <c r="C35" i="5"/>
  <c r="C43" i="5" s="1"/>
  <c r="B35" i="5"/>
  <c r="B43" i="5" s="1"/>
  <c r="J34" i="5"/>
  <c r="J42" i="5" s="1"/>
  <c r="I34" i="5"/>
  <c r="I42" i="5" s="1"/>
  <c r="H34" i="5"/>
  <c r="H42" i="5" s="1"/>
  <c r="G34" i="5"/>
  <c r="G42" i="5" s="1"/>
  <c r="F34" i="5"/>
  <c r="F42" i="5" s="1"/>
  <c r="E34" i="5"/>
  <c r="E42" i="5" s="1"/>
  <c r="D34" i="5"/>
  <c r="D42" i="5" s="1"/>
  <c r="C34" i="5"/>
  <c r="C42" i="5" s="1"/>
  <c r="B34" i="5"/>
  <c r="B42" i="5" s="1"/>
  <c r="J33" i="5"/>
  <c r="J41" i="5" s="1"/>
  <c r="I33" i="5"/>
  <c r="I41" i="5" s="1"/>
  <c r="H33" i="5"/>
  <c r="H41" i="5" s="1"/>
  <c r="G33" i="5"/>
  <c r="G41" i="5" s="1"/>
  <c r="F33" i="5"/>
  <c r="F41" i="5" s="1"/>
  <c r="E33" i="5"/>
  <c r="E41" i="5" s="1"/>
  <c r="D33" i="5"/>
  <c r="D41" i="5" s="1"/>
  <c r="C33" i="5"/>
  <c r="C41" i="5" s="1"/>
  <c r="B33" i="5"/>
  <c r="B41" i="5" s="1"/>
  <c r="K30" i="5"/>
  <c r="K29" i="5"/>
  <c r="J29" i="5"/>
  <c r="I29" i="5"/>
  <c r="H29" i="5"/>
  <c r="G29" i="5"/>
  <c r="F29" i="5"/>
  <c r="E29" i="5"/>
  <c r="D29" i="5"/>
  <c r="C29" i="5"/>
  <c r="B29" i="5"/>
  <c r="K28" i="5"/>
  <c r="K27" i="5"/>
  <c r="K26" i="5"/>
  <c r="K25" i="5"/>
  <c r="K24" i="5"/>
  <c r="A20" i="5"/>
  <c r="A28" i="5" s="1"/>
  <c r="A37" i="5" s="1"/>
  <c r="A45" i="5" s="1"/>
  <c r="A19" i="5"/>
  <c r="A27" i="5" s="1"/>
  <c r="A36" i="5" s="1"/>
  <c r="A44" i="5" s="1"/>
  <c r="J18" i="5"/>
  <c r="A18" i="5"/>
  <c r="A26" i="5" s="1"/>
  <c r="A35" i="5" s="1"/>
  <c r="A43" i="5" s="1"/>
  <c r="A17" i="5"/>
  <c r="A25" i="5" s="1"/>
  <c r="A34" i="5" s="1"/>
  <c r="A42" i="5" s="1"/>
  <c r="A16" i="5"/>
  <c r="A24" i="5" s="1"/>
  <c r="A33" i="5" s="1"/>
  <c r="A41" i="5" s="1"/>
  <c r="J15" i="5"/>
  <c r="J23" i="5" s="1"/>
  <c r="J32" i="5" s="1"/>
  <c r="J40" i="5" s="1"/>
  <c r="I15" i="5"/>
  <c r="I23" i="5" s="1"/>
  <c r="I32" i="5" s="1"/>
  <c r="I40" i="5" s="1"/>
  <c r="H15" i="5"/>
  <c r="H23" i="5" s="1"/>
  <c r="H32" i="5" s="1"/>
  <c r="H40" i="5" s="1"/>
  <c r="G15" i="5"/>
  <c r="G23" i="5" s="1"/>
  <c r="G32" i="5" s="1"/>
  <c r="G40" i="5" s="1"/>
  <c r="F15" i="5"/>
  <c r="F23" i="5" s="1"/>
  <c r="F32" i="5" s="1"/>
  <c r="F40" i="5" s="1"/>
  <c r="E15" i="5"/>
  <c r="E23" i="5" s="1"/>
  <c r="E32" i="5" s="1"/>
  <c r="E40" i="5" s="1"/>
  <c r="D15" i="5"/>
  <c r="D23" i="5" s="1"/>
  <c r="D32" i="5" s="1"/>
  <c r="D40" i="5" s="1"/>
  <c r="C15" i="5"/>
  <c r="C23" i="5" s="1"/>
  <c r="C32" i="5" s="1"/>
  <c r="C40" i="5" s="1"/>
  <c r="B15" i="5"/>
  <c r="B23" i="5" s="1"/>
  <c r="B32" i="5" s="1"/>
  <c r="B40" i="5" s="1"/>
  <c r="J12" i="5"/>
  <c r="J17" i="5" s="1"/>
  <c r="I12" i="5"/>
  <c r="I20" i="5" s="1"/>
  <c r="H12" i="5"/>
  <c r="H20" i="5" s="1"/>
  <c r="G12" i="5"/>
  <c r="G18" i="5" s="1"/>
  <c r="F12" i="5"/>
  <c r="F18" i="5" s="1"/>
  <c r="E12" i="5"/>
  <c r="E16" i="5" s="1"/>
  <c r="D12" i="5"/>
  <c r="D19" i="5" s="1"/>
  <c r="C12" i="5"/>
  <c r="C19" i="5" s="1"/>
  <c r="B12" i="5"/>
  <c r="B17" i="5" s="1"/>
  <c r="M9" i="5"/>
  <c r="M8" i="5"/>
  <c r="M7" i="5"/>
  <c r="M6" i="5"/>
  <c r="M5" i="5"/>
  <c r="K30" i="4"/>
  <c r="J29" i="4"/>
  <c r="I29" i="4"/>
  <c r="H29" i="4"/>
  <c r="G29" i="4"/>
  <c r="F29" i="4"/>
  <c r="E29" i="4"/>
  <c r="D29" i="4"/>
  <c r="C29" i="4"/>
  <c r="B29" i="4"/>
  <c r="K28" i="4"/>
  <c r="K27" i="4"/>
  <c r="K26" i="4"/>
  <c r="K25" i="4"/>
  <c r="K24" i="4"/>
  <c r="J37" i="4"/>
  <c r="J45" i="4" s="1"/>
  <c r="I37" i="4"/>
  <c r="I45" i="4" s="1"/>
  <c r="H37" i="4"/>
  <c r="H45" i="4" s="1"/>
  <c r="G37" i="4"/>
  <c r="G45" i="4" s="1"/>
  <c r="F37" i="4"/>
  <c r="F45" i="4" s="1"/>
  <c r="E37" i="4"/>
  <c r="E45" i="4" s="1"/>
  <c r="D37" i="4"/>
  <c r="D45" i="4" s="1"/>
  <c r="C37" i="4"/>
  <c r="C45" i="4" s="1"/>
  <c r="B37" i="4"/>
  <c r="B45" i="4" s="1"/>
  <c r="J36" i="4"/>
  <c r="J44" i="4" s="1"/>
  <c r="I36" i="4"/>
  <c r="I44" i="4" s="1"/>
  <c r="H36" i="4"/>
  <c r="H44" i="4" s="1"/>
  <c r="G36" i="4"/>
  <c r="G44" i="4" s="1"/>
  <c r="F36" i="4"/>
  <c r="F44" i="4" s="1"/>
  <c r="E36" i="4"/>
  <c r="E44" i="4" s="1"/>
  <c r="D36" i="4"/>
  <c r="D44" i="4" s="1"/>
  <c r="C36" i="4"/>
  <c r="C44" i="4" s="1"/>
  <c r="B36" i="4"/>
  <c r="B44" i="4" s="1"/>
  <c r="J35" i="4"/>
  <c r="J43" i="4" s="1"/>
  <c r="I35" i="4"/>
  <c r="I43" i="4" s="1"/>
  <c r="H35" i="4"/>
  <c r="H43" i="4" s="1"/>
  <c r="G35" i="4"/>
  <c r="G43" i="4" s="1"/>
  <c r="F35" i="4"/>
  <c r="F43" i="4" s="1"/>
  <c r="E35" i="4"/>
  <c r="E43" i="4" s="1"/>
  <c r="D35" i="4"/>
  <c r="D43" i="4" s="1"/>
  <c r="C35" i="4"/>
  <c r="C43" i="4" s="1"/>
  <c r="B35" i="4"/>
  <c r="B43" i="4" s="1"/>
  <c r="J34" i="4"/>
  <c r="J42" i="4" s="1"/>
  <c r="I34" i="4"/>
  <c r="I42" i="4" s="1"/>
  <c r="H34" i="4"/>
  <c r="H42" i="4" s="1"/>
  <c r="G34" i="4"/>
  <c r="G42" i="4" s="1"/>
  <c r="F34" i="4"/>
  <c r="F42" i="4" s="1"/>
  <c r="E34" i="4"/>
  <c r="E42" i="4" s="1"/>
  <c r="D34" i="4"/>
  <c r="D42" i="4" s="1"/>
  <c r="C34" i="4"/>
  <c r="C42" i="4" s="1"/>
  <c r="B34" i="4"/>
  <c r="B42" i="4" s="1"/>
  <c r="J33" i="4"/>
  <c r="J41" i="4" s="1"/>
  <c r="I33" i="4"/>
  <c r="I41" i="4" s="1"/>
  <c r="H33" i="4"/>
  <c r="H41" i="4" s="1"/>
  <c r="G33" i="4"/>
  <c r="G41" i="4" s="1"/>
  <c r="F33" i="4"/>
  <c r="F41" i="4" s="1"/>
  <c r="E33" i="4"/>
  <c r="E41" i="4" s="1"/>
  <c r="D33" i="4"/>
  <c r="D41" i="4" s="1"/>
  <c r="C33" i="4"/>
  <c r="C41" i="4" s="1"/>
  <c r="B33" i="4"/>
  <c r="B41" i="4" s="1"/>
  <c r="K29" i="4"/>
  <c r="F23" i="4"/>
  <c r="F32" i="4" s="1"/>
  <c r="F40" i="4" s="1"/>
  <c r="M9" i="4"/>
  <c r="M8" i="4"/>
  <c r="M7" i="4"/>
  <c r="M6" i="4"/>
  <c r="M5" i="4"/>
  <c r="J15" i="4"/>
  <c r="J23" i="4" s="1"/>
  <c r="J32" i="4" s="1"/>
  <c r="J40" i="4" s="1"/>
  <c r="I15" i="4"/>
  <c r="I23" i="4" s="1"/>
  <c r="I32" i="4" s="1"/>
  <c r="I40" i="4" s="1"/>
  <c r="H15" i="4"/>
  <c r="H23" i="4" s="1"/>
  <c r="H32" i="4" s="1"/>
  <c r="H40" i="4" s="1"/>
  <c r="G15" i="4"/>
  <c r="G23" i="4" s="1"/>
  <c r="G32" i="4" s="1"/>
  <c r="G40" i="4" s="1"/>
  <c r="F15" i="4"/>
  <c r="E15" i="4"/>
  <c r="E23" i="4" s="1"/>
  <c r="E32" i="4" s="1"/>
  <c r="E40" i="4" s="1"/>
  <c r="D15" i="4"/>
  <c r="D23" i="4" s="1"/>
  <c r="D32" i="4" s="1"/>
  <c r="D40" i="4" s="1"/>
  <c r="C15" i="4"/>
  <c r="C23" i="4" s="1"/>
  <c r="C32" i="4" s="1"/>
  <c r="C40" i="4" s="1"/>
  <c r="B15" i="4"/>
  <c r="B23" i="4" s="1"/>
  <c r="B32" i="4" s="1"/>
  <c r="B40" i="4" s="1"/>
  <c r="A20" i="4"/>
  <c r="A28" i="4" s="1"/>
  <c r="A37" i="4" s="1"/>
  <c r="A45" i="4" s="1"/>
  <c r="A19" i="4"/>
  <c r="A27" i="4" s="1"/>
  <c r="A36" i="4" s="1"/>
  <c r="A44" i="4" s="1"/>
  <c r="A18" i="4"/>
  <c r="A26" i="4" s="1"/>
  <c r="A35" i="4" s="1"/>
  <c r="A43" i="4" s="1"/>
  <c r="A17" i="4"/>
  <c r="A25" i="4" s="1"/>
  <c r="A34" i="4" s="1"/>
  <c r="A42" i="4" s="1"/>
  <c r="A16" i="4"/>
  <c r="A24" i="4" s="1"/>
  <c r="A33" i="4" s="1"/>
  <c r="A41" i="4" s="1"/>
  <c r="J12" i="4"/>
  <c r="J19" i="4" s="1"/>
  <c r="I12" i="4"/>
  <c r="I20" i="4" s="1"/>
  <c r="H12" i="4"/>
  <c r="H20" i="4" s="1"/>
  <c r="G12" i="4"/>
  <c r="G20" i="4" s="1"/>
  <c r="F12" i="4"/>
  <c r="F20" i="4" s="1"/>
  <c r="E12" i="4"/>
  <c r="E16" i="4" s="1"/>
  <c r="D12" i="4"/>
  <c r="D17" i="4" s="1"/>
  <c r="C12" i="4"/>
  <c r="C18" i="4" s="1"/>
  <c r="B12" i="4"/>
  <c r="B19" i="4" s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3" i="2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U52" i="3"/>
  <c r="T52" i="3"/>
  <c r="S52" i="3"/>
  <c r="R52" i="3"/>
  <c r="Q52" i="3"/>
  <c r="P52" i="3"/>
  <c r="O52" i="3"/>
  <c r="N52" i="3"/>
  <c r="M52" i="3"/>
  <c r="U51" i="3"/>
  <c r="T51" i="3"/>
  <c r="S51" i="3"/>
  <c r="R51" i="3"/>
  <c r="Q51" i="3"/>
  <c r="P51" i="3"/>
  <c r="O51" i="3"/>
  <c r="N51" i="3"/>
  <c r="M51" i="3"/>
  <c r="U50" i="3"/>
  <c r="T50" i="3"/>
  <c r="S50" i="3"/>
  <c r="R50" i="3"/>
  <c r="Q50" i="3"/>
  <c r="P50" i="3"/>
  <c r="O50" i="3"/>
  <c r="N50" i="3"/>
  <c r="M50" i="3"/>
  <c r="U49" i="3"/>
  <c r="T49" i="3"/>
  <c r="S49" i="3"/>
  <c r="R49" i="3"/>
  <c r="Q49" i="3"/>
  <c r="P49" i="3"/>
  <c r="O49" i="3"/>
  <c r="N49" i="3"/>
  <c r="M49" i="3"/>
  <c r="U48" i="3"/>
  <c r="T48" i="3"/>
  <c r="S48" i="3"/>
  <c r="R48" i="3"/>
  <c r="Q48" i="3"/>
  <c r="P48" i="3"/>
  <c r="O48" i="3"/>
  <c r="N48" i="3"/>
  <c r="M48" i="3"/>
  <c r="U47" i="3"/>
  <c r="T47" i="3"/>
  <c r="S47" i="3"/>
  <c r="R47" i="3"/>
  <c r="Q47" i="3"/>
  <c r="P47" i="3"/>
  <c r="O47" i="3"/>
  <c r="N47" i="3"/>
  <c r="M47" i="3"/>
  <c r="U46" i="3"/>
  <c r="T46" i="3"/>
  <c r="S46" i="3"/>
  <c r="R46" i="3"/>
  <c r="Q46" i="3"/>
  <c r="P46" i="3"/>
  <c r="O46" i="3"/>
  <c r="N46" i="3"/>
  <c r="M46" i="3"/>
  <c r="U45" i="3"/>
  <c r="T45" i="3"/>
  <c r="S45" i="3"/>
  <c r="R45" i="3"/>
  <c r="Q45" i="3"/>
  <c r="P45" i="3"/>
  <c r="O45" i="3"/>
  <c r="N45" i="3"/>
  <c r="M45" i="3"/>
  <c r="U44" i="3"/>
  <c r="T44" i="3"/>
  <c r="S44" i="3"/>
  <c r="R44" i="3"/>
  <c r="Q44" i="3"/>
  <c r="P44" i="3"/>
  <c r="O44" i="3"/>
  <c r="N44" i="3"/>
  <c r="M44" i="3"/>
  <c r="U43" i="3"/>
  <c r="T43" i="3"/>
  <c r="S43" i="3"/>
  <c r="R43" i="3"/>
  <c r="Q43" i="3"/>
  <c r="P43" i="3"/>
  <c r="O43" i="3"/>
  <c r="N43" i="3"/>
  <c r="M43" i="3"/>
  <c r="U42" i="3"/>
  <c r="T42" i="3"/>
  <c r="S42" i="3"/>
  <c r="R42" i="3"/>
  <c r="Q42" i="3"/>
  <c r="P42" i="3"/>
  <c r="O42" i="3"/>
  <c r="N42" i="3"/>
  <c r="M42" i="3"/>
  <c r="U41" i="3"/>
  <c r="T41" i="3"/>
  <c r="S41" i="3"/>
  <c r="R41" i="3"/>
  <c r="Q41" i="3"/>
  <c r="P41" i="3"/>
  <c r="O41" i="3"/>
  <c r="N41" i="3"/>
  <c r="M41" i="3"/>
  <c r="U40" i="3"/>
  <c r="T40" i="3"/>
  <c r="S40" i="3"/>
  <c r="R40" i="3"/>
  <c r="Q40" i="3"/>
  <c r="P40" i="3"/>
  <c r="O40" i="3"/>
  <c r="N40" i="3"/>
  <c r="M40" i="3"/>
  <c r="U39" i="3"/>
  <c r="T39" i="3"/>
  <c r="S39" i="3"/>
  <c r="R39" i="3"/>
  <c r="Q39" i="3"/>
  <c r="P39" i="3"/>
  <c r="O39" i="3"/>
  <c r="N39" i="3"/>
  <c r="M39" i="3"/>
  <c r="U38" i="3"/>
  <c r="T38" i="3"/>
  <c r="S38" i="3"/>
  <c r="R38" i="3"/>
  <c r="Q38" i="3"/>
  <c r="P38" i="3"/>
  <c r="O38" i="3"/>
  <c r="N38" i="3"/>
  <c r="M38" i="3"/>
  <c r="U37" i="3"/>
  <c r="T37" i="3"/>
  <c r="S37" i="3"/>
  <c r="R37" i="3"/>
  <c r="Q37" i="3"/>
  <c r="P37" i="3"/>
  <c r="O37" i="3"/>
  <c r="N37" i="3"/>
  <c r="M37" i="3"/>
  <c r="U36" i="3"/>
  <c r="T36" i="3"/>
  <c r="S36" i="3"/>
  <c r="R36" i="3"/>
  <c r="Q36" i="3"/>
  <c r="P36" i="3"/>
  <c r="O36" i="3"/>
  <c r="N36" i="3"/>
  <c r="M36" i="3"/>
  <c r="U35" i="3"/>
  <c r="T35" i="3"/>
  <c r="S35" i="3"/>
  <c r="R35" i="3"/>
  <c r="Q35" i="3"/>
  <c r="P35" i="3"/>
  <c r="O35" i="3"/>
  <c r="N35" i="3"/>
  <c r="M35" i="3"/>
  <c r="U34" i="3"/>
  <c r="T34" i="3"/>
  <c r="S34" i="3"/>
  <c r="R34" i="3"/>
  <c r="Q34" i="3"/>
  <c r="P34" i="3"/>
  <c r="O34" i="3"/>
  <c r="N34" i="3"/>
  <c r="M34" i="3"/>
  <c r="U33" i="3"/>
  <c r="T33" i="3"/>
  <c r="S33" i="3"/>
  <c r="R33" i="3"/>
  <c r="Q33" i="3"/>
  <c r="P33" i="3"/>
  <c r="O33" i="3"/>
  <c r="N33" i="3"/>
  <c r="M33" i="3"/>
  <c r="U32" i="3"/>
  <c r="T32" i="3"/>
  <c r="S32" i="3"/>
  <c r="R32" i="3"/>
  <c r="Q32" i="3"/>
  <c r="P32" i="3"/>
  <c r="O32" i="3"/>
  <c r="N32" i="3"/>
  <c r="M32" i="3"/>
  <c r="U31" i="3"/>
  <c r="T31" i="3"/>
  <c r="S31" i="3"/>
  <c r="R31" i="3"/>
  <c r="Q31" i="3"/>
  <c r="P31" i="3"/>
  <c r="O31" i="3"/>
  <c r="N31" i="3"/>
  <c r="M31" i="3"/>
  <c r="U30" i="3"/>
  <c r="T30" i="3"/>
  <c r="S30" i="3"/>
  <c r="R30" i="3"/>
  <c r="Q30" i="3"/>
  <c r="P30" i="3"/>
  <c r="O30" i="3"/>
  <c r="N30" i="3"/>
  <c r="M30" i="3"/>
  <c r="U29" i="3"/>
  <c r="T29" i="3"/>
  <c r="S29" i="3"/>
  <c r="R29" i="3"/>
  <c r="Q29" i="3"/>
  <c r="P29" i="3"/>
  <c r="O29" i="3"/>
  <c r="N29" i="3"/>
  <c r="M29" i="3"/>
  <c r="U28" i="3"/>
  <c r="T28" i="3"/>
  <c r="S28" i="3"/>
  <c r="R28" i="3"/>
  <c r="Q28" i="3"/>
  <c r="P28" i="3"/>
  <c r="O28" i="3"/>
  <c r="N28" i="3"/>
  <c r="M28" i="3"/>
  <c r="U27" i="3"/>
  <c r="T27" i="3"/>
  <c r="S27" i="3"/>
  <c r="R27" i="3"/>
  <c r="Q27" i="3"/>
  <c r="P27" i="3"/>
  <c r="O27" i="3"/>
  <c r="N27" i="3"/>
  <c r="M27" i="3"/>
  <c r="U26" i="3"/>
  <c r="T26" i="3"/>
  <c r="S26" i="3"/>
  <c r="R26" i="3"/>
  <c r="Q26" i="3"/>
  <c r="P26" i="3"/>
  <c r="O26" i="3"/>
  <c r="N26" i="3"/>
  <c r="M26" i="3"/>
  <c r="U25" i="3"/>
  <c r="T25" i="3"/>
  <c r="S25" i="3"/>
  <c r="R25" i="3"/>
  <c r="Q25" i="3"/>
  <c r="P25" i="3"/>
  <c r="O25" i="3"/>
  <c r="N25" i="3"/>
  <c r="M25" i="3"/>
  <c r="U24" i="3"/>
  <c r="T24" i="3"/>
  <c r="S24" i="3"/>
  <c r="R24" i="3"/>
  <c r="Q24" i="3"/>
  <c r="P24" i="3"/>
  <c r="O24" i="3"/>
  <c r="N24" i="3"/>
  <c r="M24" i="3"/>
  <c r="U23" i="3"/>
  <c r="T23" i="3"/>
  <c r="S23" i="3"/>
  <c r="R23" i="3"/>
  <c r="Q23" i="3"/>
  <c r="P23" i="3"/>
  <c r="O23" i="3"/>
  <c r="N23" i="3"/>
  <c r="M23" i="3"/>
  <c r="U22" i="3"/>
  <c r="T22" i="3"/>
  <c r="S22" i="3"/>
  <c r="R22" i="3"/>
  <c r="Q22" i="3"/>
  <c r="P22" i="3"/>
  <c r="O22" i="3"/>
  <c r="N22" i="3"/>
  <c r="M22" i="3"/>
  <c r="U21" i="3"/>
  <c r="T21" i="3"/>
  <c r="S21" i="3"/>
  <c r="R21" i="3"/>
  <c r="Q21" i="3"/>
  <c r="P21" i="3"/>
  <c r="O21" i="3"/>
  <c r="N21" i="3"/>
  <c r="M21" i="3"/>
  <c r="U20" i="3"/>
  <c r="T20" i="3"/>
  <c r="S20" i="3"/>
  <c r="R20" i="3"/>
  <c r="Q20" i="3"/>
  <c r="P20" i="3"/>
  <c r="O20" i="3"/>
  <c r="N20" i="3"/>
  <c r="M20" i="3"/>
  <c r="U19" i="3"/>
  <c r="T19" i="3"/>
  <c r="S19" i="3"/>
  <c r="R19" i="3"/>
  <c r="Q19" i="3"/>
  <c r="P19" i="3"/>
  <c r="O19" i="3"/>
  <c r="N19" i="3"/>
  <c r="M19" i="3"/>
  <c r="U18" i="3"/>
  <c r="T18" i="3"/>
  <c r="S18" i="3"/>
  <c r="R18" i="3"/>
  <c r="Q18" i="3"/>
  <c r="P18" i="3"/>
  <c r="O18" i="3"/>
  <c r="N18" i="3"/>
  <c r="M18" i="3"/>
  <c r="U17" i="3"/>
  <c r="T17" i="3"/>
  <c r="S17" i="3"/>
  <c r="R17" i="3"/>
  <c r="Q17" i="3"/>
  <c r="P17" i="3"/>
  <c r="O17" i="3"/>
  <c r="N17" i="3"/>
  <c r="M17" i="3"/>
  <c r="U16" i="3"/>
  <c r="T16" i="3"/>
  <c r="S16" i="3"/>
  <c r="R16" i="3"/>
  <c r="Q16" i="3"/>
  <c r="P16" i="3"/>
  <c r="O16" i="3"/>
  <c r="N16" i="3"/>
  <c r="M16" i="3"/>
  <c r="U15" i="3"/>
  <c r="T15" i="3"/>
  <c r="S15" i="3"/>
  <c r="R15" i="3"/>
  <c r="Q15" i="3"/>
  <c r="P15" i="3"/>
  <c r="O15" i="3"/>
  <c r="N15" i="3"/>
  <c r="M15" i="3"/>
  <c r="U14" i="3"/>
  <c r="T14" i="3"/>
  <c r="S14" i="3"/>
  <c r="R14" i="3"/>
  <c r="Q14" i="3"/>
  <c r="P14" i="3"/>
  <c r="O14" i="3"/>
  <c r="N14" i="3"/>
  <c r="M14" i="3"/>
  <c r="U13" i="3"/>
  <c r="T13" i="3"/>
  <c r="S13" i="3"/>
  <c r="R13" i="3"/>
  <c r="Q13" i="3"/>
  <c r="P13" i="3"/>
  <c r="O13" i="3"/>
  <c r="N13" i="3"/>
  <c r="M13" i="3"/>
  <c r="U12" i="3"/>
  <c r="T12" i="3"/>
  <c r="S12" i="3"/>
  <c r="R12" i="3"/>
  <c r="Q12" i="3"/>
  <c r="P12" i="3"/>
  <c r="O12" i="3"/>
  <c r="N12" i="3"/>
  <c r="M12" i="3"/>
  <c r="U11" i="3"/>
  <c r="T11" i="3"/>
  <c r="S11" i="3"/>
  <c r="R11" i="3"/>
  <c r="Q11" i="3"/>
  <c r="P11" i="3"/>
  <c r="O11" i="3"/>
  <c r="N11" i="3"/>
  <c r="M11" i="3"/>
  <c r="U10" i="3"/>
  <c r="T10" i="3"/>
  <c r="S10" i="3"/>
  <c r="R10" i="3"/>
  <c r="Q10" i="3"/>
  <c r="P10" i="3"/>
  <c r="O10" i="3"/>
  <c r="N10" i="3"/>
  <c r="M10" i="3"/>
  <c r="U9" i="3"/>
  <c r="T9" i="3"/>
  <c r="S9" i="3"/>
  <c r="R9" i="3"/>
  <c r="Q9" i="3"/>
  <c r="P9" i="3"/>
  <c r="O9" i="3"/>
  <c r="N9" i="3"/>
  <c r="M9" i="3"/>
  <c r="U8" i="3"/>
  <c r="T8" i="3"/>
  <c r="S8" i="3"/>
  <c r="R8" i="3"/>
  <c r="Q8" i="3"/>
  <c r="P8" i="3"/>
  <c r="O8" i="3"/>
  <c r="N8" i="3"/>
  <c r="M8" i="3"/>
  <c r="B16" i="2"/>
  <c r="B21" i="2" s="1"/>
  <c r="B26" i="2" s="1"/>
  <c r="B31" i="2" s="1"/>
  <c r="B36" i="2" s="1"/>
  <c r="B41" i="2" s="1"/>
  <c r="B46" i="2" s="1"/>
  <c r="B12" i="2"/>
  <c r="B17" i="2" s="1"/>
  <c r="B22" i="2" s="1"/>
  <c r="B27" i="2" s="1"/>
  <c r="B32" i="2" s="1"/>
  <c r="B37" i="2" s="1"/>
  <c r="B42" i="2" s="1"/>
  <c r="B47" i="2" s="1"/>
  <c r="B11" i="2"/>
  <c r="B10" i="2"/>
  <c r="B15" i="2" s="1"/>
  <c r="B20" i="2" s="1"/>
  <c r="B25" i="2" s="1"/>
  <c r="B30" i="2" s="1"/>
  <c r="B35" i="2" s="1"/>
  <c r="B40" i="2" s="1"/>
  <c r="B45" i="2" s="1"/>
  <c r="B9" i="2"/>
  <c r="B14" i="2" s="1"/>
  <c r="B19" i="2" s="1"/>
  <c r="B24" i="2" s="1"/>
  <c r="B29" i="2" s="1"/>
  <c r="B34" i="2" s="1"/>
  <c r="B39" i="2" s="1"/>
  <c r="B44" i="2" s="1"/>
  <c r="B8" i="2"/>
  <c r="B13" i="2" s="1"/>
  <c r="B18" i="2" s="1"/>
  <c r="B23" i="2" s="1"/>
  <c r="B28" i="2" s="1"/>
  <c r="B33" i="2" s="1"/>
  <c r="B38" i="2" s="1"/>
  <c r="B43" i="2" s="1"/>
  <c r="K47" i="1"/>
  <c r="J47" i="1"/>
  <c r="I47" i="1"/>
  <c r="H47" i="1"/>
  <c r="G47" i="1"/>
  <c r="F47" i="1"/>
  <c r="B47" i="1"/>
  <c r="K46" i="1"/>
  <c r="J46" i="1"/>
  <c r="I46" i="1"/>
  <c r="H46" i="1"/>
  <c r="G46" i="1"/>
  <c r="F46" i="1"/>
  <c r="B46" i="1"/>
  <c r="K45" i="1"/>
  <c r="J45" i="1"/>
  <c r="I45" i="1"/>
  <c r="H45" i="1"/>
  <c r="G45" i="1"/>
  <c r="F45" i="1"/>
  <c r="B45" i="1"/>
  <c r="K44" i="1"/>
  <c r="J44" i="1"/>
  <c r="I44" i="1"/>
  <c r="H44" i="1"/>
  <c r="G44" i="1"/>
  <c r="F44" i="1"/>
  <c r="B44" i="1"/>
  <c r="K43" i="1"/>
  <c r="J43" i="1"/>
  <c r="I43" i="1"/>
  <c r="H43" i="1"/>
  <c r="G43" i="1"/>
  <c r="F43" i="1"/>
  <c r="E43" i="1"/>
  <c r="E44" i="1" s="1"/>
  <c r="E45" i="1" s="1"/>
  <c r="E46" i="1" s="1"/>
  <c r="E47" i="1" s="1"/>
  <c r="D43" i="1"/>
  <c r="D44" i="1" s="1"/>
  <c r="D45" i="1" s="1"/>
  <c r="D46" i="1" s="1"/>
  <c r="D47" i="1" s="1"/>
  <c r="C43" i="1"/>
  <c r="C44" i="1" s="1"/>
  <c r="C45" i="1" s="1"/>
  <c r="C46" i="1" s="1"/>
  <c r="C47" i="1" s="1"/>
  <c r="B43" i="1"/>
  <c r="K42" i="1"/>
  <c r="J42" i="1"/>
  <c r="I42" i="1"/>
  <c r="H42" i="1"/>
  <c r="G42" i="1"/>
  <c r="F42" i="1"/>
  <c r="B42" i="1"/>
  <c r="K41" i="1"/>
  <c r="J41" i="1"/>
  <c r="I41" i="1"/>
  <c r="H41" i="1"/>
  <c r="G41" i="1"/>
  <c r="F41" i="1"/>
  <c r="B41" i="1"/>
  <c r="K40" i="1"/>
  <c r="J40" i="1"/>
  <c r="I40" i="1"/>
  <c r="H40" i="1"/>
  <c r="G40" i="1"/>
  <c r="F40" i="1"/>
  <c r="B40" i="1"/>
  <c r="K39" i="1"/>
  <c r="J39" i="1"/>
  <c r="I39" i="1"/>
  <c r="H39" i="1"/>
  <c r="G39" i="1"/>
  <c r="F39" i="1"/>
  <c r="B39" i="1"/>
  <c r="K38" i="1"/>
  <c r="J38" i="1"/>
  <c r="I38" i="1"/>
  <c r="H38" i="1"/>
  <c r="G38" i="1"/>
  <c r="F38" i="1"/>
  <c r="E38" i="1"/>
  <c r="E39" i="1" s="1"/>
  <c r="E40" i="1" s="1"/>
  <c r="E41" i="1" s="1"/>
  <c r="E42" i="1" s="1"/>
  <c r="D38" i="1"/>
  <c r="D39" i="1" s="1"/>
  <c r="D40" i="1" s="1"/>
  <c r="D41" i="1" s="1"/>
  <c r="D42" i="1" s="1"/>
  <c r="C38" i="1"/>
  <c r="C39" i="1" s="1"/>
  <c r="C40" i="1" s="1"/>
  <c r="C41" i="1" s="1"/>
  <c r="C42" i="1" s="1"/>
  <c r="B38" i="1"/>
  <c r="K37" i="1"/>
  <c r="J37" i="1"/>
  <c r="I37" i="1"/>
  <c r="H37" i="1"/>
  <c r="G37" i="1"/>
  <c r="F37" i="1"/>
  <c r="B37" i="1"/>
  <c r="K36" i="1"/>
  <c r="J36" i="1"/>
  <c r="I36" i="1"/>
  <c r="H36" i="1"/>
  <c r="G36" i="1"/>
  <c r="F36" i="1"/>
  <c r="B36" i="1"/>
  <c r="K35" i="1"/>
  <c r="J35" i="1"/>
  <c r="I35" i="1"/>
  <c r="H35" i="1"/>
  <c r="G35" i="1"/>
  <c r="F35" i="1"/>
  <c r="B35" i="1"/>
  <c r="K34" i="1"/>
  <c r="J34" i="1"/>
  <c r="I34" i="1"/>
  <c r="H34" i="1"/>
  <c r="G34" i="1"/>
  <c r="F34" i="1"/>
  <c r="B34" i="1"/>
  <c r="K33" i="1"/>
  <c r="J33" i="1"/>
  <c r="I33" i="1"/>
  <c r="H33" i="1"/>
  <c r="G33" i="1"/>
  <c r="F33" i="1"/>
  <c r="E33" i="1"/>
  <c r="E34" i="1" s="1"/>
  <c r="E35" i="1" s="1"/>
  <c r="E36" i="1" s="1"/>
  <c r="E37" i="1" s="1"/>
  <c r="D33" i="1"/>
  <c r="D34" i="1" s="1"/>
  <c r="D35" i="1" s="1"/>
  <c r="D36" i="1" s="1"/>
  <c r="D37" i="1" s="1"/>
  <c r="C33" i="1"/>
  <c r="C34" i="1" s="1"/>
  <c r="C35" i="1" s="1"/>
  <c r="C36" i="1" s="1"/>
  <c r="C37" i="1" s="1"/>
  <c r="B33" i="1"/>
  <c r="K32" i="1"/>
  <c r="J32" i="1"/>
  <c r="I32" i="1"/>
  <c r="H32" i="1"/>
  <c r="G32" i="1"/>
  <c r="F32" i="1"/>
  <c r="B32" i="1"/>
  <c r="K31" i="1"/>
  <c r="J31" i="1"/>
  <c r="I31" i="1"/>
  <c r="H31" i="1"/>
  <c r="G31" i="1"/>
  <c r="F31" i="1"/>
  <c r="B31" i="1"/>
  <c r="K30" i="1"/>
  <c r="J30" i="1"/>
  <c r="I30" i="1"/>
  <c r="H30" i="1"/>
  <c r="G30" i="1"/>
  <c r="F30" i="1"/>
  <c r="B30" i="1"/>
  <c r="K29" i="1"/>
  <c r="J29" i="1"/>
  <c r="I29" i="1"/>
  <c r="H29" i="1"/>
  <c r="G29" i="1"/>
  <c r="F29" i="1"/>
  <c r="B29" i="1"/>
  <c r="K28" i="1"/>
  <c r="J28" i="1"/>
  <c r="I28" i="1"/>
  <c r="H28" i="1"/>
  <c r="G28" i="1"/>
  <c r="F28" i="1"/>
  <c r="E28" i="1"/>
  <c r="E29" i="1" s="1"/>
  <c r="E30" i="1" s="1"/>
  <c r="E31" i="1" s="1"/>
  <c r="E32" i="1" s="1"/>
  <c r="D28" i="1"/>
  <c r="D29" i="1" s="1"/>
  <c r="D30" i="1" s="1"/>
  <c r="D31" i="1" s="1"/>
  <c r="D32" i="1" s="1"/>
  <c r="C28" i="1"/>
  <c r="C29" i="1" s="1"/>
  <c r="C30" i="1" s="1"/>
  <c r="C31" i="1" s="1"/>
  <c r="C32" i="1" s="1"/>
  <c r="B28" i="1"/>
  <c r="K27" i="1"/>
  <c r="J27" i="1"/>
  <c r="I27" i="1"/>
  <c r="H27" i="1"/>
  <c r="G27" i="1"/>
  <c r="F27" i="1"/>
  <c r="B27" i="1"/>
  <c r="K26" i="1"/>
  <c r="J26" i="1"/>
  <c r="I26" i="1"/>
  <c r="H26" i="1"/>
  <c r="G26" i="1"/>
  <c r="F26" i="1"/>
  <c r="B26" i="1"/>
  <c r="K25" i="1"/>
  <c r="J25" i="1"/>
  <c r="I25" i="1"/>
  <c r="H25" i="1"/>
  <c r="G25" i="1"/>
  <c r="F25" i="1"/>
  <c r="B25" i="1"/>
  <c r="K24" i="1"/>
  <c r="J24" i="1"/>
  <c r="I24" i="1"/>
  <c r="H24" i="1"/>
  <c r="G24" i="1"/>
  <c r="F24" i="1"/>
  <c r="B24" i="1"/>
  <c r="K23" i="1"/>
  <c r="J23" i="1"/>
  <c r="I23" i="1"/>
  <c r="H23" i="1"/>
  <c r="G23" i="1"/>
  <c r="F23" i="1"/>
  <c r="E23" i="1"/>
  <c r="E24" i="1" s="1"/>
  <c r="E25" i="1" s="1"/>
  <c r="E26" i="1" s="1"/>
  <c r="E27" i="1" s="1"/>
  <c r="D23" i="1"/>
  <c r="D24" i="1" s="1"/>
  <c r="D25" i="1" s="1"/>
  <c r="D26" i="1" s="1"/>
  <c r="D27" i="1" s="1"/>
  <c r="C23" i="1"/>
  <c r="C24" i="1" s="1"/>
  <c r="C25" i="1" s="1"/>
  <c r="C26" i="1" s="1"/>
  <c r="C27" i="1" s="1"/>
  <c r="B23" i="1"/>
  <c r="E18" i="1"/>
  <c r="E19" i="1" s="1"/>
  <c r="E20" i="1" s="1"/>
  <c r="E21" i="1" s="1"/>
  <c r="E22" i="1" s="1"/>
  <c r="D18" i="1"/>
  <c r="D19" i="1" s="1"/>
  <c r="D20" i="1" s="1"/>
  <c r="D21" i="1" s="1"/>
  <c r="D22" i="1" s="1"/>
  <c r="C18" i="1"/>
  <c r="C19" i="1" s="1"/>
  <c r="C20" i="1" s="1"/>
  <c r="C21" i="1" s="1"/>
  <c r="C22" i="1" s="1"/>
  <c r="E13" i="1"/>
  <c r="E14" i="1" s="1"/>
  <c r="E15" i="1" s="1"/>
  <c r="E16" i="1" s="1"/>
  <c r="E17" i="1" s="1"/>
  <c r="D13" i="1"/>
  <c r="D14" i="1" s="1"/>
  <c r="D15" i="1" s="1"/>
  <c r="D16" i="1" s="1"/>
  <c r="D17" i="1" s="1"/>
  <c r="C13" i="1"/>
  <c r="C14" i="1" s="1"/>
  <c r="C15" i="1" s="1"/>
  <c r="C16" i="1" s="1"/>
  <c r="C17" i="1" s="1"/>
  <c r="E8" i="1"/>
  <c r="E9" i="1" s="1"/>
  <c r="E10" i="1" s="1"/>
  <c r="E11" i="1" s="1"/>
  <c r="E12" i="1" s="1"/>
  <c r="D8" i="1"/>
  <c r="D9" i="1" s="1"/>
  <c r="D10" i="1" s="1"/>
  <c r="D11" i="1" s="1"/>
  <c r="D12" i="1" s="1"/>
  <c r="C8" i="1"/>
  <c r="C9" i="1" s="1"/>
  <c r="C10" i="1" s="1"/>
  <c r="C11" i="1" s="1"/>
  <c r="C12" i="1" s="1"/>
  <c r="E3" i="1"/>
  <c r="E4" i="1" s="1"/>
  <c r="E5" i="1" s="1"/>
  <c r="E6" i="1" s="1"/>
  <c r="E7" i="1" s="1"/>
  <c r="D3" i="1"/>
  <c r="D4" i="1" s="1"/>
  <c r="D5" i="1" s="1"/>
  <c r="D6" i="1" s="1"/>
  <c r="D7" i="1" s="1"/>
  <c r="C3" i="1"/>
  <c r="C4" i="1" s="1"/>
  <c r="C5" i="1" s="1"/>
  <c r="C6" i="1" s="1"/>
  <c r="C7" i="1" s="1"/>
  <c r="K22" i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9" i="1"/>
  <c r="J9" i="1"/>
  <c r="I9" i="1"/>
  <c r="H9" i="1"/>
  <c r="G9" i="1"/>
  <c r="F9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K4" i="1"/>
  <c r="J4" i="1"/>
  <c r="I4" i="1"/>
  <c r="H4" i="1"/>
  <c r="G4" i="1"/>
  <c r="F4" i="1"/>
  <c r="K3" i="1"/>
  <c r="J3" i="1"/>
  <c r="I3" i="1"/>
  <c r="H3" i="1"/>
  <c r="G3" i="1"/>
  <c r="F3" i="1"/>
  <c r="B18" i="1"/>
  <c r="B16" i="1"/>
  <c r="B21" i="1" s="1"/>
  <c r="B13" i="1"/>
  <c r="B12" i="1"/>
  <c r="B17" i="1" s="1"/>
  <c r="B22" i="1" s="1"/>
  <c r="B11" i="1"/>
  <c r="B10" i="1"/>
  <c r="B15" i="1" s="1"/>
  <c r="B20" i="1" s="1"/>
  <c r="B9" i="1"/>
  <c r="B14" i="1" s="1"/>
  <c r="B19" i="1" s="1"/>
  <c r="B8" i="1"/>
  <c r="E19" i="4" l="1"/>
  <c r="H16" i="4"/>
  <c r="G17" i="4"/>
  <c r="M12" i="4"/>
  <c r="H17" i="4"/>
  <c r="F18" i="4"/>
  <c r="G18" i="4"/>
  <c r="C19" i="4"/>
  <c r="F16" i="4"/>
  <c r="F19" i="4"/>
  <c r="I16" i="4"/>
  <c r="J20" i="5"/>
  <c r="M12" i="5"/>
  <c r="G16" i="5"/>
  <c r="H16" i="5"/>
  <c r="I16" i="5"/>
  <c r="E19" i="5"/>
  <c r="G19" i="5"/>
  <c r="H19" i="5"/>
  <c r="B18" i="5"/>
  <c r="H18" i="5"/>
  <c r="B20" i="5"/>
  <c r="F16" i="5"/>
  <c r="I18" i="5"/>
  <c r="D20" i="5"/>
  <c r="K46" i="5"/>
  <c r="C17" i="5"/>
  <c r="D17" i="5"/>
  <c r="F19" i="5"/>
  <c r="C20" i="5"/>
  <c r="E17" i="5"/>
  <c r="F17" i="5"/>
  <c r="C18" i="5"/>
  <c r="E20" i="5"/>
  <c r="K38" i="5"/>
  <c r="B16" i="5"/>
  <c r="J16" i="5"/>
  <c r="G17" i="5"/>
  <c r="D18" i="5"/>
  <c r="I19" i="5"/>
  <c r="F20" i="5"/>
  <c r="C16" i="5"/>
  <c r="H17" i="5"/>
  <c r="E18" i="5"/>
  <c r="B19" i="5"/>
  <c r="J19" i="5"/>
  <c r="G20" i="5"/>
  <c r="D16" i="5"/>
  <c r="I17" i="5"/>
  <c r="K38" i="4"/>
  <c r="K46" i="4"/>
  <c r="E17" i="4"/>
  <c r="D18" i="4"/>
  <c r="B20" i="4"/>
  <c r="J20" i="4"/>
  <c r="G16" i="4"/>
  <c r="F17" i="4"/>
  <c r="E18" i="4"/>
  <c r="D19" i="4"/>
  <c r="C20" i="4"/>
  <c r="D20" i="4"/>
  <c r="B16" i="4"/>
  <c r="J16" i="4"/>
  <c r="I17" i="4"/>
  <c r="H18" i="4"/>
  <c r="G19" i="4"/>
  <c r="C16" i="4"/>
  <c r="B17" i="4"/>
  <c r="J17" i="4"/>
  <c r="I18" i="4"/>
  <c r="H19" i="4"/>
  <c r="D16" i="4"/>
  <c r="C17" i="4"/>
  <c r="B18" i="4"/>
  <c r="J18" i="4"/>
  <c r="I19" i="4"/>
  <c r="E20" i="4"/>
  <c r="M18" i="4" l="1"/>
  <c r="M19" i="4"/>
  <c r="M16" i="5"/>
  <c r="M20" i="5"/>
  <c r="M17" i="5"/>
  <c r="M18" i="5"/>
  <c r="M19" i="5"/>
  <c r="M16" i="4"/>
  <c r="M20" i="4"/>
  <c r="M17" i="4"/>
  <c r="M13" i="5" l="1"/>
  <c r="M13" i="4"/>
</calcChain>
</file>

<file path=xl/sharedStrings.xml><?xml version="1.0" encoding="utf-8"?>
<sst xmlns="http://schemas.openxmlformats.org/spreadsheetml/2006/main" count="2741" uniqueCount="1552">
  <si>
    <t>person</t>
  </si>
  <si>
    <t>transfer</t>
  </si>
  <si>
    <t>P1</t>
  </si>
  <si>
    <t>T1</t>
  </si>
  <si>
    <t>T2</t>
  </si>
  <si>
    <t>T3</t>
  </si>
  <si>
    <t>T4</t>
  </si>
  <si>
    <t>T5</t>
  </si>
  <si>
    <t>P2</t>
  </si>
  <si>
    <t>P3</t>
  </si>
  <si>
    <t>P4</t>
  </si>
  <si>
    <t>P5</t>
  </si>
  <si>
    <t>P6</t>
  </si>
  <si>
    <t>P7</t>
  </si>
  <si>
    <t>P8</t>
  </si>
  <si>
    <t>history1</t>
  </si>
  <si>
    <t>history2</t>
  </si>
  <si>
    <t>history3</t>
  </si>
  <si>
    <t>problem1</t>
  </si>
  <si>
    <t>problem2</t>
  </si>
  <si>
    <t>problem3</t>
  </si>
  <si>
    <t>environment1</t>
  </si>
  <si>
    <t>environment2</t>
  </si>
  <si>
    <t>environment3</t>
  </si>
  <si>
    <t>risk</t>
  </si>
  <si>
    <t>Y0</t>
  </si>
  <si>
    <t>P9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</si>
  <si>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</si>
  <si>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</si>
  <si>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</si>
  <si>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</si>
  <si>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</si>
  <si>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</si>
  <si>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</si>
  <si>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</si>
  <si>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</si>
  <si>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</si>
  <si>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</si>
  <si>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</si>
  <si>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</si>
  <si>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</si>
  <si>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</si>
  <si>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</si>
  <si>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Y(A10)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</si>
  <si>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</si>
  <si>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</si>
  <si>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</si>
  <si>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</si>
  <si>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</si>
  <si>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</si>
  <si>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</si>
  <si>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</si>
  <si>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</si>
  <si>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</si>
  <si>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</si>
  <si>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</si>
  <si>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</si>
  <si>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</si>
  <si>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</si>
  <si>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</si>
  <si>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</si>
  <si>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</si>
  <si>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</si>
  <si>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</si>
  <si>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</si>
  <si>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</si>
  <si>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</si>
  <si>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</si>
  <si>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</si>
  <si>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</si>
  <si>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</si>
  <si>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</si>
  <si>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</si>
  <si>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</si>
  <si>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</si>
  <si>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</si>
  <si>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</si>
  <si>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</si>
  <si>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</si>
  <si>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</si>
  <si>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</si>
  <si>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</si>
  <si>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</si>
  <si>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</si>
  <si>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</si>
  <si>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</si>
  <si>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</si>
  <si>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</si>
  <si>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</si>
  <si>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Lépcsôk(1)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</si>
  <si>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</si>
  <si>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</si>
  <si>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</si>
  <si>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</si>
  <si>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</si>
  <si>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</si>
  <si>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</si>
  <si>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</si>
  <si>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</si>
  <si>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</si>
  <si>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</si>
  <si>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</si>
  <si>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</si>
  <si>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</si>
  <si>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</si>
  <si>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</si>
  <si>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</si>
  <si>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</si>
  <si>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</si>
  <si>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</si>
  <si>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</si>
  <si>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</si>
  <si>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</si>
  <si>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</si>
  <si>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</si>
  <si>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</si>
  <si>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</si>
  <si>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</si>
  <si>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</si>
  <si>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</si>
  <si>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</si>
  <si>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</si>
  <si>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</si>
  <si>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</si>
  <si>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</si>
  <si>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</si>
  <si>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</si>
  <si>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</si>
  <si>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</si>
  <si>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</si>
  <si>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</si>
  <si>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</si>
  <si>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</si>
  <si>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</si>
  <si>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</si>
  <si>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</si>
  <si>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</si>
  <si>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</si>
  <si>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</si>
  <si>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</si>
  <si>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</si>
  <si>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</si>
  <si>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</si>
  <si>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</si>
  <si>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</si>
  <si>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</si>
  <si>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</si>
  <si>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</si>
  <si>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</si>
  <si>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</si>
  <si>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</si>
  <si>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</si>
  <si>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</si>
  <si>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</si>
  <si>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</si>
  <si>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</si>
  <si>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</si>
  <si>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</si>
  <si>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</si>
  <si>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</si>
  <si>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</si>
  <si>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</si>
  <si>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</si>
  <si>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</si>
  <si>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</si>
  <si>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</si>
  <si>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</si>
  <si>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</si>
  <si>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</si>
  <si>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</si>
  <si>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</si>
  <si>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</si>
  <si>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</si>
  <si>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</si>
  <si>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</si>
  <si>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</si>
  <si>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</si>
  <si>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</si>
  <si>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</si>
  <si>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</si>
  <si>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</si>
  <si>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</si>
  <si>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</si>
  <si>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</si>
  <si>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</si>
  <si>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</si>
  <si>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</si>
  <si>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</si>
  <si>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(2+2)/(2)=2</t>
  </si>
  <si>
    <t>S99</t>
  </si>
  <si>
    <t>(1+1)/(2)=1</t>
  </si>
  <si>
    <t>S100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</si>
  <si>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</si>
  <si>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</si>
  <si>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</si>
  <si>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</si>
  <si>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</si>
  <si>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</si>
  <si>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</si>
  <si>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</si>
  <si>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S100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</si>
  <si>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</si>
  <si>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</si>
  <si>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</si>
  <si>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</si>
  <si>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</si>
  <si>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</si>
  <si>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</si>
  <si>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1.5 Mb</t>
    </r>
  </si>
  <si>
    <t>…</t>
  </si>
  <si>
    <t>COCO Y0: 2098697</t>
  </si>
  <si>
    <t>(127+300)/(2)=213.5</t>
  </si>
  <si>
    <t>(169+175)/(2)=172</t>
  </si>
  <si>
    <t>(232+180)/(2)=206</t>
  </si>
  <si>
    <t>(149+99)/(2)=124</t>
  </si>
  <si>
    <t>(239+190)/(2)=214.5</t>
  </si>
  <si>
    <t>(999297+139)/(2)=499718</t>
  </si>
  <si>
    <t>(115+185)/(2)=150</t>
  </si>
  <si>
    <t>(176+999333)/(2)=499754.5</t>
  </si>
  <si>
    <t>(186+105)/(2)=145.5</t>
  </si>
  <si>
    <t>(126+299)/(2)=212.5</t>
  </si>
  <si>
    <t>(168+174)/(2)=171</t>
  </si>
  <si>
    <t>(231+179)/(2)=205</t>
  </si>
  <si>
    <t>(148+98)/(2)=123</t>
  </si>
  <si>
    <t>(238+189)/(2)=213.5</t>
  </si>
  <si>
    <t>(999296+138)/(2)=499717</t>
  </si>
  <si>
    <t>(114+184)/(2)=149</t>
  </si>
  <si>
    <t>(175+999332)/(2)=499753.5</t>
  </si>
  <si>
    <t>(185+104)/(2)=144.5</t>
  </si>
  <si>
    <t>(125+298)/(2)=211.5</t>
  </si>
  <si>
    <t>(167+173)/(2)=170</t>
  </si>
  <si>
    <t>(230+178)/(2)=204</t>
  </si>
  <si>
    <t>(120+97)/(2)=108.5</t>
  </si>
  <si>
    <t>(118+188)/(2)=153</t>
  </si>
  <si>
    <t>(999295+137)/(2)=499716</t>
  </si>
  <si>
    <t>(113+183)/(2)=148</t>
  </si>
  <si>
    <t>(174+999331)/(2)=499752.5</t>
  </si>
  <si>
    <t>(184+103)/(2)=143.5</t>
  </si>
  <si>
    <t>(124+297)/(2)=210.5</t>
  </si>
  <si>
    <t>(166+172)/(2)=169</t>
  </si>
  <si>
    <t>(229+177)/(2)=203</t>
  </si>
  <si>
    <t>(119+96)/(2)=107.5</t>
  </si>
  <si>
    <t>(117+187)/(2)=152</t>
  </si>
  <si>
    <t>(999294+136)/(2)=499715</t>
  </si>
  <si>
    <t>(112+182)/(2)=147</t>
  </si>
  <si>
    <t>(173+999330)/(2)=499751.5</t>
  </si>
  <si>
    <t>(183+102)/(2)=142.5</t>
  </si>
  <si>
    <t>(123+296)/(2)=209.5</t>
  </si>
  <si>
    <t>(165+171)/(2)=168</t>
  </si>
  <si>
    <t>(228+176)/(2)=202</t>
  </si>
  <si>
    <t>(118+95)/(2)=106.5</t>
  </si>
  <si>
    <t>(116+186)/(2)=151</t>
  </si>
  <si>
    <t>(999293+135)/(2)=499714</t>
  </si>
  <si>
    <t>(111+181)/(2)=146</t>
  </si>
  <si>
    <t>(95+999317)/(2)=499706</t>
  </si>
  <si>
    <t>(182+101)/(2)=141.5</t>
  </si>
  <si>
    <t>(122+295)/(2)=208.5</t>
  </si>
  <si>
    <t>(164+170)/(2)=167</t>
  </si>
  <si>
    <t>(227+175)/(2)=201</t>
  </si>
  <si>
    <t>(117+94)/(2)=105.5</t>
  </si>
  <si>
    <t>(999292+134)/(2)=499713</t>
  </si>
  <si>
    <t>(110+180)/(2)=145</t>
  </si>
  <si>
    <t>(94+999316)/(2)=499705</t>
  </si>
  <si>
    <t>(181+100)/(2)=140.5</t>
  </si>
  <si>
    <t>(121+294)/(2)=207.5</t>
  </si>
  <si>
    <t>(163+169)/(2)=166</t>
  </si>
  <si>
    <t>(226+174)/(2)=200</t>
  </si>
  <si>
    <t>(116+93)/(2)=104.5</t>
  </si>
  <si>
    <t>(999291+133)/(2)=499712</t>
  </si>
  <si>
    <t>(109+179)/(2)=144</t>
  </si>
  <si>
    <t>(93+999315)/(2)=499704</t>
  </si>
  <si>
    <t>(180+99)/(2)=139.5</t>
  </si>
  <si>
    <t>(111+242)/(2)=176.5</t>
  </si>
  <si>
    <t>(162+168)/(2)=165</t>
  </si>
  <si>
    <t>(225+173)/(2)=199</t>
  </si>
  <si>
    <t>(115+92)/(2)=103.5</t>
  </si>
  <si>
    <t>(999290+132)/(2)=499711</t>
  </si>
  <si>
    <t>(108+178)/(2)=143</t>
  </si>
  <si>
    <t>(92+999314)/(2)=499703</t>
  </si>
  <si>
    <t>(179+98)/(2)=138.5</t>
  </si>
  <si>
    <t>(110+241)/(2)=175.5</t>
  </si>
  <si>
    <t>(161+167)/(2)=164</t>
  </si>
  <si>
    <t>(224+172)/(2)=198</t>
  </si>
  <si>
    <t>(114+91)/(2)=102.5</t>
  </si>
  <si>
    <t>(999286+93)/(2)=499689.5</t>
  </si>
  <si>
    <t>(107+177)/(2)=142</t>
  </si>
  <si>
    <t>(91+999313)/(2)=499702</t>
  </si>
  <si>
    <t>(178+97)/(2)=137.5</t>
  </si>
  <si>
    <t>(109+240)/(2)=174.5</t>
  </si>
  <si>
    <t>(160+166)/(2)=163</t>
  </si>
  <si>
    <t>(223+171)/(2)=197</t>
  </si>
  <si>
    <t>(113+90)/(2)=101.5</t>
  </si>
  <si>
    <t>(999285+92)/(2)=499688.5</t>
  </si>
  <si>
    <t>(106+176)/(2)=141</t>
  </si>
  <si>
    <t>(90+999312)/(2)=499701</t>
  </si>
  <si>
    <t>(177+96)/(2)=136.5</t>
  </si>
  <si>
    <t>(108+239)/(2)=173.5</t>
  </si>
  <si>
    <t>(159+165)/(2)=162</t>
  </si>
  <si>
    <t>(222+170)/(2)=196</t>
  </si>
  <si>
    <t>(112+89)/(2)=100.5</t>
  </si>
  <si>
    <t>(999284+91)/(2)=499687.5</t>
  </si>
  <si>
    <t>(105+175)/(2)=140</t>
  </si>
  <si>
    <t>(89+999311)/(2)=499700</t>
  </si>
  <si>
    <t>(176+95)/(2)=135.5</t>
  </si>
  <si>
    <t>(107+238)/(2)=172.5</t>
  </si>
  <si>
    <t>(158+164)/(2)=161</t>
  </si>
  <si>
    <t>(221+169)/(2)=195</t>
  </si>
  <si>
    <t>(111+88)/(2)=99.5</t>
  </si>
  <si>
    <t>(999283+90)/(2)=499686.5</t>
  </si>
  <si>
    <t>(104+174)/(2)=139</t>
  </si>
  <si>
    <t>(88+999310)/(2)=499699</t>
  </si>
  <si>
    <t>(175+94)/(2)=134.5</t>
  </si>
  <si>
    <t>(106+237)/(2)=171.5</t>
  </si>
  <si>
    <t>(157+163)/(2)=160</t>
  </si>
  <si>
    <t>(220+168)/(2)=194</t>
  </si>
  <si>
    <t>(110+87)/(2)=98.5</t>
  </si>
  <si>
    <t>(999282+89)/(2)=499685.5</t>
  </si>
  <si>
    <t>(103+173)/(2)=138</t>
  </si>
  <si>
    <t>(87+999309)/(2)=499698</t>
  </si>
  <si>
    <t>(174+93)/(2)=133.5</t>
  </si>
  <si>
    <t>(105+236)/(2)=170.5</t>
  </si>
  <si>
    <t>(156+162)/(2)=159</t>
  </si>
  <si>
    <t>(219+167)/(2)=193</t>
  </si>
  <si>
    <t>(105+86)/(2)=95.5</t>
  </si>
  <si>
    <t>(999281+88)/(2)=499684.5</t>
  </si>
  <si>
    <t>(102+172)/(2)=137</t>
  </si>
  <si>
    <t>(86+999308)/(2)=499697</t>
  </si>
  <si>
    <t>(173+92)/(2)=132.5</t>
  </si>
  <si>
    <t>(104+235)/(2)=169.5</t>
  </si>
  <si>
    <t>(155+161)/(2)=158</t>
  </si>
  <si>
    <t>(218+166)/(2)=192</t>
  </si>
  <si>
    <t>(104+85)/(2)=94.5</t>
  </si>
  <si>
    <t>(999280+87)/(2)=499683.5</t>
  </si>
  <si>
    <t>(101+171)/(2)=136</t>
  </si>
  <si>
    <t>(85+999307)/(2)=499696</t>
  </si>
  <si>
    <t>(172+91)/(2)=131.5</t>
  </si>
  <si>
    <t>(103+234)/(2)=168.5</t>
  </si>
  <si>
    <t>(154+160)/(2)=157</t>
  </si>
  <si>
    <t>(217+165)/(2)=191</t>
  </si>
  <si>
    <t>(103+84)/(2)=93.5</t>
  </si>
  <si>
    <t>(999279+86)/(2)=499682.5</t>
  </si>
  <si>
    <t>(100+170)/(2)=135</t>
  </si>
  <si>
    <t>(84+999306)/(2)=499695</t>
  </si>
  <si>
    <t>(171+90)/(2)=130.5</t>
  </si>
  <si>
    <t>(102+233)/(2)=167.5</t>
  </si>
  <si>
    <t>(153+159)/(2)=156</t>
  </si>
  <si>
    <t>(216+164)/(2)=190</t>
  </si>
  <si>
    <t>(102+83)/(2)=92.5</t>
  </si>
  <si>
    <t>(999278+85)/(2)=499681.5</t>
  </si>
  <si>
    <t>(99+169)/(2)=134</t>
  </si>
  <si>
    <t>(83+999305)/(2)=499694</t>
  </si>
  <si>
    <t>(170+89)/(2)=129.5</t>
  </si>
  <si>
    <t>(101+232)/(2)=166.5</t>
  </si>
  <si>
    <t>(152+158)/(2)=155</t>
  </si>
  <si>
    <t>(215+163)/(2)=189</t>
  </si>
  <si>
    <t>(101+82)/(2)=91.5</t>
  </si>
  <si>
    <t>(999277+84)/(2)=499680.5</t>
  </si>
  <si>
    <t>(98+168)/(2)=133</t>
  </si>
  <si>
    <t>(82+999304)/(2)=499693</t>
  </si>
  <si>
    <t>(169+88)/(2)=128.5</t>
  </si>
  <si>
    <t>(100+231)/(2)=165.5</t>
  </si>
  <si>
    <t>(81+81)/(2)=81</t>
  </si>
  <si>
    <t>(214+162)/(2)=188</t>
  </si>
  <si>
    <t>(100+81)/(2)=90.5</t>
  </si>
  <si>
    <t>(102+81)/(2)=91.5</t>
  </si>
  <si>
    <t>(999274+83)/(2)=499678.5</t>
  </si>
  <si>
    <t>(97+167)/(2)=132</t>
  </si>
  <si>
    <t>(81+999303)/(2)=499692</t>
  </si>
  <si>
    <t>(168+87)/(2)=127.5</t>
  </si>
  <si>
    <t>(99+230)/(2)=164.5</t>
  </si>
  <si>
    <t>(80+80)/(2)=80</t>
  </si>
  <si>
    <t>(132+161)/(2)=146.5</t>
  </si>
  <si>
    <t>(99+80)/(2)=89.5</t>
  </si>
  <si>
    <t>(101+80)/(2)=90.5</t>
  </si>
  <si>
    <t>(999273+82)/(2)=499677.5</t>
  </si>
  <si>
    <t>(96+166)/(2)=131</t>
  </si>
  <si>
    <t>(80+999302)/(2)=499691</t>
  </si>
  <si>
    <t>(167+86)/(2)=126.5</t>
  </si>
  <si>
    <t>(98+229)/(2)=163.5</t>
  </si>
  <si>
    <t>(79+79)/(2)=79</t>
  </si>
  <si>
    <t>(131+160)/(2)=145.5</t>
  </si>
  <si>
    <t>(98+79)/(2)=88.5</t>
  </si>
  <si>
    <t>(100+79)/(2)=89.5</t>
  </si>
  <si>
    <t>(999272+81)/(2)=499676.5</t>
  </si>
  <si>
    <t>(95+165)/(2)=130</t>
  </si>
  <si>
    <t>(79+999301)/(2)=499690</t>
  </si>
  <si>
    <t>(166+85)/(2)=125.5</t>
  </si>
  <si>
    <t>(97+228)/(2)=162.5</t>
  </si>
  <si>
    <t>(78+78)/(2)=78</t>
  </si>
  <si>
    <t>(130+159)/(2)=144.5</t>
  </si>
  <si>
    <t>(97+78)/(2)=87.5</t>
  </si>
  <si>
    <t>(99+78)/(2)=88.5</t>
  </si>
  <si>
    <t>(999271+80)/(2)=499675.5</t>
  </si>
  <si>
    <t>(94+164)/(2)=129</t>
  </si>
  <si>
    <t>(78+999300)/(2)=499689</t>
  </si>
  <si>
    <t>(152+84)/(2)=118</t>
  </si>
  <si>
    <t>(96+227)/(2)=161.5</t>
  </si>
  <si>
    <t>(77+77)/(2)=77</t>
  </si>
  <si>
    <t>(129+158)/(2)=143.5</t>
  </si>
  <si>
    <t>(96+77)/(2)=86.5</t>
  </si>
  <si>
    <t>(98+77)/(2)=87.5</t>
  </si>
  <si>
    <t>(999270+79)/(2)=499674.5</t>
  </si>
  <si>
    <t>(93+163)/(2)=128</t>
  </si>
  <si>
    <t>(77+999299)/(2)=499688</t>
  </si>
  <si>
    <t>(151+83)/(2)=117</t>
  </si>
  <si>
    <t>(95+226)/(2)=160.5</t>
  </si>
  <si>
    <t>(76+76)/(2)=76</t>
  </si>
  <si>
    <t>(128+157)/(2)=142.5</t>
  </si>
  <si>
    <t>(95+76)/(2)=85.5</t>
  </si>
  <si>
    <t>(999269+78)/(2)=499673.5</t>
  </si>
  <si>
    <t>(92+162)/(2)=127</t>
  </si>
  <si>
    <t>(76+999298)/(2)=499687</t>
  </si>
  <si>
    <t>(150+82)/(2)=116</t>
  </si>
  <si>
    <t>(94+225)/(2)=159.5</t>
  </si>
  <si>
    <t>(75+75)/(2)=75</t>
  </si>
  <si>
    <t>(127+156)/(2)=141.5</t>
  </si>
  <si>
    <t>(94+75)/(2)=84.5</t>
  </si>
  <si>
    <t>(999268+77)/(2)=499672.5</t>
  </si>
  <si>
    <t>(91+161)/(2)=126</t>
  </si>
  <si>
    <t>(75+999297)/(2)=499686</t>
  </si>
  <si>
    <t>(149+81)/(2)=115</t>
  </si>
  <si>
    <t>(93+224)/(2)=158.5</t>
  </si>
  <si>
    <t>(74+74)/(2)=74</t>
  </si>
  <si>
    <t>(126+155)/(2)=140.5</t>
  </si>
  <si>
    <t>(93+74)/(2)=83.5</t>
  </si>
  <si>
    <t>(999267+76)/(2)=499671.5</t>
  </si>
  <si>
    <t>(90+160)/(2)=125</t>
  </si>
  <si>
    <t>(74+999296)/(2)=499685</t>
  </si>
  <si>
    <t>(148+80)/(2)=114</t>
  </si>
  <si>
    <t>(92+223)/(2)=157.5</t>
  </si>
  <si>
    <t>(73+73)/(2)=73</t>
  </si>
  <si>
    <t>(125+154)/(2)=139.5</t>
  </si>
  <si>
    <t>(92+73)/(2)=82.5</t>
  </si>
  <si>
    <t>(999266+75)/(2)=499670.5</t>
  </si>
  <si>
    <t>(89+159)/(2)=124</t>
  </si>
  <si>
    <t>(73+999295)/(2)=499684</t>
  </si>
  <si>
    <t>(147+79)/(2)=113</t>
  </si>
  <si>
    <t>(91+222)/(2)=156.5</t>
  </si>
  <si>
    <t>(72+72)/(2)=72</t>
  </si>
  <si>
    <t>(124+153)/(2)=138.5</t>
  </si>
  <si>
    <t>(91+72)/(2)=81.5</t>
  </si>
  <si>
    <t>(999265+74)/(2)=499669.5</t>
  </si>
  <si>
    <t>(88+158)/(2)=123</t>
  </si>
  <si>
    <t>(72+999294)/(2)=499683</t>
  </si>
  <si>
    <t>(146+78)/(2)=112</t>
  </si>
  <si>
    <t>(90+221)/(2)=155.5</t>
  </si>
  <si>
    <t>(71+71)/(2)=71</t>
  </si>
  <si>
    <t>(123+152)/(2)=137.5</t>
  </si>
  <si>
    <t>(90+71)/(2)=80.5</t>
  </si>
  <si>
    <t>(999264+71)/(2)=499667.5</t>
  </si>
  <si>
    <t>(87+157)/(2)=122</t>
  </si>
  <si>
    <t>(71+999293)/(2)=499682</t>
  </si>
  <si>
    <t>(145+77)/(2)=111</t>
  </si>
  <si>
    <t>(89+220)/(2)=154.5</t>
  </si>
  <si>
    <t>(70+70)/(2)=70</t>
  </si>
  <si>
    <t>(122+151)/(2)=136.5</t>
  </si>
  <si>
    <t>(89+70)/(2)=79.5</t>
  </si>
  <si>
    <t>(999263+70)/(2)=499666.5</t>
  </si>
  <si>
    <t>(86+156)/(2)=121</t>
  </si>
  <si>
    <t>(70+999292)/(2)=499681</t>
  </si>
  <si>
    <t>(144+76)/(2)=110</t>
  </si>
  <si>
    <t>(88+219)/(2)=153.5</t>
  </si>
  <si>
    <t>(69+69)/(2)=69</t>
  </si>
  <si>
    <t>(121+150)/(2)=135.5</t>
  </si>
  <si>
    <t>(88+69)/(2)=78.5</t>
  </si>
  <si>
    <t>(999262+69)/(2)=499665.5</t>
  </si>
  <si>
    <t>(85+155)/(2)=120</t>
  </si>
  <si>
    <t>(69+999291)/(2)=499680</t>
  </si>
  <si>
    <t>(143+75)/(2)=109</t>
  </si>
  <si>
    <t>(87+218)/(2)=152.5</t>
  </si>
  <si>
    <t>(68+68)/(2)=68</t>
  </si>
  <si>
    <t>(120+149)/(2)=134.5</t>
  </si>
  <si>
    <t>(87+68)/(2)=77.5</t>
  </si>
  <si>
    <t>(999261+68)/(2)=499664.5</t>
  </si>
  <si>
    <t>(84+154)/(2)=119</t>
  </si>
  <si>
    <t>(68+999290)/(2)=499679</t>
  </si>
  <si>
    <t>(142+74)/(2)=108</t>
  </si>
  <si>
    <t>(86+217)/(2)=151.5</t>
  </si>
  <si>
    <t>(67+67)/(2)=67</t>
  </si>
  <si>
    <t>(119+148)/(2)=133.5</t>
  </si>
  <si>
    <t>(999260+67)/(2)=499663.5</t>
  </si>
  <si>
    <t>(83+153)/(2)=118</t>
  </si>
  <si>
    <t>(67+999289)/(2)=499678</t>
  </si>
  <si>
    <t>(141+73)/(2)=107</t>
  </si>
  <si>
    <t>(85+216)/(2)=150.5</t>
  </si>
  <si>
    <t>(66+66)/(2)=66</t>
  </si>
  <si>
    <t>(118+76)/(2)=97</t>
  </si>
  <si>
    <t>(999259+66)/(2)=499662.5</t>
  </si>
  <si>
    <t>(82+152)/(2)=117</t>
  </si>
  <si>
    <t>(66+999288)/(2)=499677</t>
  </si>
  <si>
    <t>(140+72)/(2)=106</t>
  </si>
  <si>
    <t>(84+215)/(2)=149.5</t>
  </si>
  <si>
    <t>(65+65)/(2)=65</t>
  </si>
  <si>
    <t>(106+75)/(2)=90.5</t>
  </si>
  <si>
    <t>(999258+65)/(2)=499661.5</t>
  </si>
  <si>
    <t>(81+151)/(2)=116</t>
  </si>
  <si>
    <t>(65+999287)/(2)=499676</t>
  </si>
  <si>
    <t>(139+71)/(2)=105</t>
  </si>
  <si>
    <t>(83+214)/(2)=148.5</t>
  </si>
  <si>
    <t>(64+64)/(2)=64</t>
  </si>
  <si>
    <t>(105+74)/(2)=89.5</t>
  </si>
  <si>
    <t>(999257+64)/(2)=499660.5</t>
  </si>
  <si>
    <t>(80+150)/(2)=115</t>
  </si>
  <si>
    <t>(64+999286)/(2)=499675</t>
  </si>
  <si>
    <t>(138+70)/(2)=104</t>
  </si>
  <si>
    <t>(82+213)/(2)=147.5</t>
  </si>
  <si>
    <t>(63+63)/(2)=63</t>
  </si>
  <si>
    <t>(104+73)/(2)=88.5</t>
  </si>
  <si>
    <t>(999256+63)/(2)=499659.5</t>
  </si>
  <si>
    <t>(79+149)/(2)=114</t>
  </si>
  <si>
    <t>(63+999285)/(2)=499674</t>
  </si>
  <si>
    <t>(137+69)/(2)=103</t>
  </si>
  <si>
    <t>(81+212)/(2)=146.5</t>
  </si>
  <si>
    <t>(62+62)/(2)=62</t>
  </si>
  <si>
    <t>(103+72)/(2)=87.5</t>
  </si>
  <si>
    <t>(999255+62)/(2)=499658.5</t>
  </si>
  <si>
    <t>(78+148)/(2)=113</t>
  </si>
  <si>
    <t>(62+999284)/(2)=499673</t>
  </si>
  <si>
    <t>(136+68)/(2)=102</t>
  </si>
  <si>
    <t>(80+211)/(2)=145.5</t>
  </si>
  <si>
    <t>(61+61)/(2)=61</t>
  </si>
  <si>
    <t>(102+71)/(2)=86.5</t>
  </si>
  <si>
    <t>(999254+61)/(2)=499657.5</t>
  </si>
  <si>
    <t>(77+147)/(2)=112</t>
  </si>
  <si>
    <t>(61+999283)/(2)=499672</t>
  </si>
  <si>
    <t>(135+67)/(2)=101</t>
  </si>
  <si>
    <t>(79+210)/(2)=144.5</t>
  </si>
  <si>
    <t>(60+60)/(2)=60</t>
  </si>
  <si>
    <t>(101+70)/(2)=85.5</t>
  </si>
  <si>
    <t>(999253+60)/(2)=499656.5</t>
  </si>
  <si>
    <t>(76+146)/(2)=111</t>
  </si>
  <si>
    <t>(60+999282)/(2)=499671</t>
  </si>
  <si>
    <t>(134+66)/(2)=100</t>
  </si>
  <si>
    <t>(78+209)/(2)=143.5</t>
  </si>
  <si>
    <t>(59+59)/(2)=59</t>
  </si>
  <si>
    <t>(100+69)/(2)=84.5</t>
  </si>
  <si>
    <t>(999252+59)/(2)=499655.5</t>
  </si>
  <si>
    <t>(75+145)/(2)=110</t>
  </si>
  <si>
    <t>(59+999281)/(2)=499670</t>
  </si>
  <si>
    <t>(133+65)/(2)=99</t>
  </si>
  <si>
    <t>(77+208)/(2)=142.5</t>
  </si>
  <si>
    <t>(58+58)/(2)=58</t>
  </si>
  <si>
    <t>(99+68)/(2)=83.5</t>
  </si>
  <si>
    <t>(999251+58)/(2)=499654.5</t>
  </si>
  <si>
    <t>(74+144)/(2)=109</t>
  </si>
  <si>
    <t>(58+999280)/(2)=499669</t>
  </si>
  <si>
    <t>(132+64)/(2)=98</t>
  </si>
  <si>
    <t>(76+207)/(2)=141.5</t>
  </si>
  <si>
    <t>(57+57)/(2)=57</t>
  </si>
  <si>
    <t>(98+67)/(2)=82.5</t>
  </si>
  <si>
    <t>(999250+57)/(2)=499653.5</t>
  </si>
  <si>
    <t>(73+143)/(2)=108</t>
  </si>
  <si>
    <t>(57+999279)/(2)=499668</t>
  </si>
  <si>
    <t>(131+63)/(2)=97</t>
  </si>
  <si>
    <t>(75+206)/(2)=140.5</t>
  </si>
  <si>
    <t>(56+56)/(2)=56</t>
  </si>
  <si>
    <t>(97+66)/(2)=81.5</t>
  </si>
  <si>
    <t>(999249+56)/(2)=499652.5</t>
  </si>
  <si>
    <t>(72+142)/(2)=107</t>
  </si>
  <si>
    <t>(56+999278)/(2)=499667</t>
  </si>
  <si>
    <t>(130+62)/(2)=96</t>
  </si>
  <si>
    <t>(74+205)/(2)=139.5</t>
  </si>
  <si>
    <t>(55+55)/(2)=55</t>
  </si>
  <si>
    <t>(96+65)/(2)=80.5</t>
  </si>
  <si>
    <t>(999248+55)/(2)=499651.5</t>
  </si>
  <si>
    <t>(71+141)/(2)=106</t>
  </si>
  <si>
    <t>(55+999277)/(2)=499666</t>
  </si>
  <si>
    <t>(129+61)/(2)=95</t>
  </si>
  <si>
    <t>(73+204)/(2)=138.5</t>
  </si>
  <si>
    <t>(54+54)/(2)=54</t>
  </si>
  <si>
    <t>(95+64)/(2)=79.5</t>
  </si>
  <si>
    <t>(999247+54)/(2)=499650.5</t>
  </si>
  <si>
    <t>(70+140)/(2)=105</t>
  </si>
  <si>
    <t>(54+999276)/(2)=499665</t>
  </si>
  <si>
    <t>(128+60)/(2)=94</t>
  </si>
  <si>
    <t>(72+203)/(2)=137.5</t>
  </si>
  <si>
    <t>(53+53)/(2)=53</t>
  </si>
  <si>
    <t>(94+63)/(2)=78.5</t>
  </si>
  <si>
    <t>(999246+53)/(2)=499649.5</t>
  </si>
  <si>
    <t>(69+139)/(2)=104</t>
  </si>
  <si>
    <t>(53+999275)/(2)=499664</t>
  </si>
  <si>
    <t>(127+59)/(2)=93</t>
  </si>
  <si>
    <t>(71+202)/(2)=136.5</t>
  </si>
  <si>
    <t>(52+52)/(2)=52</t>
  </si>
  <si>
    <t>(93+62)/(2)=77.5</t>
  </si>
  <si>
    <t>(999245+52)/(2)=499648.5</t>
  </si>
  <si>
    <t>(68+138)/(2)=103</t>
  </si>
  <si>
    <t>(52+999274)/(2)=499663</t>
  </si>
  <si>
    <t>(126+58)/(2)=92</t>
  </si>
  <si>
    <t>(70+201)/(2)=135.5</t>
  </si>
  <si>
    <t>(51+51)/(2)=51</t>
  </si>
  <si>
    <t>(92+61)/(2)=76.5</t>
  </si>
  <si>
    <t>(999244+51)/(2)=499647.5</t>
  </si>
  <si>
    <t>(67+137)/(2)=102</t>
  </si>
  <si>
    <t>(51+999273)/(2)=499662</t>
  </si>
  <si>
    <t>(125+57)/(2)=91</t>
  </si>
  <si>
    <t>(69+200)/(2)=134.5</t>
  </si>
  <si>
    <t>(50+50)/(2)=50</t>
  </si>
  <si>
    <t>(91+60)/(2)=75.5</t>
  </si>
  <si>
    <t>(999243+50)/(2)=499646.5</t>
  </si>
  <si>
    <t>(66+136)/(2)=101</t>
  </si>
  <si>
    <t>(50+999272)/(2)=499661</t>
  </si>
  <si>
    <t>(124+56)/(2)=90</t>
  </si>
  <si>
    <t>(68+199)/(2)=133.5</t>
  </si>
  <si>
    <t>(49+49)/(2)=49</t>
  </si>
  <si>
    <t>(999242+49)/(2)=499645.5</t>
  </si>
  <si>
    <t>(65+135)/(2)=100</t>
  </si>
  <si>
    <t>(49+999271)/(2)=499660</t>
  </si>
  <si>
    <t>(123+55)/(2)=89</t>
  </si>
  <si>
    <t>(67+198)/(2)=132.5</t>
  </si>
  <si>
    <t>(48+48)/(2)=48</t>
  </si>
  <si>
    <t>(999241+48)/(2)=499644.5</t>
  </si>
  <si>
    <t>(64+134)/(2)=99</t>
  </si>
  <si>
    <t>(48+999270)/(2)=499659</t>
  </si>
  <si>
    <t>(122+54)/(2)=88</t>
  </si>
  <si>
    <t>(66+197)/(2)=131.5</t>
  </si>
  <si>
    <t>(47+47)/(2)=47</t>
  </si>
  <si>
    <t>(999240+47)/(2)=499643.5</t>
  </si>
  <si>
    <t>(63+133)/(2)=98</t>
  </si>
  <si>
    <t>(47+999269)/(2)=499658</t>
  </si>
  <si>
    <t>(121+53)/(2)=87</t>
  </si>
  <si>
    <t>(65+196)/(2)=130.5</t>
  </si>
  <si>
    <t>(46+46)/(2)=46</t>
  </si>
  <si>
    <t>(999239+46)/(2)=499642.5</t>
  </si>
  <si>
    <t>(62+132)/(2)=97</t>
  </si>
  <si>
    <t>(46+999268)/(2)=499657</t>
  </si>
  <si>
    <t>(120+52)/(2)=86</t>
  </si>
  <si>
    <t>(64+195)/(2)=129.5</t>
  </si>
  <si>
    <t>(45+45)/(2)=45</t>
  </si>
  <si>
    <t>(999238+45)/(2)=499641.5</t>
  </si>
  <si>
    <t>(61+131)/(2)=96</t>
  </si>
  <si>
    <t>(45+999267)/(2)=499656</t>
  </si>
  <si>
    <t>(119+51)/(2)=85</t>
  </si>
  <si>
    <t>(63+194)/(2)=128.5</t>
  </si>
  <si>
    <t>(44+44)/(2)=44</t>
  </si>
  <si>
    <t>(999237+44)/(2)=499640.5</t>
  </si>
  <si>
    <t>(60+130)/(2)=95</t>
  </si>
  <si>
    <t>(44+999266)/(2)=499655</t>
  </si>
  <si>
    <t>(118+50)/(2)=84</t>
  </si>
  <si>
    <t>(62+193)/(2)=127.5</t>
  </si>
  <si>
    <t>(43+43)/(2)=43</t>
  </si>
  <si>
    <t>(999236+43)/(2)=499639.5</t>
  </si>
  <si>
    <t>(59+129)/(2)=94</t>
  </si>
  <si>
    <t>(43+999265)/(2)=499654</t>
  </si>
  <si>
    <t>(117+49)/(2)=83</t>
  </si>
  <si>
    <t>(61+192)/(2)=126.5</t>
  </si>
  <si>
    <t>(42+42)/(2)=42</t>
  </si>
  <si>
    <t>(999235+42)/(2)=499638.5</t>
  </si>
  <si>
    <t>(58+128)/(2)=93</t>
  </si>
  <si>
    <t>(42+999264)/(2)=499653</t>
  </si>
  <si>
    <t>(116+48)/(2)=82</t>
  </si>
  <si>
    <t>(60+191)/(2)=125.5</t>
  </si>
  <si>
    <t>(41+41)/(2)=41</t>
  </si>
  <si>
    <t>(999234+41)/(2)=499637.5</t>
  </si>
  <si>
    <t>(57+127)/(2)=92</t>
  </si>
  <si>
    <t>(41+999263)/(2)=499652</t>
  </si>
  <si>
    <t>(115+47)/(2)=81</t>
  </si>
  <si>
    <t>(59+190)/(2)=124.5</t>
  </si>
  <si>
    <t>(40+40)/(2)=40</t>
  </si>
  <si>
    <t>(999233+40)/(2)=499636.5</t>
  </si>
  <si>
    <t>(56+126)/(2)=91</t>
  </si>
  <si>
    <t>(40+999262)/(2)=499651</t>
  </si>
  <si>
    <t>(114+46)/(2)=80</t>
  </si>
  <si>
    <t>(58+189)/(2)=123.5</t>
  </si>
  <si>
    <t>(39+39)/(2)=39</t>
  </si>
  <si>
    <t>(999232+39)/(2)=499635.5</t>
  </si>
  <si>
    <t>(55+125)/(2)=90</t>
  </si>
  <si>
    <t>(39+999261)/(2)=499650</t>
  </si>
  <si>
    <t>(113+45)/(2)=79</t>
  </si>
  <si>
    <t>(57+188)/(2)=122.5</t>
  </si>
  <si>
    <t>(38+38)/(2)=38</t>
  </si>
  <si>
    <t>(999231+38)/(2)=499634.5</t>
  </si>
  <si>
    <t>(54+124)/(2)=89</t>
  </si>
  <si>
    <t>(38+999260)/(2)=499649</t>
  </si>
  <si>
    <t>(112+44)/(2)=78</t>
  </si>
  <si>
    <t>(56+187)/(2)=121.5</t>
  </si>
  <si>
    <t>(37+37)/(2)=37</t>
  </si>
  <si>
    <t>(999230+37)/(2)=499633.5</t>
  </si>
  <si>
    <t>(53+123)/(2)=88</t>
  </si>
  <si>
    <t>(37+999259)/(2)=499648</t>
  </si>
  <si>
    <t>(111+43)/(2)=77</t>
  </si>
  <si>
    <t>(55+186)/(2)=120.5</t>
  </si>
  <si>
    <t>(36+36)/(2)=36</t>
  </si>
  <si>
    <t>(999229+36)/(2)=499632.5</t>
  </si>
  <si>
    <t>(52+122)/(2)=87</t>
  </si>
  <si>
    <t>(36+999258)/(2)=499647</t>
  </si>
  <si>
    <t>(110+42)/(2)=76</t>
  </si>
  <si>
    <t>(54+185)/(2)=119.5</t>
  </si>
  <si>
    <t>(35+35)/(2)=35</t>
  </si>
  <si>
    <t>(999228+35)/(2)=499631.5</t>
  </si>
  <si>
    <t>(51+121)/(2)=86</t>
  </si>
  <si>
    <t>(35+999257)/(2)=499646</t>
  </si>
  <si>
    <t>(109+41)/(2)=75</t>
  </si>
  <si>
    <t>(53+184)/(2)=118.5</t>
  </si>
  <si>
    <t>(34+34)/(2)=34</t>
  </si>
  <si>
    <t>(999227+34)/(2)=499630.5</t>
  </si>
  <si>
    <t>(50+120)/(2)=85</t>
  </si>
  <si>
    <t>(34+999256)/(2)=499645</t>
  </si>
  <si>
    <t>(108+40)/(2)=74</t>
  </si>
  <si>
    <t>(52+183)/(2)=117.5</t>
  </si>
  <si>
    <t>(33+33)/(2)=33</t>
  </si>
  <si>
    <t>(999226+33)/(2)=499629.5</t>
  </si>
  <si>
    <t>(49+119)/(2)=84</t>
  </si>
  <si>
    <t>(33+999255)/(2)=499644</t>
  </si>
  <si>
    <t>(107+39)/(2)=73</t>
  </si>
  <si>
    <t>(51+182)/(2)=116.5</t>
  </si>
  <si>
    <t>(32+32)/(2)=32</t>
  </si>
  <si>
    <t>(999225+32)/(2)=499628.5</t>
  </si>
  <si>
    <t>(48+118)/(2)=83</t>
  </si>
  <si>
    <t>(32+999254)/(2)=499643</t>
  </si>
  <si>
    <t>(106+38)/(2)=72</t>
  </si>
  <si>
    <t>(50+181)/(2)=115.5</t>
  </si>
  <si>
    <t>(31+31)/(2)=31</t>
  </si>
  <si>
    <t>(999224+31)/(2)=499627.5</t>
  </si>
  <si>
    <t>(31+67)/(2)=49</t>
  </si>
  <si>
    <t>(31+999253)/(2)=499642</t>
  </si>
  <si>
    <t>(105+37)/(2)=71</t>
  </si>
  <si>
    <t>(49+180)/(2)=114.5</t>
  </si>
  <si>
    <t>(30+30)/(2)=30</t>
  </si>
  <si>
    <t>(999223+30)/(2)=499626.5</t>
  </si>
  <si>
    <t>(30+66)/(2)=48</t>
  </si>
  <si>
    <t>(30+999252)/(2)=499641</t>
  </si>
  <si>
    <t>(104+36)/(2)=70</t>
  </si>
  <si>
    <t>(48+179)/(2)=113.5</t>
  </si>
  <si>
    <t>(29+29)/(2)=29</t>
  </si>
  <si>
    <t>(999222+29)/(2)=499625.5</t>
  </si>
  <si>
    <t>(29+65)/(2)=47</t>
  </si>
  <si>
    <t>(29+999251)/(2)=499640</t>
  </si>
  <si>
    <t>(103+35)/(2)=69</t>
  </si>
  <si>
    <t>(47+178)/(2)=112.5</t>
  </si>
  <si>
    <t>(28+28)/(2)=28</t>
  </si>
  <si>
    <t>(999221+28)/(2)=499624.5</t>
  </si>
  <si>
    <t>(28+64)/(2)=46</t>
  </si>
  <si>
    <t>(28+999250)/(2)=499639</t>
  </si>
  <si>
    <t>(102+34)/(2)=68</t>
  </si>
  <si>
    <t>(27+27)/(2)=27</t>
  </si>
  <si>
    <t>(999220+27)/(2)=499623.5</t>
  </si>
  <si>
    <t>(27+63)/(2)=45</t>
  </si>
  <si>
    <t>(27+999249)/(2)=499638</t>
  </si>
  <si>
    <t>(101+33)/(2)=67</t>
  </si>
  <si>
    <t>(26+26)/(2)=26</t>
  </si>
  <si>
    <t>(999219+26)/(2)=499622.5</t>
  </si>
  <si>
    <t>(26+62)/(2)=44</t>
  </si>
  <si>
    <t>(26+999248)/(2)=499637</t>
  </si>
  <si>
    <t>(100+32)/(2)=66</t>
  </si>
  <si>
    <t>(25+25)/(2)=25</t>
  </si>
  <si>
    <t>(999218+25)/(2)=499621.5</t>
  </si>
  <si>
    <t>(25+61)/(2)=43</t>
  </si>
  <si>
    <t>(25+999247)/(2)=499636</t>
  </si>
  <si>
    <t>(99+31)/(2)=65</t>
  </si>
  <si>
    <t>(24+24)/(2)=24</t>
  </si>
  <si>
    <t>(999217+24)/(2)=499620.5</t>
  </si>
  <si>
    <t>(24+999246)/(2)=499635</t>
  </si>
  <si>
    <t>(98+30)/(2)=64</t>
  </si>
  <si>
    <t>(23+23)/(2)=23</t>
  </si>
  <si>
    <t>(999200+23)/(2)=499611.5</t>
  </si>
  <si>
    <t>(23+999245)/(2)=499634</t>
  </si>
  <si>
    <t>(97+29)/(2)=63</t>
  </si>
  <si>
    <t>(22+22)/(2)=22</t>
  </si>
  <si>
    <t>(999199+22)/(2)=499610.5</t>
  </si>
  <si>
    <t>(22+999244)/(2)=499633</t>
  </si>
  <si>
    <t>(96+28)/(2)=62</t>
  </si>
  <si>
    <t>(21+21)/(2)=21</t>
  </si>
  <si>
    <t>(999198+21)/(2)=499609.5</t>
  </si>
  <si>
    <t>(20+20)/(2)=20</t>
  </si>
  <si>
    <t>(999197+20)/(2)=499608.5</t>
  </si>
  <si>
    <t>(19+19)/(2)=19</t>
  </si>
  <si>
    <t>(18+18)/(2)=18</t>
  </si>
  <si>
    <t>(17+17)/(2)=17</t>
  </si>
  <si>
    <t>(16+16)/(2)=16</t>
  </si>
  <si>
    <t>(15+15)/(2)=15</t>
  </si>
  <si>
    <t>(14+14)/(2)=14</t>
  </si>
  <si>
    <t>(13+13)/(2)=13</t>
  </si>
  <si>
    <t>(12+12)/(2)=12</t>
  </si>
  <si>
    <t>(11+11)/(2)=11</t>
  </si>
  <si>
    <t>(10+10)/(2)=10</t>
  </si>
  <si>
    <t>(9+9)/(2)=9</t>
  </si>
  <si>
    <t>(8+8)/(2)=8</t>
  </si>
  <si>
    <t>(7+7)/(2)=7</t>
  </si>
  <si>
    <t>(6+6)/(2)=6</t>
  </si>
  <si>
    <t>(5+5)/(2)=5</t>
  </si>
  <si>
    <t>(4+4)/(2)=4</t>
  </si>
  <si>
    <t>(3+3)/(2)=3</t>
  </si>
  <si>
    <r>
      <t>A futtatás idôtartama: </t>
    </r>
    <r>
      <rPr>
        <b/>
        <sz val="7"/>
        <color rgb="FF333333"/>
        <rFont val="Verdana"/>
        <family val="2"/>
        <charset val="238"/>
      </rPr>
      <t>0.41 mp (0.01 p)</t>
    </r>
  </si>
  <si>
    <t>inverz</t>
  </si>
  <si>
    <t>COCO Y0: 2876045</t>
  </si>
  <si>
    <t>(300+127)/(2)=213.5</t>
  </si>
  <si>
    <t>(175+169)/(2)=172</t>
  </si>
  <si>
    <t>(180+232)/(2)=206</t>
  </si>
  <si>
    <t>(999391.7+149)/(2)=499770.35</t>
  </si>
  <si>
    <t>(190+239)/(2)=214.5</t>
  </si>
  <si>
    <t>(139+999430.7)/(2)=499784.85</t>
  </si>
  <si>
    <t>(185+115)/(2)=150</t>
  </si>
  <si>
    <t>(111+176)/(2)=143.5</t>
  </si>
  <si>
    <t>(105+186)/(2)=145.5</t>
  </si>
  <si>
    <t>(299+126)/(2)=212.5</t>
  </si>
  <si>
    <t>(174+168)/(2)=171</t>
  </si>
  <si>
    <t>(179+231)/(2)=205</t>
  </si>
  <si>
    <t>(999390.7+148)/(2)=499769.35</t>
  </si>
  <si>
    <t>(189+238)/(2)=213.5</t>
  </si>
  <si>
    <t>(138+999429.7)/(2)=499783.85</t>
  </si>
  <si>
    <t>(184+114)/(2)=149</t>
  </si>
  <si>
    <t>(110+175)/(2)=142.5</t>
  </si>
  <si>
    <t>(104+185)/(2)=144.5</t>
  </si>
  <si>
    <t>(298+125)/(2)=211.5</t>
  </si>
  <si>
    <t>(173+167)/(2)=170</t>
  </si>
  <si>
    <t>(178+230)/(2)=204</t>
  </si>
  <si>
    <t>(999389.7+147)/(2)=499768.35</t>
  </si>
  <si>
    <t>(188+237)/(2)=212.5</t>
  </si>
  <si>
    <t>(137+999428.7)/(2)=499782.85</t>
  </si>
  <si>
    <t>(183+113)/(2)=148</t>
  </si>
  <si>
    <t>(109+174)/(2)=141.5</t>
  </si>
  <si>
    <t>(103+184)/(2)=143.5</t>
  </si>
  <si>
    <t>(297+124)/(2)=210.5</t>
  </si>
  <si>
    <t>(172+166)/(2)=169</t>
  </si>
  <si>
    <t>(177+229)/(2)=203</t>
  </si>
  <si>
    <t>(999388.7+146)/(2)=499767.35</t>
  </si>
  <si>
    <t>(187+236)/(2)=211.5</t>
  </si>
  <si>
    <t>(136+999427.7)/(2)=499781.85</t>
  </si>
  <si>
    <t>(182+112)/(2)=147</t>
  </si>
  <si>
    <t>(108+173)/(2)=140.5</t>
  </si>
  <si>
    <t>(102+183)/(2)=142.5</t>
  </si>
  <si>
    <t>(296+123)/(2)=209.5</t>
  </si>
  <si>
    <t>(171+165)/(2)=168</t>
  </si>
  <si>
    <t>(176+228)/(2)=202</t>
  </si>
  <si>
    <t>(999387.7+145)/(2)=499766.35</t>
  </si>
  <si>
    <t>(186+235)/(2)=210.5</t>
  </si>
  <si>
    <t>(135+999426.7)/(2)=499780.85</t>
  </si>
  <si>
    <t>(181+111)/(2)=146</t>
  </si>
  <si>
    <t>(107+172)/(2)=139.5</t>
  </si>
  <si>
    <t>(101+182)/(2)=141.5</t>
  </si>
  <si>
    <t>(295+122)/(2)=208.5</t>
  </si>
  <si>
    <t>(170+164)/(2)=167</t>
  </si>
  <si>
    <t>(175+227)/(2)=201</t>
  </si>
  <si>
    <t>(999386.7+144)/(2)=499765.35</t>
  </si>
  <si>
    <t>(185+234)/(2)=209.5</t>
  </si>
  <si>
    <t>(134+999425.7)/(2)=499779.85</t>
  </si>
  <si>
    <t>(180+110)/(2)=145</t>
  </si>
  <si>
    <t>(106+171)/(2)=138.5</t>
  </si>
  <si>
    <t>(100+181)/(2)=140.5</t>
  </si>
  <si>
    <t>(294+121)/(2)=207.5</t>
  </si>
  <si>
    <t>(169+163)/(2)=166</t>
  </si>
  <si>
    <t>(174+226)/(2)=200</t>
  </si>
  <si>
    <t>(999385.7+143)/(2)=499764.35</t>
  </si>
  <si>
    <t>(184+233)/(2)=208.5</t>
  </si>
  <si>
    <t>(133+999424.7)/(2)=499778.85</t>
  </si>
  <si>
    <t>(179+109)/(2)=144</t>
  </si>
  <si>
    <t>(105+170)/(2)=137.5</t>
  </si>
  <si>
    <t>(99+180)/(2)=139.5</t>
  </si>
  <si>
    <t>(293+120)/(2)=206.5</t>
  </si>
  <si>
    <t>(168+162)/(2)=165</t>
  </si>
  <si>
    <t>(173+225)/(2)=199</t>
  </si>
  <si>
    <t>(999384.7+142)/(2)=499763.35</t>
  </si>
  <si>
    <t>(183+232)/(2)=207.5</t>
  </si>
  <si>
    <t>(132+999423.7)/(2)=499777.85</t>
  </si>
  <si>
    <t>(178+108)/(2)=143</t>
  </si>
  <si>
    <t>(104+169)/(2)=136.5</t>
  </si>
  <si>
    <t>(98+179)/(2)=138.5</t>
  </si>
  <si>
    <t>(292+119)/(2)=205.5</t>
  </si>
  <si>
    <t>(167+161)/(2)=164</t>
  </si>
  <si>
    <t>(172+224)/(2)=198</t>
  </si>
  <si>
    <t>(999383.7+141)/(2)=499762.35</t>
  </si>
  <si>
    <t>(182+231)/(2)=206.5</t>
  </si>
  <si>
    <t>(131+999422.7)/(2)=499776.85</t>
  </si>
  <si>
    <t>(177+107)/(2)=142</t>
  </si>
  <si>
    <t>(103+168)/(2)=135.5</t>
  </si>
  <si>
    <t>(97+178)/(2)=137.5</t>
  </si>
  <si>
    <t>(291+118)/(2)=204.5</t>
  </si>
  <si>
    <t>(166+160)/(2)=163</t>
  </si>
  <si>
    <t>(171+223)/(2)=197</t>
  </si>
  <si>
    <t>(999382.7+140)/(2)=499761.35</t>
  </si>
  <si>
    <t>(181+230)/(2)=205.5</t>
  </si>
  <si>
    <t>(130+999421.7)/(2)=499775.85</t>
  </si>
  <si>
    <t>(176+106)/(2)=141</t>
  </si>
  <si>
    <t>(102+167)/(2)=134.5</t>
  </si>
  <si>
    <t>(96+177)/(2)=136.5</t>
  </si>
  <si>
    <t>(290+117)/(2)=203.5</t>
  </si>
  <si>
    <t>(165+159)/(2)=162</t>
  </si>
  <si>
    <t>(170+222)/(2)=196</t>
  </si>
  <si>
    <t>(999381.7+139)/(2)=499760.35</t>
  </si>
  <si>
    <t>(180+229)/(2)=204.5</t>
  </si>
  <si>
    <t>(129+999420.7)/(2)=499774.85</t>
  </si>
  <si>
    <t>(175+105)/(2)=140</t>
  </si>
  <si>
    <t>(101+166)/(2)=133.5</t>
  </si>
  <si>
    <t>(95+176)/(2)=135.5</t>
  </si>
  <si>
    <t>(289+116)/(2)=202.5</t>
  </si>
  <si>
    <t>(164+158)/(2)=161</t>
  </si>
  <si>
    <t>(169+221)/(2)=195</t>
  </si>
  <si>
    <t>(999380.7+138)/(2)=499759.35</t>
  </si>
  <si>
    <t>(179+228)/(2)=203.5</t>
  </si>
  <si>
    <t>(128+999419.7)/(2)=499773.85</t>
  </si>
  <si>
    <t>(174+104)/(2)=139</t>
  </si>
  <si>
    <t>(100+165)/(2)=132.5</t>
  </si>
  <si>
    <t>(94+175)/(2)=134.5</t>
  </si>
  <si>
    <t>(288+115)/(2)=201.5</t>
  </si>
  <si>
    <t>(163+157)/(2)=160</t>
  </si>
  <si>
    <t>(168+220)/(2)=194</t>
  </si>
  <si>
    <t>(999379.7+137)/(2)=499758.35</t>
  </si>
  <si>
    <t>(178+227)/(2)=202.5</t>
  </si>
  <si>
    <t>(127+999418.7)/(2)=499772.85</t>
  </si>
  <si>
    <t>(173+103)/(2)=138</t>
  </si>
  <si>
    <t>(99+164)/(2)=131.5</t>
  </si>
  <si>
    <t>(93+174)/(2)=133.5</t>
  </si>
  <si>
    <t>(287+114)/(2)=200.5</t>
  </si>
  <si>
    <t>(162+156)/(2)=159</t>
  </si>
  <si>
    <t>(167+219)/(2)=193</t>
  </si>
  <si>
    <t>(999378.7+136)/(2)=499757.35</t>
  </si>
  <si>
    <t>(177+226)/(2)=201.5</t>
  </si>
  <si>
    <t>(126+999417.7)/(2)=499771.85</t>
  </si>
  <si>
    <t>(172+102)/(2)=137</t>
  </si>
  <si>
    <t>(98+163)/(2)=130.5</t>
  </si>
  <si>
    <t>(92+173)/(2)=132.5</t>
  </si>
  <si>
    <t>(286+113)/(2)=199.5</t>
  </si>
  <si>
    <t>(161+155)/(2)=158</t>
  </si>
  <si>
    <t>(166+218)/(2)=192</t>
  </si>
  <si>
    <t>(999377.7+135)/(2)=499756.35</t>
  </si>
  <si>
    <t>(176+225)/(2)=200.5</t>
  </si>
  <si>
    <t>(125+999416.7)/(2)=499770.85</t>
  </si>
  <si>
    <t>(171+101)/(2)=136</t>
  </si>
  <si>
    <t>(97+162)/(2)=129.5</t>
  </si>
  <si>
    <t>(91+172)/(2)=131.5</t>
  </si>
  <si>
    <t>(285+112)/(2)=198.5</t>
  </si>
  <si>
    <t>(160+154)/(2)=157</t>
  </si>
  <si>
    <t>(165+217)/(2)=191</t>
  </si>
  <si>
    <t>(999376.7+134)/(2)=499755.35</t>
  </si>
  <si>
    <t>(175+224)/(2)=199.5</t>
  </si>
  <si>
    <t>(124+999415.7)/(2)=499769.85</t>
  </si>
  <si>
    <t>(170+100)/(2)=135</t>
  </si>
  <si>
    <t>(96+161)/(2)=128.5</t>
  </si>
  <si>
    <t>(90+171)/(2)=130.5</t>
  </si>
  <si>
    <t>(284+111)/(2)=197.5</t>
  </si>
  <si>
    <t>(159+153)/(2)=156</t>
  </si>
  <si>
    <t>(164+216)/(2)=190</t>
  </si>
  <si>
    <t>(999375.7+133)/(2)=499754.35</t>
  </si>
  <si>
    <t>(174+223)/(2)=198.5</t>
  </si>
  <si>
    <t>(123+999414.7)/(2)=499768.85</t>
  </si>
  <si>
    <t>(169+99)/(2)=134</t>
  </si>
  <si>
    <t>(95+160)/(2)=127.5</t>
  </si>
  <si>
    <t>(89+170)/(2)=129.5</t>
  </si>
  <si>
    <t>(283+110)/(2)=196.5</t>
  </si>
  <si>
    <t>(158+152)/(2)=155</t>
  </si>
  <si>
    <t>(163+215)/(2)=189</t>
  </si>
  <si>
    <t>(999374.7+132)/(2)=499753.35</t>
  </si>
  <si>
    <t>(173+222)/(2)=197.5</t>
  </si>
  <si>
    <t>(122+999413.7)/(2)=499767.85</t>
  </si>
  <si>
    <t>(168+98)/(2)=133</t>
  </si>
  <si>
    <t>(94+159)/(2)=126.5</t>
  </si>
  <si>
    <t>(88+169)/(2)=128.5</t>
  </si>
  <si>
    <t>(282+109)/(2)=195.5</t>
  </si>
  <si>
    <t>(157+151)/(2)=154</t>
  </si>
  <si>
    <t>(162+214)/(2)=188</t>
  </si>
  <si>
    <t>(999373.7+131)/(2)=499752.35</t>
  </si>
  <si>
    <t>(172+221)/(2)=196.5</t>
  </si>
  <si>
    <t>(121+999412.7)/(2)=499766.85</t>
  </si>
  <si>
    <t>(167+97)/(2)=132</t>
  </si>
  <si>
    <t>(93+158)/(2)=125.5</t>
  </si>
  <si>
    <t>(87+168)/(2)=127.5</t>
  </si>
  <si>
    <t>(281+108)/(2)=194.5</t>
  </si>
  <si>
    <t>(156+150)/(2)=153</t>
  </si>
  <si>
    <t>(161+213)/(2)=187</t>
  </si>
  <si>
    <t>(999372.7+130)/(2)=499751.35</t>
  </si>
  <si>
    <t>(171+220)/(2)=195.5</t>
  </si>
  <si>
    <t>(120+999411.7)/(2)=499765.85</t>
  </si>
  <si>
    <t>(166+96)/(2)=131</t>
  </si>
  <si>
    <t>(92+157)/(2)=124.5</t>
  </si>
  <si>
    <t>(86+167)/(2)=126.5</t>
  </si>
  <si>
    <t>(280+107)/(2)=193.5</t>
  </si>
  <si>
    <t>(155+149)/(2)=152</t>
  </si>
  <si>
    <t>(160+212)/(2)=186</t>
  </si>
  <si>
    <t>(999371.7+129)/(2)=499750.35</t>
  </si>
  <si>
    <t>(170+219)/(2)=194.5</t>
  </si>
  <si>
    <t>(119+999410.7)/(2)=499764.85</t>
  </si>
  <si>
    <t>(165+95)/(2)=130</t>
  </si>
  <si>
    <t>(91+156)/(2)=123.5</t>
  </si>
  <si>
    <t>(85+166)/(2)=125.5</t>
  </si>
  <si>
    <t>(279+106)/(2)=192.5</t>
  </si>
  <si>
    <t>(154+148)/(2)=151</t>
  </si>
  <si>
    <t>(159+211)/(2)=185</t>
  </si>
  <si>
    <t>(999370.7+128)/(2)=499749.35</t>
  </si>
  <si>
    <t>(169+218)/(2)=193.5</t>
  </si>
  <si>
    <t>(118+999409.7)/(2)=499763.85</t>
  </si>
  <si>
    <t>(164+94)/(2)=129</t>
  </si>
  <si>
    <t>(90+155)/(2)=122.5</t>
  </si>
  <si>
    <t>(84+165)/(2)=124.5</t>
  </si>
  <si>
    <t>(278+105)/(2)=191.5</t>
  </si>
  <si>
    <t>(153+147)/(2)=150</t>
  </si>
  <si>
    <t>(158+210)/(2)=184</t>
  </si>
  <si>
    <t>(999369.7+127)/(2)=499748.35</t>
  </si>
  <si>
    <t>(168+217)/(2)=192.5</t>
  </si>
  <si>
    <t>(117+999408.7)/(2)=499762.85</t>
  </si>
  <si>
    <t>(163+93)/(2)=128</t>
  </si>
  <si>
    <t>(89+154)/(2)=121.5</t>
  </si>
  <si>
    <t>(77+90)/(2)=83.5</t>
  </si>
  <si>
    <t>(277+104)/(2)=190.5</t>
  </si>
  <si>
    <t>(152+146)/(2)=149</t>
  </si>
  <si>
    <t>(157+209)/(2)=183</t>
  </si>
  <si>
    <t>(999368.7+126)/(2)=499747.35</t>
  </si>
  <si>
    <t>(167+216)/(2)=191.5</t>
  </si>
  <si>
    <t>(116+999407.7)/(2)=499761.85</t>
  </si>
  <si>
    <t>(162+92)/(2)=127</t>
  </si>
  <si>
    <t>(88+153)/(2)=120.5</t>
  </si>
  <si>
    <t>(76+89)/(2)=82.5</t>
  </si>
  <si>
    <t>(276+103)/(2)=189.5</t>
  </si>
  <si>
    <t>(151+145)/(2)=148</t>
  </si>
  <si>
    <t>(156+208)/(2)=182</t>
  </si>
  <si>
    <t>(999367.7+125)/(2)=499746.35</t>
  </si>
  <si>
    <t>(166+215)/(2)=190.5</t>
  </si>
  <si>
    <t>(115+999390.7)/(2)=499752.85</t>
  </si>
  <si>
    <t>(161+91)/(2)=126</t>
  </si>
  <si>
    <t>(87+152)/(2)=119.5</t>
  </si>
  <si>
    <t>(75+88)/(2)=81.5</t>
  </si>
  <si>
    <t>(275+102)/(2)=188.5</t>
  </si>
  <si>
    <t>(150+144)/(2)=147</t>
  </si>
  <si>
    <t>(155+207)/(2)=181</t>
  </si>
  <si>
    <t>(999366.7+124)/(2)=499745.35</t>
  </si>
  <si>
    <t>(165+214)/(2)=189.5</t>
  </si>
  <si>
    <t>(114+999389.7)/(2)=499751.85</t>
  </si>
  <si>
    <t>(124+90)/(2)=107</t>
  </si>
  <si>
    <t>(86+151)/(2)=118.5</t>
  </si>
  <si>
    <t>(74+87)/(2)=80.5</t>
  </si>
  <si>
    <t>(124+82)/(2)=103</t>
  </si>
  <si>
    <t>(149+143)/(2)=146</t>
  </si>
  <si>
    <t>(154+206)/(2)=180</t>
  </si>
  <si>
    <t>(999365.7+123)/(2)=499744.35</t>
  </si>
  <si>
    <t>(164+213)/(2)=188.5</t>
  </si>
  <si>
    <t>(113+999388.7)/(2)=499750.85</t>
  </si>
  <si>
    <t>(123+89)/(2)=106</t>
  </si>
  <si>
    <t>(85+150)/(2)=117.5</t>
  </si>
  <si>
    <t>(73+86)/(2)=79.5</t>
  </si>
  <si>
    <t>(123+81)/(2)=102</t>
  </si>
  <si>
    <t>(148+142)/(2)=145</t>
  </si>
  <si>
    <t>(153+205)/(2)=179</t>
  </si>
  <si>
    <t>(999364.7+122)/(2)=499743.35</t>
  </si>
  <si>
    <t>(163+212)/(2)=187.5</t>
  </si>
  <si>
    <t>(112+999387.7)/(2)=499749.85</t>
  </si>
  <si>
    <t>(122+88)/(2)=105</t>
  </si>
  <si>
    <t>(84+149)/(2)=116.5</t>
  </si>
  <si>
    <t>(72+85)/(2)=78.5</t>
  </si>
  <si>
    <t>(122+80)/(2)=101</t>
  </si>
  <si>
    <t>(147+141)/(2)=144</t>
  </si>
  <si>
    <t>(152+204)/(2)=178</t>
  </si>
  <si>
    <t>(999363.7+121)/(2)=499742.35</t>
  </si>
  <si>
    <t>(162+211)/(2)=186.5</t>
  </si>
  <si>
    <t>(111+999386.7)/(2)=499748.85</t>
  </si>
  <si>
    <t>(121+87)/(2)=104</t>
  </si>
  <si>
    <t>(83+148)/(2)=115.5</t>
  </si>
  <si>
    <t>(71+84)/(2)=77.5</t>
  </si>
  <si>
    <t>(121+79)/(2)=100</t>
  </si>
  <si>
    <t>(146+140)/(2)=143</t>
  </si>
  <si>
    <t>(151+203)/(2)=177</t>
  </si>
  <si>
    <t>(999362.7+120)/(2)=499741.35</t>
  </si>
  <si>
    <t>(161+210)/(2)=185.5</t>
  </si>
  <si>
    <t>(110+999385.7)/(2)=499747.85</t>
  </si>
  <si>
    <t>(120+86)/(2)=103</t>
  </si>
  <si>
    <t>(82+147)/(2)=114.5</t>
  </si>
  <si>
    <t>(70+83)/(2)=76.5</t>
  </si>
  <si>
    <t>(120+78)/(2)=99</t>
  </si>
  <si>
    <t>(145+139)/(2)=142</t>
  </si>
  <si>
    <t>(150+202)/(2)=176</t>
  </si>
  <si>
    <t>(999361.7+119)/(2)=499740.35</t>
  </si>
  <si>
    <t>(160+209)/(2)=184.5</t>
  </si>
  <si>
    <t>(109+999384.7)/(2)=499746.85</t>
  </si>
  <si>
    <t>(119+85)/(2)=102</t>
  </si>
  <si>
    <t>(81+146)/(2)=113.5</t>
  </si>
  <si>
    <t>(69+82)/(2)=75.5</t>
  </si>
  <si>
    <t>(119+77)/(2)=98</t>
  </si>
  <si>
    <t>(144+138)/(2)=141</t>
  </si>
  <si>
    <t>(149+201)/(2)=175</t>
  </si>
  <si>
    <t>(999360.7+118)/(2)=499739.35</t>
  </si>
  <si>
    <t>(159+208)/(2)=183.5</t>
  </si>
  <si>
    <t>(108+999383.7)/(2)=499745.85</t>
  </si>
  <si>
    <t>(118+84)/(2)=101</t>
  </si>
  <si>
    <t>(80+145)/(2)=112.5</t>
  </si>
  <si>
    <t>(68+81)/(2)=74.5</t>
  </si>
  <si>
    <t>(143+137)/(2)=140</t>
  </si>
  <si>
    <t>(148+200)/(2)=174</t>
  </si>
  <si>
    <t>(999359.7+117)/(2)=499738.35</t>
  </si>
  <si>
    <t>(158+207)/(2)=182.5</t>
  </si>
  <si>
    <t>(107+999382.7)/(2)=499744.85</t>
  </si>
  <si>
    <t>(79+144)/(2)=111.5</t>
  </si>
  <si>
    <t>(67+80)/(2)=73.5</t>
  </si>
  <si>
    <t>(117+75)/(2)=96</t>
  </si>
  <si>
    <t>(142+136)/(2)=139</t>
  </si>
  <si>
    <t>(147+199)/(2)=173</t>
  </si>
  <si>
    <t>(999358.7+116)/(2)=499737.35</t>
  </si>
  <si>
    <t>(157+206)/(2)=181.5</t>
  </si>
  <si>
    <t>(106+999381.7)/(2)=499743.85</t>
  </si>
  <si>
    <t>(78+143)/(2)=110.5</t>
  </si>
  <si>
    <t>(66+79)/(2)=72.5</t>
  </si>
  <si>
    <t>(116+74)/(2)=95</t>
  </si>
  <si>
    <t>(141+135)/(2)=138</t>
  </si>
  <si>
    <t>(146+198)/(2)=172</t>
  </si>
  <si>
    <t>(999357.7+115)/(2)=499736.35</t>
  </si>
  <si>
    <t>(156+205)/(2)=180.5</t>
  </si>
  <si>
    <t>(105+999380.7)/(2)=499742.85</t>
  </si>
  <si>
    <t>(77+142)/(2)=109.5</t>
  </si>
  <si>
    <t>(65+78)/(2)=71.5</t>
  </si>
  <si>
    <t>(115+73)/(2)=94</t>
  </si>
  <si>
    <t>(140+134)/(2)=137</t>
  </si>
  <si>
    <t>(145+197)/(2)=171</t>
  </si>
  <si>
    <t>(999356.7+114)/(2)=499735.35</t>
  </si>
  <si>
    <t>(155+204)/(2)=179.5</t>
  </si>
  <si>
    <t>(104+999379.7)/(2)=499741.85</t>
  </si>
  <si>
    <t>(76+141)/(2)=108.5</t>
  </si>
  <si>
    <t>(64+77)/(2)=70.5</t>
  </si>
  <si>
    <t>(114+72)/(2)=93</t>
  </si>
  <si>
    <t>(139+133)/(2)=136</t>
  </si>
  <si>
    <t>(144+196)/(2)=170</t>
  </si>
  <si>
    <t>(999355.7+113)/(2)=499734.35</t>
  </si>
  <si>
    <t>(154+203)/(2)=178.5</t>
  </si>
  <si>
    <t>(103+999378.7)/(2)=499740.85</t>
  </si>
  <si>
    <t>(75+140)/(2)=107.5</t>
  </si>
  <si>
    <t>(63+76)/(2)=69.5</t>
  </si>
  <si>
    <t>(113+71)/(2)=92</t>
  </si>
  <si>
    <t>(138+132)/(2)=135</t>
  </si>
  <si>
    <t>(143+195)/(2)=169</t>
  </si>
  <si>
    <t>(999354.7+112)/(2)=499733.35</t>
  </si>
  <si>
    <t>(153+202)/(2)=177.5</t>
  </si>
  <si>
    <t>(102+999377.7)/(2)=499739.85</t>
  </si>
  <si>
    <t>(74+139)/(2)=106.5</t>
  </si>
  <si>
    <t>(62+75)/(2)=68.5</t>
  </si>
  <si>
    <t>(112+70)/(2)=91</t>
  </si>
  <si>
    <t>(137+131)/(2)=134</t>
  </si>
  <si>
    <t>(142+194)/(2)=168</t>
  </si>
  <si>
    <t>(999353.7+111)/(2)=499732.35</t>
  </si>
  <si>
    <t>(152+201)/(2)=176.5</t>
  </si>
  <si>
    <t>(101+999376.7)/(2)=499738.85</t>
  </si>
  <si>
    <t>(73+138)/(2)=105.5</t>
  </si>
  <si>
    <t>(61+74)/(2)=67.5</t>
  </si>
  <si>
    <t>(111+69)/(2)=90</t>
  </si>
  <si>
    <t>(136+130)/(2)=133</t>
  </si>
  <si>
    <t>(141+193)/(2)=167</t>
  </si>
  <si>
    <t>(999352.7+110)/(2)=499731.35</t>
  </si>
  <si>
    <t>(151+200)/(2)=175.5</t>
  </si>
  <si>
    <t>(100+999375.7)/(2)=499737.85</t>
  </si>
  <si>
    <t>(72+137)/(2)=104.5</t>
  </si>
  <si>
    <t>(60+73)/(2)=66.5</t>
  </si>
  <si>
    <t>(110+68)/(2)=89</t>
  </si>
  <si>
    <t>(135+129)/(2)=132</t>
  </si>
  <si>
    <t>(140+192)/(2)=166</t>
  </si>
  <si>
    <t>(999351.7+109)/(2)=499730.35</t>
  </si>
  <si>
    <t>(150+199)/(2)=174.5</t>
  </si>
  <si>
    <t>(99+999374.7)/(2)=499736.85</t>
  </si>
  <si>
    <t>(71+136)/(2)=103.5</t>
  </si>
  <si>
    <t>(59+72)/(2)=65.5</t>
  </si>
  <si>
    <t>(109+67)/(2)=88</t>
  </si>
  <si>
    <t>(134+128)/(2)=131</t>
  </si>
  <si>
    <t>(139+191)/(2)=165</t>
  </si>
  <si>
    <t>(999350.7+108)/(2)=499729.35</t>
  </si>
  <si>
    <t>(149+198)/(2)=173.5</t>
  </si>
  <si>
    <t>(98+999373.7)/(2)=499735.85</t>
  </si>
  <si>
    <t>(70+135)/(2)=102.5</t>
  </si>
  <si>
    <t>(58+71)/(2)=64.5</t>
  </si>
  <si>
    <t>(108+66)/(2)=87</t>
  </si>
  <si>
    <t>(133+127)/(2)=130</t>
  </si>
  <si>
    <t>(138+190)/(2)=164</t>
  </si>
  <si>
    <t>(999349.7+107)/(2)=499728.35</t>
  </si>
  <si>
    <t>(148+197)/(2)=172.5</t>
  </si>
  <si>
    <t>(97+999372.7)/(2)=499734.85</t>
  </si>
  <si>
    <t>(69+134)/(2)=101.5</t>
  </si>
  <si>
    <t>(57+70)/(2)=63.5</t>
  </si>
  <si>
    <t>(107+65)/(2)=86</t>
  </si>
  <si>
    <t>(132+126)/(2)=129</t>
  </si>
  <si>
    <t>(137+189)/(2)=163</t>
  </si>
  <si>
    <t>(999348.7+106)/(2)=499727.35</t>
  </si>
  <si>
    <t>(147+196)/(2)=171.5</t>
  </si>
  <si>
    <t>(96+999371.7)/(2)=499733.85</t>
  </si>
  <si>
    <t>(68+133)/(2)=100.5</t>
  </si>
  <si>
    <t>(56+69)/(2)=62.5</t>
  </si>
  <si>
    <t>(106+64)/(2)=85</t>
  </si>
  <si>
    <t>(131+125)/(2)=128</t>
  </si>
  <si>
    <t>(136+188)/(2)=162</t>
  </si>
  <si>
    <t>(999347.7+105)/(2)=499726.35</t>
  </si>
  <si>
    <t>(146+195)/(2)=170.5</t>
  </si>
  <si>
    <t>(95+999370.7)/(2)=499732.85</t>
  </si>
  <si>
    <t>(67+132)/(2)=99.5</t>
  </si>
  <si>
    <t>(55+68)/(2)=61.5</t>
  </si>
  <si>
    <t>(105+63)/(2)=84</t>
  </si>
  <si>
    <t>(130+124)/(2)=127</t>
  </si>
  <si>
    <t>(135+187)/(2)=161</t>
  </si>
  <si>
    <t>(999346.7+104)/(2)=499725.35</t>
  </si>
  <si>
    <t>(145+194)/(2)=169.5</t>
  </si>
  <si>
    <t>(94+999369.7)/(2)=499731.85</t>
  </si>
  <si>
    <t>(66+131)/(2)=98.5</t>
  </si>
  <si>
    <t>(54+67)/(2)=60.5</t>
  </si>
  <si>
    <t>(104+62)/(2)=83</t>
  </si>
  <si>
    <t>(129+123)/(2)=126</t>
  </si>
  <si>
    <t>(134+186)/(2)=160</t>
  </si>
  <si>
    <t>(999345.7+103)/(2)=499724.35</t>
  </si>
  <si>
    <t>(144+193)/(2)=168.5</t>
  </si>
  <si>
    <t>(93+999368.7)/(2)=499730.85</t>
  </si>
  <si>
    <t>(65+130)/(2)=97.5</t>
  </si>
  <si>
    <t>(53+66)/(2)=59.5</t>
  </si>
  <si>
    <t>(103+61)/(2)=82</t>
  </si>
  <si>
    <t>(128+122)/(2)=125</t>
  </si>
  <si>
    <t>(133+185)/(2)=159</t>
  </si>
  <si>
    <t>(999344.7+102)/(2)=499723.35</t>
  </si>
  <si>
    <t>(143+192)/(2)=167.5</t>
  </si>
  <si>
    <t>(92+999367.7)/(2)=499729.85</t>
  </si>
  <si>
    <t>(64+129)/(2)=96.5</t>
  </si>
  <si>
    <t>(52+65)/(2)=58.5</t>
  </si>
  <si>
    <t>(102+60)/(2)=81</t>
  </si>
  <si>
    <t>(127+121)/(2)=124</t>
  </si>
  <si>
    <t>(122+144)/(2)=133</t>
  </si>
  <si>
    <t>(999343.7+101)/(2)=499722.35</t>
  </si>
  <si>
    <t>(142+191)/(2)=166.5</t>
  </si>
  <si>
    <t>(91+999366.7)/(2)=499728.85</t>
  </si>
  <si>
    <t>(63+128)/(2)=95.5</t>
  </si>
  <si>
    <t>(51+64)/(2)=57.5</t>
  </si>
  <si>
    <t>(101+59)/(2)=80</t>
  </si>
  <si>
    <t>(126+120)/(2)=123</t>
  </si>
  <si>
    <t>(121+143)/(2)=132</t>
  </si>
  <si>
    <t>(999342.7+100)/(2)=499721.35</t>
  </si>
  <si>
    <t>(141+190)/(2)=165.5</t>
  </si>
  <si>
    <t>(90+999365.7)/(2)=499727.85</t>
  </si>
  <si>
    <t>(62+127)/(2)=94.5</t>
  </si>
  <si>
    <t>(50+63)/(2)=56.5</t>
  </si>
  <si>
    <t>(100+58)/(2)=79</t>
  </si>
  <si>
    <t>(125+119)/(2)=122</t>
  </si>
  <si>
    <t>(120+142)/(2)=131</t>
  </si>
  <si>
    <t>(999341.7+99)/(2)=499720.35</t>
  </si>
  <si>
    <t>(140+189)/(2)=164.5</t>
  </si>
  <si>
    <t>(89+999364.7)/(2)=499726.85</t>
  </si>
  <si>
    <t>(61+126)/(2)=93.5</t>
  </si>
  <si>
    <t>(49+62)/(2)=55.5</t>
  </si>
  <si>
    <t>(99+57)/(2)=78</t>
  </si>
  <si>
    <t>(124+118)/(2)=121</t>
  </si>
  <si>
    <t>(119+141)/(2)=130</t>
  </si>
  <si>
    <t>(999340.7+98)/(2)=499719.35</t>
  </si>
  <si>
    <t>(139+188)/(2)=163.5</t>
  </si>
  <si>
    <t>(88+999363.7)/(2)=499725.85</t>
  </si>
  <si>
    <t>(60+125)/(2)=92.5</t>
  </si>
  <si>
    <t>(48+61)/(2)=54.5</t>
  </si>
  <si>
    <t>(98+56)/(2)=77</t>
  </si>
  <si>
    <t>(123+117)/(2)=120</t>
  </si>
  <si>
    <t>(118+140)/(2)=129</t>
  </si>
  <si>
    <t>(999339.7+97)/(2)=499718.35</t>
  </si>
  <si>
    <t>(138+187)/(2)=162.5</t>
  </si>
  <si>
    <t>(87+999362.7)/(2)=499724.85</t>
  </si>
  <si>
    <t>(59+124)/(2)=91.5</t>
  </si>
  <si>
    <t>(47+60)/(2)=53.5</t>
  </si>
  <si>
    <t>(97+55)/(2)=76</t>
  </si>
  <si>
    <t>(122+116)/(2)=119</t>
  </si>
  <si>
    <t>(117+139)/(2)=128</t>
  </si>
  <si>
    <t>(999338.7+96)/(2)=499717.35</t>
  </si>
  <si>
    <t>(137+186)/(2)=161.5</t>
  </si>
  <si>
    <t>(86+999361.7)/(2)=499723.85</t>
  </si>
  <si>
    <t>(58+123)/(2)=90.5</t>
  </si>
  <si>
    <t>(46+59)/(2)=52.5</t>
  </si>
  <si>
    <t>(96+54)/(2)=75</t>
  </si>
  <si>
    <t>(121+115)/(2)=118</t>
  </si>
  <si>
    <t>(116+138)/(2)=127</t>
  </si>
  <si>
    <t>(999337.7+95)/(2)=499716.35</t>
  </si>
  <si>
    <t>(136+185)/(2)=160.5</t>
  </si>
  <si>
    <t>(85+999360.7)/(2)=499722.85</t>
  </si>
  <si>
    <t>(57+122)/(2)=89.5</t>
  </si>
  <si>
    <t>(45+58)/(2)=51.5</t>
  </si>
  <si>
    <t>(95+53)/(2)=74</t>
  </si>
  <si>
    <t>(120+114)/(2)=117</t>
  </si>
  <si>
    <t>(115+137)/(2)=126</t>
  </si>
  <si>
    <t>(999336.7+94)/(2)=499715.35</t>
  </si>
  <si>
    <t>(135+184)/(2)=159.5</t>
  </si>
  <si>
    <t>(84+999359.7)/(2)=499721.85</t>
  </si>
  <si>
    <t>(56+121)/(2)=88.5</t>
  </si>
  <si>
    <t>(44+57)/(2)=50.5</t>
  </si>
  <si>
    <t>(94+52)/(2)=73</t>
  </si>
  <si>
    <t>(119+113)/(2)=116</t>
  </si>
  <si>
    <t>(114+136)/(2)=125</t>
  </si>
  <si>
    <t>(999335.7+93)/(2)=499714.35</t>
  </si>
  <si>
    <t>(134+183)/(2)=158.5</t>
  </si>
  <si>
    <t>(83+999358.7)/(2)=499720.85</t>
  </si>
  <si>
    <t>(55+120)/(2)=87.5</t>
  </si>
  <si>
    <t>(43+56)/(2)=49.5</t>
  </si>
  <si>
    <t>(93+51)/(2)=72</t>
  </si>
  <si>
    <t>(118+112)/(2)=115</t>
  </si>
  <si>
    <t>(113+135)/(2)=124</t>
  </si>
  <si>
    <t>(999334.7+92)/(2)=499713.35</t>
  </si>
  <si>
    <t>(133+182)/(2)=157.5</t>
  </si>
  <si>
    <t>(82+999357.7)/(2)=499719.85</t>
  </si>
  <si>
    <t>(54+119)/(2)=86.5</t>
  </si>
  <si>
    <t>(42+55)/(2)=48.5</t>
  </si>
  <si>
    <t>(92+50)/(2)=71</t>
  </si>
  <si>
    <t>(117+111)/(2)=114</t>
  </si>
  <si>
    <t>(112+134)/(2)=123</t>
  </si>
  <si>
    <t>(999333.7+91)/(2)=499712.35</t>
  </si>
  <si>
    <t>(132+181)/(2)=156.5</t>
  </si>
  <si>
    <t>(81+999356.7)/(2)=499718.85</t>
  </si>
  <si>
    <t>(53+118)/(2)=85.5</t>
  </si>
  <si>
    <t>(41+54)/(2)=47.5</t>
  </si>
  <si>
    <t>(91+49)/(2)=70</t>
  </si>
  <si>
    <t>(116+110)/(2)=113</t>
  </si>
  <si>
    <t>(111+133)/(2)=122</t>
  </si>
  <si>
    <t>(999332.7+90)/(2)=499711.35</t>
  </si>
  <si>
    <t>(131+180)/(2)=155.5</t>
  </si>
  <si>
    <t>(80+999355.7)/(2)=499717.85</t>
  </si>
  <si>
    <t>(52+117)/(2)=84.5</t>
  </si>
  <si>
    <t>(40+53)/(2)=46.5</t>
  </si>
  <si>
    <t>(90+48)/(2)=69</t>
  </si>
  <si>
    <t>(115+109)/(2)=112</t>
  </si>
  <si>
    <t>(110+132)/(2)=121</t>
  </si>
  <si>
    <t>(999331.7+89)/(2)=499710.35</t>
  </si>
  <si>
    <t>(130+179)/(2)=154.5</t>
  </si>
  <si>
    <t>(79+999354.7)/(2)=499716.85</t>
  </si>
  <si>
    <t>(51+116)/(2)=83.5</t>
  </si>
  <si>
    <t>(39+52)/(2)=45.5</t>
  </si>
  <si>
    <t>(89+47)/(2)=68</t>
  </si>
  <si>
    <t>(114+108)/(2)=111</t>
  </si>
  <si>
    <t>(109+131)/(2)=120</t>
  </si>
  <si>
    <t>(999330.7+88)/(2)=499709.35</t>
  </si>
  <si>
    <t>(129+178)/(2)=153.5</t>
  </si>
  <si>
    <t>(78+999353.7)/(2)=499715.85</t>
  </si>
  <si>
    <t>(50+115)/(2)=82.5</t>
  </si>
  <si>
    <t>(38+51)/(2)=44.5</t>
  </si>
  <si>
    <t>(88+46)/(2)=67</t>
  </si>
  <si>
    <t>(113+107)/(2)=110</t>
  </si>
  <si>
    <t>(108+130)/(2)=119</t>
  </si>
  <si>
    <t>(999329.7+87)/(2)=499708.35</t>
  </si>
  <si>
    <t>(128+177)/(2)=152.5</t>
  </si>
  <si>
    <t>(77+999352.7)/(2)=499714.85</t>
  </si>
  <si>
    <t>(49+114)/(2)=81.5</t>
  </si>
  <si>
    <t>(37+50)/(2)=43.5</t>
  </si>
  <si>
    <t>(87+45)/(2)=66</t>
  </si>
  <si>
    <t>(112+106)/(2)=109</t>
  </si>
  <si>
    <t>(107+129)/(2)=118</t>
  </si>
  <si>
    <t>(999328.7+86)/(2)=499707.35</t>
  </si>
  <si>
    <t>(127+176)/(2)=151.5</t>
  </si>
  <si>
    <t>(76+999351.7)/(2)=499713.85</t>
  </si>
  <si>
    <t>(48+113)/(2)=80.5</t>
  </si>
  <si>
    <t>(36+49)/(2)=42.5</t>
  </si>
  <si>
    <t>(86+44)/(2)=65</t>
  </si>
  <si>
    <t>(111+105)/(2)=108</t>
  </si>
  <si>
    <t>(106+128)/(2)=117</t>
  </si>
  <si>
    <t>(999327.7+85)/(2)=499706.35</t>
  </si>
  <si>
    <t>(126+175)/(2)=150.5</t>
  </si>
  <si>
    <t>(75+999350.7)/(2)=499712.85</t>
  </si>
  <si>
    <t>(47+112)/(2)=79.5</t>
  </si>
  <si>
    <t>(35+48)/(2)=41.5</t>
  </si>
  <si>
    <t>(85+43)/(2)=64</t>
  </si>
  <si>
    <t>(110+104)/(2)=107</t>
  </si>
  <si>
    <t>(105+127)/(2)=116</t>
  </si>
  <si>
    <t>(999326.7+84)/(2)=499705.35</t>
  </si>
  <si>
    <t>(125+174)/(2)=149.5</t>
  </si>
  <si>
    <t>(74+999349.7)/(2)=499711.85</t>
  </si>
  <si>
    <t>(46+111)/(2)=78.5</t>
  </si>
  <si>
    <t>(34+47)/(2)=40.5</t>
  </si>
  <si>
    <t>(84+42)/(2)=63</t>
  </si>
  <si>
    <t>(109+103)/(2)=106</t>
  </si>
  <si>
    <t>(104+114)/(2)=109</t>
  </si>
  <si>
    <t>(999325.7+65)/(2)=499695.35</t>
  </si>
  <si>
    <t>(124+173)/(2)=148.5</t>
  </si>
  <si>
    <t>(73+999348.7)/(2)=499710.85</t>
  </si>
  <si>
    <t>(45+110)/(2)=77.5</t>
  </si>
  <si>
    <t>(33+46)/(2)=39.5</t>
  </si>
  <si>
    <t>(83+41)/(2)=62</t>
  </si>
  <si>
    <t>(108+102)/(2)=105</t>
  </si>
  <si>
    <t>(32+113)/(2)=72.5</t>
  </si>
  <si>
    <t>(999324.7+64)/(2)=499694.35</t>
  </si>
  <si>
    <t>(123+172)/(2)=147.5</t>
  </si>
  <si>
    <t>(72+999347.7)/(2)=499709.85</t>
  </si>
  <si>
    <t>(44+109)/(2)=76.5</t>
  </si>
  <si>
    <t>(32+45)/(2)=38.5</t>
  </si>
  <si>
    <t>(82+40)/(2)=61</t>
  </si>
  <si>
    <t>(107+101)/(2)=104</t>
  </si>
  <si>
    <t>(31+112)/(2)=71.5</t>
  </si>
  <si>
    <t>(999323.7+63)/(2)=499693.35</t>
  </si>
  <si>
    <t>(122+171)/(2)=146.5</t>
  </si>
  <si>
    <t>(71+999346.7)/(2)=499708.85</t>
  </si>
  <si>
    <t>(43+108)/(2)=75.5</t>
  </si>
  <si>
    <t>(31+44)/(2)=37.5</t>
  </si>
  <si>
    <t>(81+39)/(2)=60</t>
  </si>
  <si>
    <t>(106+100)/(2)=103</t>
  </si>
  <si>
    <t>(30+111)/(2)=70.5</t>
  </si>
  <si>
    <t>(999322.7+62)/(2)=499692.35</t>
  </si>
  <si>
    <t>(121+170)/(2)=145.5</t>
  </si>
  <si>
    <t>(70+999345.7)/(2)=499707.85</t>
  </si>
  <si>
    <t>(42+107)/(2)=74.5</t>
  </si>
  <si>
    <t>(30+43)/(2)=36.5</t>
  </si>
  <si>
    <t>(80+38)/(2)=59</t>
  </si>
  <si>
    <t>(105+99)/(2)=102</t>
  </si>
  <si>
    <t>(29+110)/(2)=69.5</t>
  </si>
  <si>
    <t>(999321.7+61)/(2)=499691.35</t>
  </si>
  <si>
    <t>(120+169)/(2)=144.5</t>
  </si>
  <si>
    <t>(69+999344.7)/(2)=499706.85</t>
  </si>
  <si>
    <t>(41+106)/(2)=73.5</t>
  </si>
  <si>
    <t>(29+42)/(2)=35.5</t>
  </si>
  <si>
    <t>(79+37)/(2)=58</t>
  </si>
  <si>
    <t>(104+98)/(2)=101</t>
  </si>
  <si>
    <t>(28+109)/(2)=68.5</t>
  </si>
  <si>
    <t>(999320.7+60)/(2)=499690.35</t>
  </si>
  <si>
    <t>(119+168)/(2)=143.5</t>
  </si>
  <si>
    <t>(68+999343.7)/(2)=499705.85</t>
  </si>
  <si>
    <t>(40+105)/(2)=72.5</t>
  </si>
  <si>
    <t>(28+41)/(2)=34.5</t>
  </si>
  <si>
    <t>(78+36)/(2)=57</t>
  </si>
  <si>
    <t>(103+97)/(2)=100</t>
  </si>
  <si>
    <t>(27+108)/(2)=67.5</t>
  </si>
  <si>
    <t>(999319.7+59)/(2)=499689.35</t>
  </si>
  <si>
    <t>(118+167)/(2)=142.5</t>
  </si>
  <si>
    <t>(65+999342.7)/(2)=499703.85</t>
  </si>
  <si>
    <t>(39+104)/(2)=71.5</t>
  </si>
  <si>
    <t>(27+40)/(2)=33.5</t>
  </si>
  <si>
    <t>(77+35)/(2)=56</t>
  </si>
  <si>
    <t>(102+96)/(2)=99</t>
  </si>
  <si>
    <t>(26+107)/(2)=66.5</t>
  </si>
  <si>
    <t>(999318.7+58)/(2)=499688.35</t>
  </si>
  <si>
    <t>(117+166)/(2)=141.5</t>
  </si>
  <si>
    <t>(64+999341.7)/(2)=499702.85</t>
  </si>
  <si>
    <t>(38+103)/(2)=70.5</t>
  </si>
  <si>
    <t>(26+39)/(2)=32.5</t>
  </si>
  <si>
    <t>(76+34)/(2)=55</t>
  </si>
  <si>
    <t>(101+95)/(2)=98</t>
  </si>
  <si>
    <t>(25+106)/(2)=65.5</t>
  </si>
  <si>
    <t>(999317.7+57)/(2)=499687.35</t>
  </si>
  <si>
    <t>(116+165)/(2)=140.5</t>
  </si>
  <si>
    <t>(63+999340.7)/(2)=499701.85</t>
  </si>
  <si>
    <t>(37+102)/(2)=69.5</t>
  </si>
  <si>
    <t>(25+38)/(2)=31.5</t>
  </si>
  <si>
    <t>(75+33)/(2)=54</t>
  </si>
  <si>
    <t>(100+94)/(2)=97</t>
  </si>
  <si>
    <t>(24+105)/(2)=64.5</t>
  </si>
  <si>
    <t>(999316.7+56)/(2)=499686.35</t>
  </si>
  <si>
    <t>(115+164)/(2)=139.5</t>
  </si>
  <si>
    <t>(62+999339.7)/(2)=499700.85</t>
  </si>
  <si>
    <t>(36+101)/(2)=68.5</t>
  </si>
  <si>
    <t>(24+37)/(2)=30.5</t>
  </si>
  <si>
    <t>(74+32)/(2)=53</t>
  </si>
  <si>
    <t>(99+93)/(2)=96</t>
  </si>
  <si>
    <t>(23+104)/(2)=63.5</t>
  </si>
  <si>
    <t>(999315.7+55)/(2)=499685.35</t>
  </si>
  <si>
    <t>(114+163)/(2)=138.5</t>
  </si>
  <si>
    <t>(61+999338.7)/(2)=499699.85</t>
  </si>
  <si>
    <t>(35+100)/(2)=67.5</t>
  </si>
  <si>
    <t>(23+36)/(2)=29.5</t>
  </si>
  <si>
    <t>(73+31)/(2)=52</t>
  </si>
  <si>
    <t>(98+92)/(2)=95</t>
  </si>
  <si>
    <t>(22+103)/(2)=62.5</t>
  </si>
  <si>
    <t>(999314.7+54)/(2)=499684.35</t>
  </si>
  <si>
    <t>(113+141)/(2)=127</t>
  </si>
  <si>
    <t>(60+999337.7)/(2)=499698.85</t>
  </si>
  <si>
    <t>(34+99)/(2)=66.5</t>
  </si>
  <si>
    <t>(22+35)/(2)=28.5</t>
  </si>
  <si>
    <t>(72+30)/(2)=51</t>
  </si>
  <si>
    <t>(97+91)/(2)=94</t>
  </si>
  <si>
    <t>(21+102)/(2)=61.5</t>
  </si>
  <si>
    <t>(999313.7+53)/(2)=499683.35</t>
  </si>
  <si>
    <t>(112+140)/(2)=126</t>
  </si>
  <si>
    <t>(59+999336.7)/(2)=499697.85</t>
  </si>
  <si>
    <t>(33+98)/(2)=65.5</t>
  </si>
  <si>
    <t>(21+34)/(2)=27.5</t>
  </si>
  <si>
    <t>(71+20)/(2)=45.5</t>
  </si>
  <si>
    <t>(96+20)/(2)=58</t>
  </si>
  <si>
    <t>(999312.7+52)/(2)=499682.35</t>
  </si>
  <si>
    <t>(111+139)/(2)=125</t>
  </si>
  <si>
    <t>(58+999335.7)/(2)=499696.85</t>
  </si>
  <si>
    <t>(32+97)/(2)=64.5</t>
  </si>
  <si>
    <t>(70+19)/(2)=44.5</t>
  </si>
  <si>
    <t>(95+19)/(2)=57</t>
  </si>
  <si>
    <t>(999311.7+51)/(2)=499681.35</t>
  </si>
  <si>
    <t>(110+138)/(2)=124</t>
  </si>
  <si>
    <t>(57+999334.7)/(2)=499695.85</t>
  </si>
  <si>
    <t>(31+96)/(2)=63.5</t>
  </si>
  <si>
    <t>(69+18)/(2)=43.5</t>
  </si>
  <si>
    <t>(999310.7+50)/(2)=499680.35</t>
  </si>
  <si>
    <t>(109+137)/(2)=123</t>
  </si>
  <si>
    <t>(56+999333.7)/(2)=499694.85</t>
  </si>
  <si>
    <t>(30+95)/(2)=62.5</t>
  </si>
  <si>
    <t>(68+17)/(2)=42.5</t>
  </si>
  <si>
    <t>(999309.7+49)/(2)=499679.35</t>
  </si>
  <si>
    <t>(17+136)/(2)=76.5</t>
  </si>
  <si>
    <t>(55+999330.7)/(2)=499692.85</t>
  </si>
  <si>
    <t>(29+94)/(2)=61.5</t>
  </si>
  <si>
    <t>(999308.7+48)/(2)=499678.35</t>
  </si>
  <si>
    <t>(16+135)/(2)=75.5</t>
  </si>
  <si>
    <t>(54+999329.7)/(2)=499691.85</t>
  </si>
  <si>
    <t>(28+93)/(2)=60.5</t>
  </si>
  <si>
    <t>(999307.7+47)/(2)=499677.35</t>
  </si>
  <si>
    <t>(15+134)/(2)=74.5</t>
  </si>
  <si>
    <t>(53+999328.7)/(2)=499690.85</t>
  </si>
  <si>
    <t>(27+92)/(2)=59.5</t>
  </si>
  <si>
    <t>(999306.7+46)/(2)=499676.35</t>
  </si>
  <si>
    <t>(14+133)/(2)=73.5</t>
  </si>
  <si>
    <t>(52+999327.7)/(2)=499689.85</t>
  </si>
  <si>
    <t>(26+91)/(2)=58.5</t>
  </si>
  <si>
    <t>(999305.7+45)/(2)=499675.35</t>
  </si>
  <si>
    <t>(13+132)/(2)=72.5</t>
  </si>
  <si>
    <t>(51+999326.7)/(2)=499688.85</t>
  </si>
  <si>
    <t>(25+90)/(2)=57.5</t>
  </si>
  <si>
    <t>(999304.7+40)/(2)=499672.35</t>
  </si>
  <si>
    <t>(12+131)/(2)=71.5</t>
  </si>
  <si>
    <t>(50+999325.7)/(2)=499687.85</t>
  </si>
  <si>
    <t>(24+89)/(2)=56.5</t>
  </si>
  <si>
    <t>(999303.7+39)/(2)=499671.35</t>
  </si>
  <si>
    <t>(11+130)/(2)=70.5</t>
  </si>
  <si>
    <t>(49+999324.7)/(2)=499686.85</t>
  </si>
  <si>
    <t>(23+88)/(2)=55.5</t>
  </si>
  <si>
    <t>(999302.7+38)/(2)=499670.35</t>
  </si>
  <si>
    <t>(10+129)/(2)=69.5</t>
  </si>
  <si>
    <t>(48+999323.7)/(2)=499685.85</t>
  </si>
  <si>
    <t>(22+87)/(2)=54.5</t>
  </si>
  <si>
    <t>(999301.7+37)/(2)=499669.35</t>
  </si>
  <si>
    <t>(9+128)/(2)=68.5</t>
  </si>
  <si>
    <t>(47+999322.7)/(2)=499684.85</t>
  </si>
  <si>
    <t>(21+86)/(2)=53.5</t>
  </si>
  <si>
    <t>(999300.7+36)/(2)=499668.35</t>
  </si>
  <si>
    <t>(8+127)/(2)=67.5</t>
  </si>
  <si>
    <t>(46+999321.7)/(2)=499683.85</t>
  </si>
  <si>
    <t>(20+85)/(2)=52.5</t>
  </si>
  <si>
    <t>(999299.7+35)/(2)=499667.35</t>
  </si>
  <si>
    <t>(7+126)/(2)=66.5</t>
  </si>
  <si>
    <t>(7+999317.7)/(2)=499662.35</t>
  </si>
  <si>
    <t>(19+84)/(2)=51.5</t>
  </si>
  <si>
    <t>(999298.7+34)/(2)=499666.35</t>
  </si>
  <si>
    <t>(6+125)/(2)=65.5</t>
  </si>
  <si>
    <t>(6+999316.7)/(2)=499661.35</t>
  </si>
  <si>
    <t>(18+83)/(2)=50.5</t>
  </si>
  <si>
    <t>(999297.7+33)/(2)=499665.35</t>
  </si>
  <si>
    <t>(5+124)/(2)=64.5</t>
  </si>
  <si>
    <t>(5+999315.7)/(2)=499660.35</t>
  </si>
  <si>
    <t>(17+82)/(2)=49.5</t>
  </si>
  <si>
    <t>(999296.7+32)/(2)=499664.35</t>
  </si>
  <si>
    <t>(4+123)/(2)=63.5</t>
  </si>
  <si>
    <t>(4+999314.7)/(2)=499659.35</t>
  </si>
  <si>
    <t>(16+81)/(2)=48.5</t>
  </si>
  <si>
    <t>(999295.7+31)/(2)=499663.35</t>
  </si>
  <si>
    <t>(3+122)/(2)=62.5</t>
  </si>
  <si>
    <t>(3+999313.7)/(2)=499658.35</t>
  </si>
  <si>
    <t>(999294.7+30)/(2)=499662.35</t>
  </si>
  <si>
    <t>(2+121)/(2)=61.5</t>
  </si>
  <si>
    <t>(2+999312.7)/(2)=499657.35</t>
  </si>
  <si>
    <t>(999293.7+1)/(2)=499647.35</t>
  </si>
  <si>
    <t>(1+999311.7)/(2)=499656.35</t>
  </si>
  <si>
    <t>(0+999310.7)/(2)=499655.35</t>
  </si>
  <si>
    <r>
      <t>A futtatás idôtartama: </t>
    </r>
    <r>
      <rPr>
        <b/>
        <sz val="7"/>
        <color rgb="FF333333"/>
        <rFont val="Verdana"/>
        <family val="2"/>
        <charset val="238"/>
      </rPr>
      <t>0.42 mp (0.01 p)</t>
    </r>
  </si>
  <si>
    <t>Valid?</t>
  </si>
  <si>
    <t>Végösszeg</t>
  </si>
  <si>
    <t>max</t>
  </si>
  <si>
    <t>p6</t>
  </si>
  <si>
    <t>p5</t>
  </si>
  <si>
    <t>p8</t>
  </si>
  <si>
    <t>p7</t>
  </si>
  <si>
    <t>p9</t>
  </si>
  <si>
    <t>p1</t>
  </si>
  <si>
    <t>persons</t>
  </si>
  <si>
    <t>transfers</t>
  </si>
  <si>
    <t>average</t>
  </si>
  <si>
    <t>History1: It couldbe the triage-value defined by the doctors (=risk-level&lt;--the less the better). History2/3: it could be a kind of historical risk value concerning organ1/2. Problem1/2/3: it could be a cumulated risk level concerning the specific injury AND the transfer (length, position of the person, etc.) for organ1/2/3. Environment1/2/3: it could be a cumulated risk level concerning the specific injury AND the environmental factors (temperature, humidity, etc.) for organ1/2/3. Estimation of these risk levels is a high-levelled challenge for the human experts! These risk levels could also be derived based on measurable data  - but each estimation needs a separate model with appropriate data...</t>
  </si>
  <si>
    <t>Demo risk-levels…</t>
  </si>
  <si>
    <t>Estimation</t>
  </si>
  <si>
    <t>Validity</t>
  </si>
  <si>
    <t>The solver-based solutions try to derive 5 persons (always one single person for each transfer-device searching for the maximum ideality index being derived through the anti-discrimation models. Invalid persons_risk_positions are irrelevant. Invalidity means: the raw data are insufficient to derive a robust estimation for one/more constellation (PiTj). The valid estimation values for the ideality make possible to derive the best combination based on the restriction for transfer-capacities. There is anacronisms: P1 vs. P6, because T2 produce the highest ideality based on P6 but the P6 deliver better ideality values with T5. P1 is a less acceptable alternative solution for T2 then P6... New and newer constellation can be explored based on the randomized raw values...</t>
  </si>
  <si>
    <t>Triage-planning based on similarity analyses / László Pitlik / MIAU Nr. 314</t>
  </si>
  <si>
    <t>&lt;--max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</si>
</sst>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1"/>
    <xf numFmtId="0" fontId="9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1" fontId="0" fillId="4" borderId="0" xfId="0" applyNumberFormat="1" applyFill="1"/>
    <xf numFmtId="1" fontId="0" fillId="5" borderId="0" xfId="0" applyNumberFormat="1" applyFill="1"/>
    <xf numFmtId="0" fontId="0" fillId="5" borderId="0" xfId="0" applyFill="1"/>
    <xf numFmtId="0" fontId="0" fillId="0" borderId="4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</cellXfs>
  <cellStyles count="2">
    <cellStyle name="Hivatkozás" xfId="1" builtinId="8"/>
    <cellStyle name="Normál" xfId="0" builtinId="0"/>
  </cellStyles>
  <dxfs count="6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0972DF3-32CD-8BA2-9866-DA027F0BA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686B58B-9E6E-FF92-A24B-A72364914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A2621C72-42B9-56FE-7F56-98652DD2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460.721319444441" createdVersion="8" refreshedVersion="8" minRefreshableVersion="3" recordCount="45" xr:uid="{BF40EC1A-AA84-4924-8834-EED0270A0344}">
  <cacheSource type="worksheet">
    <worksheetSource ref="A2:N47" sheet="rnd (2)"/>
  </cacheSource>
  <cacheFields count="14">
    <cacheField name="person" numFmtId="0">
      <sharedItems count="9">
        <s v="P1"/>
        <s v="P2"/>
        <s v="P3"/>
        <s v="P4"/>
        <s v="P5"/>
        <s v="P6"/>
        <s v="P7"/>
        <s v="P8"/>
        <s v="P9"/>
      </sharedItems>
    </cacheField>
    <cacheField name="transfer" numFmtId="0">
      <sharedItems count="5">
        <s v="T1"/>
        <s v="T2"/>
        <s v="T3"/>
        <s v="T4"/>
        <s v="T5"/>
      </sharedItems>
    </cacheField>
    <cacheField name="history1" numFmtId="0">
      <sharedItems containsSemiMixedTypes="0" containsString="0" containsNumber="1" containsInteger="1" minValue="3" maxValue="78"/>
    </cacheField>
    <cacheField name="history2" numFmtId="0">
      <sharedItems containsSemiMixedTypes="0" containsString="0" containsNumber="1" containsInteger="1" minValue="4" maxValue="77"/>
    </cacheField>
    <cacheField name="history3" numFmtId="0">
      <sharedItems containsSemiMixedTypes="0" containsString="0" containsNumber="1" containsInteger="1" minValue="16" maxValue="56"/>
    </cacheField>
    <cacheField name="problem1" numFmtId="0">
      <sharedItems containsSemiMixedTypes="0" containsString="0" containsNumber="1" containsInteger="1" minValue="2" maxValue="79"/>
    </cacheField>
    <cacheField name="problem2" numFmtId="0">
      <sharedItems containsSemiMixedTypes="0" containsString="0" containsNumber="1" containsInteger="1" minValue="2" maxValue="78"/>
    </cacheField>
    <cacheField name="problem3" numFmtId="0">
      <sharedItems containsSemiMixedTypes="0" containsString="0" containsNumber="1" containsInteger="1" minValue="1" maxValue="80"/>
    </cacheField>
    <cacheField name="environment1" numFmtId="0">
      <sharedItems containsSemiMixedTypes="0" containsString="0" containsNumber="1" containsInteger="1" minValue="4" maxValue="78"/>
    </cacheField>
    <cacheField name="environment2" numFmtId="0">
      <sharedItems containsSemiMixedTypes="0" containsString="0" containsNumber="1" containsInteger="1" minValue="1" maxValue="78"/>
    </cacheField>
    <cacheField name="environment3" numFmtId="0">
      <sharedItems containsSemiMixedTypes="0" containsString="0" containsNumber="1" containsInteger="1" minValue="1" maxValue="79"/>
    </cacheField>
    <cacheField name="Y0" numFmtId="0">
      <sharedItems containsSemiMixedTypes="0" containsString="0" containsNumber="1" containsInteger="1" minValue="1000000" maxValue="1000000"/>
    </cacheField>
    <cacheField name="Becslés" numFmtId="0">
      <sharedItems containsSemiMixedTypes="0" containsString="0" containsNumber="1" minValue="999851.5" maxValue="1000087.5"/>
    </cacheField>
    <cacheField name="Valid?" numFmtId="0">
      <sharedItems containsSemiMixedTypes="0" containsString="0" containsNumber="1" containsInteger="1" minValue="1" maxValue="1" count="1"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x v="0"/>
    <n v="78"/>
    <n v="4"/>
    <n v="26"/>
    <n v="32"/>
    <n v="42"/>
    <n v="37"/>
    <n v="41"/>
    <n v="70"/>
    <n v="51"/>
    <n v="1000000"/>
    <n v="999966.5"/>
    <x v="0"/>
  </r>
  <r>
    <x v="0"/>
    <x v="1"/>
    <n v="78"/>
    <n v="4"/>
    <n v="26"/>
    <n v="64"/>
    <n v="31"/>
    <n v="5"/>
    <n v="49"/>
    <n v="59"/>
    <n v="16"/>
    <n v="1000000"/>
    <n v="1000035"/>
    <x v="0"/>
  </r>
  <r>
    <x v="0"/>
    <x v="2"/>
    <n v="78"/>
    <n v="4"/>
    <n v="26"/>
    <n v="35"/>
    <n v="52"/>
    <n v="60"/>
    <n v="8"/>
    <n v="24"/>
    <n v="27"/>
    <n v="1000000"/>
    <n v="1000024"/>
    <x v="0"/>
  </r>
  <r>
    <x v="0"/>
    <x v="3"/>
    <n v="78"/>
    <n v="4"/>
    <n v="26"/>
    <n v="44"/>
    <n v="23"/>
    <n v="29"/>
    <n v="12"/>
    <n v="58"/>
    <n v="61"/>
    <n v="1000000"/>
    <n v="1000013.5"/>
    <x v="0"/>
  </r>
  <r>
    <x v="0"/>
    <x v="4"/>
    <n v="78"/>
    <n v="4"/>
    <n v="26"/>
    <n v="62"/>
    <n v="26"/>
    <n v="33"/>
    <n v="54"/>
    <n v="31"/>
    <n v="24"/>
    <n v="1000000"/>
    <n v="1000000"/>
    <x v="0"/>
  </r>
  <r>
    <x v="1"/>
    <x v="0"/>
    <n v="45"/>
    <n v="53"/>
    <n v="17"/>
    <n v="64"/>
    <n v="41"/>
    <n v="30"/>
    <n v="64"/>
    <n v="40"/>
    <n v="76"/>
    <n v="1000000"/>
    <n v="999960"/>
    <x v="0"/>
  </r>
  <r>
    <x v="1"/>
    <x v="1"/>
    <n v="45"/>
    <n v="53"/>
    <n v="17"/>
    <n v="67"/>
    <n v="66"/>
    <n v="65"/>
    <n v="66"/>
    <n v="3"/>
    <n v="79"/>
    <n v="1000000"/>
    <n v="999933.5"/>
    <x v="0"/>
  </r>
  <r>
    <x v="1"/>
    <x v="2"/>
    <n v="45"/>
    <n v="53"/>
    <n v="17"/>
    <n v="22"/>
    <n v="62"/>
    <n v="64"/>
    <n v="75"/>
    <n v="37"/>
    <n v="30"/>
    <n v="1000000"/>
    <n v="999961.5"/>
    <x v="0"/>
  </r>
  <r>
    <x v="1"/>
    <x v="3"/>
    <n v="45"/>
    <n v="53"/>
    <n v="17"/>
    <n v="35"/>
    <n v="25"/>
    <n v="43"/>
    <n v="65"/>
    <n v="23"/>
    <n v="38"/>
    <n v="1000000"/>
    <n v="1000046"/>
    <x v="0"/>
  </r>
  <r>
    <x v="1"/>
    <x v="4"/>
    <n v="45"/>
    <n v="53"/>
    <n v="17"/>
    <n v="16"/>
    <n v="67"/>
    <n v="11"/>
    <n v="32"/>
    <n v="66"/>
    <n v="58"/>
    <n v="1000000"/>
    <n v="1000036.5"/>
    <x v="0"/>
  </r>
  <r>
    <x v="2"/>
    <x v="0"/>
    <n v="69"/>
    <n v="16"/>
    <n v="47"/>
    <n v="40"/>
    <n v="31"/>
    <n v="9"/>
    <n v="54"/>
    <n v="22"/>
    <n v="36"/>
    <n v="1000000"/>
    <n v="1000059.5"/>
    <x v="0"/>
  </r>
  <r>
    <x v="2"/>
    <x v="1"/>
    <n v="69"/>
    <n v="16"/>
    <n v="47"/>
    <n v="71"/>
    <n v="24"/>
    <n v="22"/>
    <n v="53"/>
    <n v="41"/>
    <n v="47"/>
    <n v="1000000"/>
    <n v="999992.5"/>
    <x v="0"/>
  </r>
  <r>
    <x v="2"/>
    <x v="2"/>
    <n v="69"/>
    <n v="16"/>
    <n v="47"/>
    <n v="13"/>
    <n v="37"/>
    <n v="11"/>
    <n v="78"/>
    <n v="13"/>
    <n v="59"/>
    <n v="1000000"/>
    <n v="1000001"/>
    <x v="0"/>
  </r>
  <r>
    <x v="2"/>
    <x v="3"/>
    <n v="69"/>
    <n v="16"/>
    <n v="47"/>
    <n v="6"/>
    <n v="26"/>
    <n v="32"/>
    <n v="29"/>
    <n v="59"/>
    <n v="60"/>
    <n v="1000000"/>
    <n v="1000049"/>
    <x v="0"/>
  </r>
  <r>
    <x v="2"/>
    <x v="4"/>
    <n v="69"/>
    <n v="16"/>
    <n v="47"/>
    <n v="77"/>
    <n v="78"/>
    <n v="15"/>
    <n v="68"/>
    <n v="25"/>
    <n v="67"/>
    <n v="1000000"/>
    <n v="999921.5"/>
    <x v="0"/>
  </r>
  <r>
    <x v="3"/>
    <x v="0"/>
    <n v="43"/>
    <n v="22"/>
    <n v="16"/>
    <n v="10"/>
    <n v="24"/>
    <n v="2"/>
    <n v="29"/>
    <n v="73"/>
    <n v="79"/>
    <n v="1000000"/>
    <n v="1000086"/>
    <x v="0"/>
  </r>
  <r>
    <x v="3"/>
    <x v="1"/>
    <n v="43"/>
    <n v="22"/>
    <n v="16"/>
    <n v="24"/>
    <n v="73"/>
    <n v="42"/>
    <n v="69"/>
    <n v="36"/>
    <n v="22"/>
    <n v="1000000"/>
    <n v="1000019.5"/>
    <x v="0"/>
  </r>
  <r>
    <x v="3"/>
    <x v="2"/>
    <n v="43"/>
    <n v="22"/>
    <n v="16"/>
    <n v="22"/>
    <n v="67"/>
    <n v="77"/>
    <n v="37"/>
    <n v="8"/>
    <n v="55"/>
    <n v="1000000"/>
    <n v="1000044.5"/>
    <x v="0"/>
  </r>
  <r>
    <x v="3"/>
    <x v="3"/>
    <n v="43"/>
    <n v="22"/>
    <n v="16"/>
    <n v="59"/>
    <n v="76"/>
    <n v="53"/>
    <n v="64"/>
    <n v="63"/>
    <n v="59"/>
    <n v="1000000"/>
    <n v="999935"/>
    <x v="0"/>
  </r>
  <r>
    <x v="3"/>
    <x v="4"/>
    <n v="43"/>
    <n v="22"/>
    <n v="16"/>
    <n v="41"/>
    <n v="34"/>
    <n v="44"/>
    <n v="30"/>
    <n v="67"/>
    <n v="56"/>
    <n v="1000000"/>
    <n v="1000037"/>
    <x v="0"/>
  </r>
  <r>
    <x v="4"/>
    <x v="0"/>
    <n v="53"/>
    <n v="10"/>
    <n v="56"/>
    <n v="48"/>
    <n v="36"/>
    <n v="71"/>
    <n v="20"/>
    <n v="78"/>
    <n v="78"/>
    <n v="1000000"/>
    <n v="999906"/>
    <x v="0"/>
  </r>
  <r>
    <x v="4"/>
    <x v="1"/>
    <n v="53"/>
    <n v="10"/>
    <n v="56"/>
    <n v="58"/>
    <n v="29"/>
    <n v="57"/>
    <n v="67"/>
    <n v="19"/>
    <n v="61"/>
    <n v="1000000"/>
    <n v="999946"/>
    <x v="0"/>
  </r>
  <r>
    <x v="4"/>
    <x v="2"/>
    <n v="53"/>
    <n v="10"/>
    <n v="56"/>
    <n v="71"/>
    <n v="19"/>
    <n v="1"/>
    <n v="31"/>
    <n v="69"/>
    <n v="10"/>
    <n v="1000000"/>
    <n v="1000075.5"/>
    <x v="0"/>
  </r>
  <r>
    <x v="4"/>
    <x v="3"/>
    <n v="53"/>
    <n v="10"/>
    <n v="56"/>
    <n v="21"/>
    <n v="45"/>
    <n v="16"/>
    <n v="41"/>
    <n v="61"/>
    <n v="12"/>
    <n v="1000000"/>
    <n v="1000059"/>
    <x v="0"/>
  </r>
  <r>
    <x v="4"/>
    <x v="4"/>
    <n v="53"/>
    <n v="10"/>
    <n v="56"/>
    <n v="76"/>
    <n v="9"/>
    <n v="37"/>
    <n v="73"/>
    <n v="1"/>
    <n v="48"/>
    <n v="1000000"/>
    <n v="1000060.5"/>
    <x v="0"/>
  </r>
  <r>
    <x v="5"/>
    <x v="0"/>
    <n v="3"/>
    <n v="77"/>
    <n v="34"/>
    <n v="58"/>
    <n v="64"/>
    <n v="16"/>
    <n v="78"/>
    <n v="12"/>
    <n v="9"/>
    <n v="1000000"/>
    <n v="999950.5"/>
    <x v="0"/>
  </r>
  <r>
    <x v="5"/>
    <x v="1"/>
    <n v="3"/>
    <n v="77"/>
    <n v="34"/>
    <n v="71"/>
    <n v="2"/>
    <n v="70"/>
    <n v="15"/>
    <n v="70"/>
    <n v="69"/>
    <n v="1000000"/>
    <n v="1000048.5"/>
    <x v="0"/>
  </r>
  <r>
    <x v="5"/>
    <x v="2"/>
    <n v="3"/>
    <n v="77"/>
    <n v="34"/>
    <n v="43"/>
    <n v="62"/>
    <n v="75"/>
    <n v="44"/>
    <n v="44"/>
    <n v="53"/>
    <n v="1000000"/>
    <n v="999909"/>
    <x v="0"/>
  </r>
  <r>
    <x v="5"/>
    <x v="3"/>
    <n v="3"/>
    <n v="77"/>
    <n v="34"/>
    <n v="5"/>
    <n v="28"/>
    <n v="39"/>
    <n v="31"/>
    <n v="30"/>
    <n v="47"/>
    <n v="1000000"/>
    <n v="1000061.5"/>
    <x v="0"/>
  </r>
  <r>
    <x v="5"/>
    <x v="4"/>
    <n v="3"/>
    <n v="77"/>
    <n v="34"/>
    <n v="17"/>
    <n v="51"/>
    <n v="25"/>
    <n v="24"/>
    <n v="7"/>
    <n v="52"/>
    <n v="1000000"/>
    <n v="1000064.5"/>
    <x v="0"/>
  </r>
  <r>
    <x v="6"/>
    <x v="0"/>
    <n v="53"/>
    <n v="64"/>
    <n v="36"/>
    <n v="18"/>
    <n v="53"/>
    <n v="10"/>
    <n v="14"/>
    <n v="73"/>
    <n v="60"/>
    <n v="1000000"/>
    <n v="999939"/>
    <x v="0"/>
  </r>
  <r>
    <x v="6"/>
    <x v="1"/>
    <n v="53"/>
    <n v="64"/>
    <n v="36"/>
    <n v="27"/>
    <n v="60"/>
    <n v="7"/>
    <n v="45"/>
    <n v="54"/>
    <n v="78"/>
    <n v="1000000"/>
    <n v="999916.5"/>
    <x v="0"/>
  </r>
  <r>
    <x v="6"/>
    <x v="2"/>
    <n v="53"/>
    <n v="64"/>
    <n v="36"/>
    <n v="10"/>
    <n v="73"/>
    <n v="20"/>
    <n v="27"/>
    <n v="73"/>
    <n v="30"/>
    <n v="1000000"/>
    <n v="999935"/>
    <x v="0"/>
  </r>
  <r>
    <x v="6"/>
    <x v="3"/>
    <n v="53"/>
    <n v="64"/>
    <n v="36"/>
    <n v="50"/>
    <n v="17"/>
    <n v="11"/>
    <n v="4"/>
    <n v="43"/>
    <n v="10"/>
    <n v="1000000"/>
    <n v="1000085"/>
    <x v="0"/>
  </r>
  <r>
    <x v="6"/>
    <x v="4"/>
    <n v="53"/>
    <n v="64"/>
    <n v="36"/>
    <n v="14"/>
    <n v="24"/>
    <n v="64"/>
    <n v="22"/>
    <n v="5"/>
    <n v="1"/>
    <n v="1000000"/>
    <n v="1000041.5"/>
    <x v="0"/>
  </r>
  <r>
    <x v="7"/>
    <x v="0"/>
    <n v="26"/>
    <n v="33"/>
    <n v="24"/>
    <n v="47"/>
    <n v="28"/>
    <n v="19"/>
    <n v="10"/>
    <n v="41"/>
    <n v="35"/>
    <n v="1000000"/>
    <n v="1000087.5"/>
    <x v="0"/>
  </r>
  <r>
    <x v="7"/>
    <x v="1"/>
    <n v="26"/>
    <n v="33"/>
    <n v="24"/>
    <n v="56"/>
    <n v="78"/>
    <n v="44"/>
    <n v="78"/>
    <n v="3"/>
    <n v="39"/>
    <n v="1000000"/>
    <n v="999962"/>
    <x v="0"/>
  </r>
  <r>
    <x v="7"/>
    <x v="2"/>
    <n v="26"/>
    <n v="33"/>
    <n v="24"/>
    <n v="32"/>
    <n v="32"/>
    <n v="63"/>
    <n v="8"/>
    <n v="36"/>
    <n v="53"/>
    <n v="1000000"/>
    <n v="1000052"/>
    <x v="0"/>
  </r>
  <r>
    <x v="7"/>
    <x v="3"/>
    <n v="26"/>
    <n v="33"/>
    <n v="24"/>
    <n v="2"/>
    <n v="57"/>
    <n v="62"/>
    <n v="5"/>
    <n v="44"/>
    <n v="60"/>
    <n v="1000000"/>
    <n v="1000061.5"/>
    <x v="0"/>
  </r>
  <r>
    <x v="7"/>
    <x v="4"/>
    <n v="26"/>
    <n v="33"/>
    <n v="24"/>
    <n v="17"/>
    <n v="47"/>
    <n v="40"/>
    <n v="42"/>
    <n v="40"/>
    <n v="31"/>
    <n v="1000000"/>
    <n v="1000059"/>
    <x v="0"/>
  </r>
  <r>
    <x v="8"/>
    <x v="0"/>
    <n v="59"/>
    <n v="75"/>
    <n v="33"/>
    <n v="23"/>
    <n v="78"/>
    <n v="75"/>
    <n v="56"/>
    <n v="6"/>
    <n v="11"/>
    <n v="1000000"/>
    <n v="999949.5"/>
    <x v="0"/>
  </r>
  <r>
    <x v="8"/>
    <x v="1"/>
    <n v="59"/>
    <n v="75"/>
    <n v="33"/>
    <n v="69"/>
    <n v="40"/>
    <n v="28"/>
    <n v="61"/>
    <n v="35"/>
    <n v="57"/>
    <n v="1000000"/>
    <n v="999893.5"/>
    <x v="0"/>
  </r>
  <r>
    <x v="8"/>
    <x v="2"/>
    <n v="59"/>
    <n v="75"/>
    <n v="33"/>
    <n v="79"/>
    <n v="18"/>
    <n v="80"/>
    <n v="66"/>
    <n v="74"/>
    <n v="62"/>
    <n v="1000000"/>
    <n v="999851.5"/>
    <x v="0"/>
  </r>
  <r>
    <x v="8"/>
    <x v="3"/>
    <n v="59"/>
    <n v="75"/>
    <n v="33"/>
    <n v="79"/>
    <n v="54"/>
    <n v="25"/>
    <n v="63"/>
    <n v="26"/>
    <n v="42"/>
    <n v="1000000"/>
    <n v="999894.5"/>
    <x v="0"/>
  </r>
  <r>
    <x v="8"/>
    <x v="4"/>
    <n v="59"/>
    <n v="75"/>
    <n v="33"/>
    <n v="23"/>
    <n v="10"/>
    <n v="47"/>
    <n v="29"/>
    <n v="69"/>
    <n v="8"/>
    <n v="1000000"/>
    <n v="1000068.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45A4B7-03AE-439D-9D0F-71F4D954EFDA}" name="Kimutatás1" cacheId="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 rowHeaderCaption="transfers" colHeaderCaption="persons">
  <location ref="A3:K10" firstHeaderRow="1" firstDataRow="2" firstDataCol="1" rowPageCount="1" colPageCount="1"/>
  <pivotFields count="14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Page" showAll="0">
      <items count="2">
        <item x="0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13" item="0" hier="-1"/>
  </pageFields>
  <dataFields count="1">
    <dataField name="average" fld="12" subtotal="average" baseField="1" baseItem="0" numFmtId="1"/>
  </dataFields>
  <formats count="1">
    <format dxfId="5">
      <pivotArea outline="0" collapsedLevelsAreSubtotals="1" fieldPosition="0"/>
    </format>
  </formats>
  <conditionalFormats count="1">
    <conditionalFormat priority="4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9" selected="0">
              <x v="0"/>
              <x v="1"/>
              <x v="2"/>
              <x v="3"/>
              <x v="4"/>
              <x v="5"/>
              <x v="6"/>
              <x v="7"/>
              <x v="8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58629D-F673-4FF4-9EF5-92BA5C7D999A}" name="Kimutatás1" cacheId="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 rowHeaderCaption="transfers" colHeaderCaption="persons">
  <location ref="A3:K10" firstHeaderRow="1" firstDataRow="2" firstDataCol="1" rowPageCount="1" colPageCount="1"/>
  <pivotFields count="14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Page" showAll="0">
      <items count="2">
        <item x="0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13" item="0" hier="-1"/>
  </pageFields>
  <dataFields count="1">
    <dataField name="average" fld="12" subtotal="average" baseField="1" baseItem="0" numFmtId="1"/>
  </dataFields>
  <formats count="1">
    <format dxfId="4">
      <pivotArea outline="0" collapsedLevelsAreSubtotals="1" fieldPosition="0"/>
    </format>
  </formats>
  <conditionalFormats count="1">
    <conditionalFormat priority="4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9" selected="0">
              <x v="0"/>
              <x v="1"/>
              <x v="2"/>
              <x v="3"/>
              <x v="4"/>
              <x v="5"/>
              <x v="6"/>
              <x v="7"/>
              <x v="8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287604520240617171659.html" TargetMode="External"/><Relationship Id="rId1" Type="http://schemas.openxmlformats.org/officeDocument/2006/relationships/hyperlink" Target="https://miau.my-x.hu/myx-free/coco/test/209869720240617171556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C069-3DC9-43AE-8934-AE988E88666C}">
  <dimension ref="A1:X47"/>
  <sheetViews>
    <sheetView zoomScale="60" workbookViewId="0">
      <selection activeCell="P6" sqref="P6:X16"/>
    </sheetView>
  </sheetViews>
  <sheetFormatPr defaultRowHeight="14.4" x14ac:dyDescent="0.3"/>
  <cols>
    <col min="1" max="1" width="7" bestFit="1" customWidth="1"/>
    <col min="2" max="2" width="7.33203125" bestFit="1" customWidth="1"/>
    <col min="3" max="5" width="7.88671875" bestFit="1" customWidth="1"/>
    <col min="6" max="8" width="9.33203125" bestFit="1" customWidth="1"/>
    <col min="9" max="11" width="12.6640625" bestFit="1" customWidth="1"/>
    <col min="12" max="12" width="9" bestFit="1" customWidth="1"/>
  </cols>
  <sheetData>
    <row r="1" spans="1:24" x14ac:dyDescent="0.3">
      <c r="C1" t="s">
        <v>24</v>
      </c>
      <c r="D1" t="s">
        <v>24</v>
      </c>
      <c r="E1" t="s">
        <v>24</v>
      </c>
      <c r="F1" t="s">
        <v>24</v>
      </c>
      <c r="G1" t="s">
        <v>24</v>
      </c>
      <c r="H1" t="s">
        <v>24</v>
      </c>
      <c r="I1" t="s">
        <v>24</v>
      </c>
      <c r="J1" t="s">
        <v>24</v>
      </c>
      <c r="K1" t="s">
        <v>24</v>
      </c>
    </row>
    <row r="2" spans="1:24" x14ac:dyDescent="0.3">
      <c r="A2" t="s">
        <v>0</v>
      </c>
      <c r="B2" t="s">
        <v>1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25</v>
      </c>
    </row>
    <row r="3" spans="1:24" x14ac:dyDescent="0.3">
      <c r="A3" t="s">
        <v>2</v>
      </c>
      <c r="B3" t="s">
        <v>3</v>
      </c>
      <c r="C3">
        <f ca="1">RANDBETWEEN(0,80)</f>
        <v>44</v>
      </c>
      <c r="D3">
        <f t="shared" ref="D3:E3" ca="1" si="0">RANDBETWEEN(0,80)</f>
        <v>76</v>
      </c>
      <c r="E3">
        <f t="shared" ca="1" si="0"/>
        <v>78</v>
      </c>
      <c r="F3">
        <f ca="1">RANDBETWEEN(0,80)</f>
        <v>4</v>
      </c>
      <c r="G3">
        <f t="shared" ref="G3:K18" ca="1" si="1">RANDBETWEEN(0,80)</f>
        <v>59</v>
      </c>
      <c r="H3">
        <f t="shared" ca="1" si="1"/>
        <v>0</v>
      </c>
      <c r="I3">
        <f t="shared" ca="1" si="1"/>
        <v>38</v>
      </c>
      <c r="J3">
        <f t="shared" ca="1" si="1"/>
        <v>0</v>
      </c>
      <c r="K3">
        <f t="shared" ca="1" si="1"/>
        <v>57</v>
      </c>
      <c r="L3">
        <v>1000000</v>
      </c>
    </row>
    <row r="4" spans="1:24" x14ac:dyDescent="0.3">
      <c r="A4" t="s">
        <v>2</v>
      </c>
      <c r="B4" t="s">
        <v>4</v>
      </c>
      <c r="C4">
        <f ca="1">C3</f>
        <v>44</v>
      </c>
      <c r="D4">
        <f t="shared" ref="D4:D7" ca="1" si="2">D3</f>
        <v>76</v>
      </c>
      <c r="E4">
        <f t="shared" ref="E4:E7" ca="1" si="3">E3</f>
        <v>78</v>
      </c>
      <c r="F4">
        <f t="shared" ref="F4:K19" ca="1" si="4">RANDBETWEEN(0,80)</f>
        <v>55</v>
      </c>
      <c r="G4">
        <f t="shared" ca="1" si="1"/>
        <v>23</v>
      </c>
      <c r="H4">
        <f t="shared" ca="1" si="1"/>
        <v>7</v>
      </c>
      <c r="I4">
        <f t="shared" ca="1" si="1"/>
        <v>71</v>
      </c>
      <c r="J4">
        <f t="shared" ca="1" si="1"/>
        <v>58</v>
      </c>
      <c r="K4">
        <f t="shared" ca="1" si="1"/>
        <v>16</v>
      </c>
      <c r="L4">
        <v>1000000</v>
      </c>
    </row>
    <row r="5" spans="1:24" x14ac:dyDescent="0.3">
      <c r="A5" t="s">
        <v>2</v>
      </c>
      <c r="B5" t="s">
        <v>5</v>
      </c>
      <c r="C5">
        <f t="shared" ref="C5:C7" ca="1" si="5">C4</f>
        <v>44</v>
      </c>
      <c r="D5">
        <f t="shared" ca="1" si="2"/>
        <v>76</v>
      </c>
      <c r="E5">
        <f t="shared" ca="1" si="3"/>
        <v>78</v>
      </c>
      <c r="F5">
        <f t="shared" ca="1" si="4"/>
        <v>56</v>
      </c>
      <c r="G5">
        <f t="shared" ca="1" si="1"/>
        <v>36</v>
      </c>
      <c r="H5">
        <f t="shared" ca="1" si="1"/>
        <v>66</v>
      </c>
      <c r="I5">
        <f t="shared" ca="1" si="1"/>
        <v>34</v>
      </c>
      <c r="J5">
        <f t="shared" ca="1" si="1"/>
        <v>12</v>
      </c>
      <c r="K5">
        <f t="shared" ca="1" si="1"/>
        <v>39</v>
      </c>
      <c r="L5">
        <v>1000000</v>
      </c>
    </row>
    <row r="6" spans="1:24" x14ac:dyDescent="0.3">
      <c r="A6" t="s">
        <v>2</v>
      </c>
      <c r="B6" t="s">
        <v>6</v>
      </c>
      <c r="C6">
        <f t="shared" ca="1" si="5"/>
        <v>44</v>
      </c>
      <c r="D6">
        <f t="shared" ca="1" si="2"/>
        <v>76</v>
      </c>
      <c r="E6">
        <f t="shared" ca="1" si="3"/>
        <v>78</v>
      </c>
      <c r="F6">
        <f t="shared" ca="1" si="4"/>
        <v>11</v>
      </c>
      <c r="G6">
        <f t="shared" ca="1" si="1"/>
        <v>75</v>
      </c>
      <c r="H6">
        <f t="shared" ca="1" si="1"/>
        <v>69</v>
      </c>
      <c r="I6">
        <f t="shared" ca="1" si="1"/>
        <v>67</v>
      </c>
      <c r="J6">
        <f t="shared" ca="1" si="1"/>
        <v>16</v>
      </c>
      <c r="K6">
        <f t="shared" ca="1" si="1"/>
        <v>33</v>
      </c>
      <c r="L6">
        <v>1000000</v>
      </c>
      <c r="P6" s="19" t="s">
        <v>1545</v>
      </c>
      <c r="Q6" s="19"/>
      <c r="R6" s="19"/>
      <c r="S6" s="19"/>
      <c r="T6" s="19"/>
      <c r="U6" s="19"/>
      <c r="V6" s="19"/>
      <c r="W6" s="19"/>
      <c r="X6" s="19"/>
    </row>
    <row r="7" spans="1:24" x14ac:dyDescent="0.3">
      <c r="A7" t="s">
        <v>2</v>
      </c>
      <c r="B7" t="s">
        <v>7</v>
      </c>
      <c r="C7">
        <f t="shared" ca="1" si="5"/>
        <v>44</v>
      </c>
      <c r="D7">
        <f t="shared" ca="1" si="2"/>
        <v>76</v>
      </c>
      <c r="E7">
        <f t="shared" ca="1" si="3"/>
        <v>78</v>
      </c>
      <c r="F7">
        <f t="shared" ca="1" si="4"/>
        <v>60</v>
      </c>
      <c r="G7">
        <f t="shared" ca="1" si="1"/>
        <v>7</v>
      </c>
      <c r="H7">
        <f t="shared" ca="1" si="1"/>
        <v>65</v>
      </c>
      <c r="I7">
        <f t="shared" ca="1" si="1"/>
        <v>10</v>
      </c>
      <c r="J7">
        <f t="shared" ca="1" si="1"/>
        <v>0</v>
      </c>
      <c r="K7">
        <f t="shared" ca="1" si="1"/>
        <v>8</v>
      </c>
      <c r="L7">
        <v>1000000</v>
      </c>
      <c r="P7" s="19"/>
      <c r="Q7" s="19"/>
      <c r="R7" s="19"/>
      <c r="S7" s="19"/>
      <c r="T7" s="19"/>
      <c r="U7" s="19"/>
      <c r="V7" s="19"/>
      <c r="W7" s="19"/>
      <c r="X7" s="19"/>
    </row>
    <row r="8" spans="1:24" x14ac:dyDescent="0.3">
      <c r="A8" t="s">
        <v>8</v>
      </c>
      <c r="B8" t="str">
        <f>B3</f>
        <v>T1</v>
      </c>
      <c r="C8">
        <f t="shared" ref="C8:E23" ca="1" si="6">RANDBETWEEN(0,80)</f>
        <v>17</v>
      </c>
      <c r="D8">
        <f t="shared" ca="1" si="6"/>
        <v>3</v>
      </c>
      <c r="E8">
        <f t="shared" ca="1" si="6"/>
        <v>12</v>
      </c>
      <c r="F8">
        <f t="shared" ca="1" si="4"/>
        <v>77</v>
      </c>
      <c r="G8">
        <f t="shared" ca="1" si="1"/>
        <v>27</v>
      </c>
      <c r="H8">
        <f t="shared" ca="1" si="1"/>
        <v>73</v>
      </c>
      <c r="I8">
        <f t="shared" ca="1" si="1"/>
        <v>12</v>
      </c>
      <c r="J8">
        <f t="shared" ca="1" si="1"/>
        <v>64</v>
      </c>
      <c r="K8">
        <f t="shared" ca="1" si="1"/>
        <v>52</v>
      </c>
      <c r="L8">
        <v>1000000</v>
      </c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3">
      <c r="A9" t="s">
        <v>8</v>
      </c>
      <c r="B9" t="str">
        <f t="shared" ref="B9:B47" si="7">B4</f>
        <v>T2</v>
      </c>
      <c r="C9">
        <f t="shared" ref="C9:C12" ca="1" si="8">C8</f>
        <v>17</v>
      </c>
      <c r="D9">
        <f t="shared" ref="D9:D12" ca="1" si="9">D8</f>
        <v>3</v>
      </c>
      <c r="E9">
        <f t="shared" ref="E9:E12" ca="1" si="10">E8</f>
        <v>12</v>
      </c>
      <c r="F9">
        <f t="shared" ca="1" si="4"/>
        <v>9</v>
      </c>
      <c r="G9">
        <f t="shared" ca="1" si="1"/>
        <v>25</v>
      </c>
      <c r="H9">
        <f t="shared" ca="1" si="1"/>
        <v>4</v>
      </c>
      <c r="I9">
        <f t="shared" ca="1" si="1"/>
        <v>35</v>
      </c>
      <c r="J9">
        <f t="shared" ca="1" si="1"/>
        <v>27</v>
      </c>
      <c r="K9">
        <f t="shared" ca="1" si="1"/>
        <v>34</v>
      </c>
      <c r="L9">
        <v>1000000</v>
      </c>
      <c r="P9" s="19"/>
      <c r="Q9" s="19"/>
      <c r="R9" s="19"/>
      <c r="S9" s="19"/>
      <c r="T9" s="19"/>
      <c r="U9" s="19"/>
      <c r="V9" s="19"/>
      <c r="W9" s="19"/>
      <c r="X9" s="19"/>
    </row>
    <row r="10" spans="1:24" x14ac:dyDescent="0.3">
      <c r="A10" t="s">
        <v>8</v>
      </c>
      <c r="B10" t="str">
        <f t="shared" si="7"/>
        <v>T3</v>
      </c>
      <c r="C10">
        <f t="shared" ca="1" si="8"/>
        <v>17</v>
      </c>
      <c r="D10">
        <f t="shared" ca="1" si="9"/>
        <v>3</v>
      </c>
      <c r="E10">
        <f t="shared" ca="1" si="10"/>
        <v>12</v>
      </c>
      <c r="F10">
        <f t="shared" ca="1" si="4"/>
        <v>21</v>
      </c>
      <c r="G10">
        <f t="shared" ca="1" si="1"/>
        <v>55</v>
      </c>
      <c r="H10">
        <f t="shared" ca="1" si="1"/>
        <v>54</v>
      </c>
      <c r="I10">
        <f t="shared" ca="1" si="1"/>
        <v>22</v>
      </c>
      <c r="J10">
        <f t="shared" ca="1" si="1"/>
        <v>40</v>
      </c>
      <c r="K10">
        <f t="shared" ca="1" si="1"/>
        <v>10</v>
      </c>
      <c r="L10">
        <v>1000000</v>
      </c>
      <c r="P10" s="19"/>
      <c r="Q10" s="19"/>
      <c r="R10" s="19"/>
      <c r="S10" s="19"/>
      <c r="T10" s="19"/>
      <c r="U10" s="19"/>
      <c r="V10" s="19"/>
      <c r="W10" s="19"/>
      <c r="X10" s="19"/>
    </row>
    <row r="11" spans="1:24" x14ac:dyDescent="0.3">
      <c r="A11" t="s">
        <v>8</v>
      </c>
      <c r="B11" t="str">
        <f t="shared" si="7"/>
        <v>T4</v>
      </c>
      <c r="C11">
        <f t="shared" ca="1" si="8"/>
        <v>17</v>
      </c>
      <c r="D11">
        <f t="shared" ca="1" si="9"/>
        <v>3</v>
      </c>
      <c r="E11">
        <f t="shared" ca="1" si="10"/>
        <v>12</v>
      </c>
      <c r="F11">
        <f t="shared" ca="1" si="4"/>
        <v>64</v>
      </c>
      <c r="G11">
        <f t="shared" ca="1" si="1"/>
        <v>68</v>
      </c>
      <c r="H11">
        <f t="shared" ca="1" si="1"/>
        <v>51</v>
      </c>
      <c r="I11">
        <f t="shared" ca="1" si="1"/>
        <v>73</v>
      </c>
      <c r="J11">
        <f t="shared" ca="1" si="1"/>
        <v>40</v>
      </c>
      <c r="K11">
        <f t="shared" ca="1" si="1"/>
        <v>8</v>
      </c>
      <c r="L11">
        <v>1000000</v>
      </c>
      <c r="P11" s="19"/>
      <c r="Q11" s="19"/>
      <c r="R11" s="19"/>
      <c r="S11" s="19"/>
      <c r="T11" s="19"/>
      <c r="U11" s="19"/>
      <c r="V11" s="19"/>
      <c r="W11" s="19"/>
      <c r="X11" s="19"/>
    </row>
    <row r="12" spans="1:24" x14ac:dyDescent="0.3">
      <c r="A12" t="s">
        <v>8</v>
      </c>
      <c r="B12" t="str">
        <f t="shared" si="7"/>
        <v>T5</v>
      </c>
      <c r="C12">
        <f t="shared" ca="1" si="8"/>
        <v>17</v>
      </c>
      <c r="D12">
        <f t="shared" ca="1" si="9"/>
        <v>3</v>
      </c>
      <c r="E12">
        <f t="shared" ca="1" si="10"/>
        <v>12</v>
      </c>
      <c r="F12">
        <f t="shared" ca="1" si="4"/>
        <v>18</v>
      </c>
      <c r="G12">
        <f t="shared" ca="1" si="1"/>
        <v>2</v>
      </c>
      <c r="H12">
        <f t="shared" ca="1" si="1"/>
        <v>59</v>
      </c>
      <c r="I12">
        <f t="shared" ca="1" si="1"/>
        <v>65</v>
      </c>
      <c r="J12">
        <f t="shared" ca="1" si="1"/>
        <v>44</v>
      </c>
      <c r="K12">
        <f t="shared" ca="1" si="1"/>
        <v>53</v>
      </c>
      <c r="L12">
        <v>1000000</v>
      </c>
      <c r="P12" s="19"/>
      <c r="Q12" s="19"/>
      <c r="R12" s="19"/>
      <c r="S12" s="19"/>
      <c r="T12" s="19"/>
      <c r="U12" s="19"/>
      <c r="V12" s="19"/>
      <c r="W12" s="19"/>
      <c r="X12" s="19"/>
    </row>
    <row r="13" spans="1:24" x14ac:dyDescent="0.3">
      <c r="A13" t="s">
        <v>9</v>
      </c>
      <c r="B13" t="str">
        <f t="shared" si="7"/>
        <v>T1</v>
      </c>
      <c r="C13">
        <f t="shared" ref="C13" ca="1" si="11">RANDBETWEEN(0,80)</f>
        <v>68</v>
      </c>
      <c r="D13">
        <f t="shared" ca="1" si="6"/>
        <v>22</v>
      </c>
      <c r="E13">
        <f t="shared" ca="1" si="6"/>
        <v>72</v>
      </c>
      <c r="F13">
        <f t="shared" ca="1" si="4"/>
        <v>44</v>
      </c>
      <c r="G13">
        <f t="shared" ca="1" si="1"/>
        <v>41</v>
      </c>
      <c r="H13">
        <f t="shared" ca="1" si="1"/>
        <v>69</v>
      </c>
      <c r="I13">
        <f t="shared" ca="1" si="1"/>
        <v>66</v>
      </c>
      <c r="J13">
        <f t="shared" ca="1" si="1"/>
        <v>22</v>
      </c>
      <c r="K13">
        <f t="shared" ca="1" si="1"/>
        <v>26</v>
      </c>
      <c r="L13">
        <v>1000000</v>
      </c>
      <c r="P13" s="19"/>
      <c r="Q13" s="19"/>
      <c r="R13" s="19"/>
      <c r="S13" s="19"/>
      <c r="T13" s="19"/>
      <c r="U13" s="19"/>
      <c r="V13" s="19"/>
      <c r="W13" s="19"/>
      <c r="X13" s="19"/>
    </row>
    <row r="14" spans="1:24" x14ac:dyDescent="0.3">
      <c r="A14" t="s">
        <v>9</v>
      </c>
      <c r="B14" t="str">
        <f t="shared" si="7"/>
        <v>T2</v>
      </c>
      <c r="C14">
        <f t="shared" ref="C14:C17" ca="1" si="12">C13</f>
        <v>68</v>
      </c>
      <c r="D14">
        <f t="shared" ref="D14:D17" ca="1" si="13">D13</f>
        <v>22</v>
      </c>
      <c r="E14">
        <f t="shared" ref="E14:E17" ca="1" si="14">E13</f>
        <v>72</v>
      </c>
      <c r="F14">
        <f t="shared" ca="1" si="4"/>
        <v>23</v>
      </c>
      <c r="G14">
        <f t="shared" ca="1" si="1"/>
        <v>74</v>
      </c>
      <c r="H14">
        <f t="shared" ca="1" si="1"/>
        <v>2</v>
      </c>
      <c r="I14">
        <f t="shared" ca="1" si="1"/>
        <v>52</v>
      </c>
      <c r="J14">
        <f t="shared" ca="1" si="1"/>
        <v>54</v>
      </c>
      <c r="K14">
        <f t="shared" ca="1" si="1"/>
        <v>62</v>
      </c>
      <c r="L14">
        <v>1000000</v>
      </c>
      <c r="P14" s="19"/>
      <c r="Q14" s="19"/>
      <c r="R14" s="19"/>
      <c r="S14" s="19"/>
      <c r="T14" s="19"/>
      <c r="U14" s="19"/>
      <c r="V14" s="19"/>
      <c r="W14" s="19"/>
      <c r="X14" s="19"/>
    </row>
    <row r="15" spans="1:24" x14ac:dyDescent="0.3">
      <c r="A15" t="s">
        <v>9</v>
      </c>
      <c r="B15" t="str">
        <f t="shared" si="7"/>
        <v>T3</v>
      </c>
      <c r="C15">
        <f t="shared" ca="1" si="12"/>
        <v>68</v>
      </c>
      <c r="D15">
        <f t="shared" ca="1" si="13"/>
        <v>22</v>
      </c>
      <c r="E15">
        <f t="shared" ca="1" si="14"/>
        <v>72</v>
      </c>
      <c r="F15">
        <f t="shared" ca="1" si="4"/>
        <v>1</v>
      </c>
      <c r="G15">
        <f t="shared" ca="1" si="1"/>
        <v>43</v>
      </c>
      <c r="H15">
        <f t="shared" ca="1" si="1"/>
        <v>25</v>
      </c>
      <c r="I15">
        <f t="shared" ca="1" si="1"/>
        <v>11</v>
      </c>
      <c r="J15">
        <f t="shared" ca="1" si="1"/>
        <v>56</v>
      </c>
      <c r="K15">
        <f t="shared" ca="1" si="1"/>
        <v>28</v>
      </c>
      <c r="L15">
        <v>1000000</v>
      </c>
      <c r="P15" s="19"/>
      <c r="Q15" s="19"/>
      <c r="R15" s="19"/>
      <c r="S15" s="19"/>
      <c r="T15" s="19"/>
      <c r="U15" s="19"/>
      <c r="V15" s="19"/>
      <c r="W15" s="19"/>
      <c r="X15" s="19"/>
    </row>
    <row r="16" spans="1:24" x14ac:dyDescent="0.3">
      <c r="A16" t="s">
        <v>9</v>
      </c>
      <c r="B16" t="str">
        <f t="shared" si="7"/>
        <v>T4</v>
      </c>
      <c r="C16">
        <f t="shared" ca="1" si="12"/>
        <v>68</v>
      </c>
      <c r="D16">
        <f t="shared" ca="1" si="13"/>
        <v>22</v>
      </c>
      <c r="E16">
        <f t="shared" ca="1" si="14"/>
        <v>72</v>
      </c>
      <c r="F16">
        <f t="shared" ca="1" si="4"/>
        <v>54</v>
      </c>
      <c r="G16">
        <f t="shared" ca="1" si="1"/>
        <v>70</v>
      </c>
      <c r="H16">
        <f t="shared" ca="1" si="1"/>
        <v>19</v>
      </c>
      <c r="I16">
        <f t="shared" ca="1" si="1"/>
        <v>76</v>
      </c>
      <c r="J16">
        <f t="shared" ca="1" si="1"/>
        <v>74</v>
      </c>
      <c r="K16">
        <f t="shared" ca="1" si="1"/>
        <v>12</v>
      </c>
      <c r="L16">
        <v>1000000</v>
      </c>
      <c r="P16" s="19"/>
      <c r="Q16" s="19"/>
      <c r="R16" s="19"/>
      <c r="S16" s="19"/>
      <c r="T16" s="19"/>
      <c r="U16" s="19"/>
      <c r="V16" s="19"/>
      <c r="W16" s="19"/>
      <c r="X16" s="19"/>
    </row>
    <row r="17" spans="1:12" x14ac:dyDescent="0.3">
      <c r="A17" t="s">
        <v>9</v>
      </c>
      <c r="B17" t="str">
        <f t="shared" si="7"/>
        <v>T5</v>
      </c>
      <c r="C17">
        <f t="shared" ca="1" si="12"/>
        <v>68</v>
      </c>
      <c r="D17">
        <f t="shared" ca="1" si="13"/>
        <v>22</v>
      </c>
      <c r="E17">
        <f t="shared" ca="1" si="14"/>
        <v>72</v>
      </c>
      <c r="F17">
        <f t="shared" ca="1" si="4"/>
        <v>79</v>
      </c>
      <c r="G17">
        <f t="shared" ca="1" si="1"/>
        <v>65</v>
      </c>
      <c r="H17">
        <f t="shared" ca="1" si="1"/>
        <v>24</v>
      </c>
      <c r="I17">
        <f t="shared" ca="1" si="1"/>
        <v>62</v>
      </c>
      <c r="J17">
        <f t="shared" ca="1" si="1"/>
        <v>2</v>
      </c>
      <c r="K17">
        <f t="shared" ca="1" si="1"/>
        <v>9</v>
      </c>
      <c r="L17">
        <v>1000000</v>
      </c>
    </row>
    <row r="18" spans="1:12" x14ac:dyDescent="0.3">
      <c r="A18" t="s">
        <v>10</v>
      </c>
      <c r="B18" t="str">
        <f t="shared" si="7"/>
        <v>T1</v>
      </c>
      <c r="C18">
        <f t="shared" ref="C18:C23" ca="1" si="15">RANDBETWEEN(0,80)</f>
        <v>55</v>
      </c>
      <c r="D18">
        <f t="shared" ca="1" si="6"/>
        <v>56</v>
      </c>
      <c r="E18">
        <f t="shared" ca="1" si="6"/>
        <v>71</v>
      </c>
      <c r="F18">
        <f t="shared" ca="1" si="4"/>
        <v>43</v>
      </c>
      <c r="G18">
        <f t="shared" ca="1" si="1"/>
        <v>38</v>
      </c>
      <c r="H18">
        <f t="shared" ca="1" si="1"/>
        <v>80</v>
      </c>
      <c r="I18">
        <f t="shared" ca="1" si="1"/>
        <v>44</v>
      </c>
      <c r="J18">
        <f t="shared" ca="1" si="1"/>
        <v>67</v>
      </c>
      <c r="K18">
        <f t="shared" ca="1" si="1"/>
        <v>25</v>
      </c>
      <c r="L18">
        <v>1000000</v>
      </c>
    </row>
    <row r="19" spans="1:12" x14ac:dyDescent="0.3">
      <c r="A19" t="s">
        <v>10</v>
      </c>
      <c r="B19" t="str">
        <f t="shared" si="7"/>
        <v>T2</v>
      </c>
      <c r="C19">
        <f t="shared" ref="C19:C22" ca="1" si="16">C18</f>
        <v>55</v>
      </c>
      <c r="D19">
        <f t="shared" ref="D19:D22" ca="1" si="17">D18</f>
        <v>56</v>
      </c>
      <c r="E19">
        <f t="shared" ref="E19:E22" ca="1" si="18">E18</f>
        <v>71</v>
      </c>
      <c r="F19">
        <f t="shared" ca="1" si="4"/>
        <v>73</v>
      </c>
      <c r="G19">
        <f t="shared" ca="1" si="4"/>
        <v>40</v>
      </c>
      <c r="H19">
        <f t="shared" ca="1" si="4"/>
        <v>45</v>
      </c>
      <c r="I19">
        <f t="shared" ca="1" si="4"/>
        <v>18</v>
      </c>
      <c r="J19">
        <f t="shared" ca="1" si="4"/>
        <v>15</v>
      </c>
      <c r="K19">
        <f t="shared" ca="1" si="4"/>
        <v>74</v>
      </c>
      <c r="L19">
        <v>1000000</v>
      </c>
    </row>
    <row r="20" spans="1:12" x14ac:dyDescent="0.3">
      <c r="A20" t="s">
        <v>10</v>
      </c>
      <c r="B20" t="str">
        <f t="shared" si="7"/>
        <v>T3</v>
      </c>
      <c r="C20">
        <f t="shared" ca="1" si="16"/>
        <v>55</v>
      </c>
      <c r="D20">
        <f t="shared" ca="1" si="17"/>
        <v>56</v>
      </c>
      <c r="E20">
        <f t="shared" ca="1" si="18"/>
        <v>71</v>
      </c>
      <c r="F20">
        <f t="shared" ref="F20:K35" ca="1" si="19">RANDBETWEEN(0,80)</f>
        <v>35</v>
      </c>
      <c r="G20">
        <f t="shared" ca="1" si="19"/>
        <v>19</v>
      </c>
      <c r="H20">
        <f t="shared" ca="1" si="19"/>
        <v>6</v>
      </c>
      <c r="I20">
        <f t="shared" ca="1" si="19"/>
        <v>78</v>
      </c>
      <c r="J20">
        <f t="shared" ca="1" si="19"/>
        <v>62</v>
      </c>
      <c r="K20">
        <f t="shared" ca="1" si="19"/>
        <v>41</v>
      </c>
      <c r="L20">
        <v>1000000</v>
      </c>
    </row>
    <row r="21" spans="1:12" x14ac:dyDescent="0.3">
      <c r="A21" t="s">
        <v>10</v>
      </c>
      <c r="B21" t="str">
        <f t="shared" si="7"/>
        <v>T4</v>
      </c>
      <c r="C21">
        <f t="shared" ca="1" si="16"/>
        <v>55</v>
      </c>
      <c r="D21">
        <f t="shared" ca="1" si="17"/>
        <v>56</v>
      </c>
      <c r="E21">
        <f t="shared" ca="1" si="18"/>
        <v>71</v>
      </c>
      <c r="F21">
        <f t="shared" ca="1" si="19"/>
        <v>58</v>
      </c>
      <c r="G21">
        <f t="shared" ca="1" si="19"/>
        <v>61</v>
      </c>
      <c r="H21">
        <f t="shared" ca="1" si="19"/>
        <v>65</v>
      </c>
      <c r="I21">
        <f t="shared" ca="1" si="19"/>
        <v>74</v>
      </c>
      <c r="J21">
        <f t="shared" ca="1" si="19"/>
        <v>8</v>
      </c>
      <c r="K21">
        <f t="shared" ca="1" si="19"/>
        <v>12</v>
      </c>
      <c r="L21">
        <v>1000000</v>
      </c>
    </row>
    <row r="22" spans="1:12" x14ac:dyDescent="0.3">
      <c r="A22" t="s">
        <v>10</v>
      </c>
      <c r="B22" t="str">
        <f t="shared" si="7"/>
        <v>T5</v>
      </c>
      <c r="C22">
        <f t="shared" ca="1" si="16"/>
        <v>55</v>
      </c>
      <c r="D22">
        <f t="shared" ca="1" si="17"/>
        <v>56</v>
      </c>
      <c r="E22">
        <f t="shared" ca="1" si="18"/>
        <v>71</v>
      </c>
      <c r="F22">
        <f t="shared" ca="1" si="19"/>
        <v>48</v>
      </c>
      <c r="G22">
        <f t="shared" ca="1" si="19"/>
        <v>2</v>
      </c>
      <c r="H22">
        <f t="shared" ca="1" si="19"/>
        <v>57</v>
      </c>
      <c r="I22">
        <f t="shared" ca="1" si="19"/>
        <v>7</v>
      </c>
      <c r="J22">
        <f t="shared" ca="1" si="19"/>
        <v>70</v>
      </c>
      <c r="K22">
        <f t="shared" ca="1" si="19"/>
        <v>18</v>
      </c>
      <c r="L22">
        <v>1000000</v>
      </c>
    </row>
    <row r="23" spans="1:12" x14ac:dyDescent="0.3">
      <c r="A23" t="s">
        <v>11</v>
      </c>
      <c r="B23" t="str">
        <f t="shared" si="7"/>
        <v>T1</v>
      </c>
      <c r="C23">
        <f t="shared" ca="1" si="15"/>
        <v>40</v>
      </c>
      <c r="D23">
        <f t="shared" ca="1" si="6"/>
        <v>16</v>
      </c>
      <c r="E23">
        <f t="shared" ca="1" si="6"/>
        <v>12</v>
      </c>
      <c r="F23">
        <f t="shared" ca="1" si="19"/>
        <v>48</v>
      </c>
      <c r="G23">
        <f t="shared" ca="1" si="19"/>
        <v>38</v>
      </c>
      <c r="H23">
        <f t="shared" ca="1" si="19"/>
        <v>63</v>
      </c>
      <c r="I23">
        <f t="shared" ca="1" si="19"/>
        <v>41</v>
      </c>
      <c r="J23">
        <f t="shared" ca="1" si="19"/>
        <v>48</v>
      </c>
      <c r="K23">
        <f t="shared" ca="1" si="19"/>
        <v>80</v>
      </c>
      <c r="L23">
        <v>1000000</v>
      </c>
    </row>
    <row r="24" spans="1:12" x14ac:dyDescent="0.3">
      <c r="A24" t="s">
        <v>11</v>
      </c>
      <c r="B24" t="str">
        <f t="shared" si="7"/>
        <v>T2</v>
      </c>
      <c r="C24">
        <f t="shared" ref="C24:C27" ca="1" si="20">C23</f>
        <v>40</v>
      </c>
      <c r="D24">
        <f t="shared" ref="D24:D27" ca="1" si="21">D23</f>
        <v>16</v>
      </c>
      <c r="E24">
        <f t="shared" ref="E24:E27" ca="1" si="22">E23</f>
        <v>12</v>
      </c>
      <c r="F24">
        <f t="shared" ca="1" si="19"/>
        <v>54</v>
      </c>
      <c r="G24">
        <f t="shared" ca="1" si="19"/>
        <v>68</v>
      </c>
      <c r="H24">
        <f t="shared" ca="1" si="19"/>
        <v>17</v>
      </c>
      <c r="I24">
        <f t="shared" ca="1" si="19"/>
        <v>33</v>
      </c>
      <c r="J24">
        <f t="shared" ca="1" si="19"/>
        <v>51</v>
      </c>
      <c r="K24">
        <f t="shared" ca="1" si="19"/>
        <v>30</v>
      </c>
      <c r="L24">
        <v>1000000</v>
      </c>
    </row>
    <row r="25" spans="1:12" x14ac:dyDescent="0.3">
      <c r="A25" t="s">
        <v>11</v>
      </c>
      <c r="B25" t="str">
        <f t="shared" si="7"/>
        <v>T3</v>
      </c>
      <c r="C25">
        <f t="shared" ca="1" si="20"/>
        <v>40</v>
      </c>
      <c r="D25">
        <f t="shared" ca="1" si="21"/>
        <v>16</v>
      </c>
      <c r="E25">
        <f t="shared" ca="1" si="22"/>
        <v>12</v>
      </c>
      <c r="F25">
        <f t="shared" ca="1" si="19"/>
        <v>20</v>
      </c>
      <c r="G25">
        <f t="shared" ca="1" si="19"/>
        <v>12</v>
      </c>
      <c r="H25">
        <f t="shared" ca="1" si="19"/>
        <v>26</v>
      </c>
      <c r="I25">
        <f t="shared" ca="1" si="19"/>
        <v>66</v>
      </c>
      <c r="J25">
        <f t="shared" ca="1" si="19"/>
        <v>31</v>
      </c>
      <c r="K25">
        <f t="shared" ca="1" si="19"/>
        <v>46</v>
      </c>
      <c r="L25">
        <v>1000000</v>
      </c>
    </row>
    <row r="26" spans="1:12" x14ac:dyDescent="0.3">
      <c r="A26" t="s">
        <v>11</v>
      </c>
      <c r="B26" t="str">
        <f t="shared" si="7"/>
        <v>T4</v>
      </c>
      <c r="C26">
        <f t="shared" ca="1" si="20"/>
        <v>40</v>
      </c>
      <c r="D26">
        <f t="shared" ca="1" si="21"/>
        <v>16</v>
      </c>
      <c r="E26">
        <f t="shared" ca="1" si="22"/>
        <v>12</v>
      </c>
      <c r="F26">
        <f t="shared" ca="1" si="19"/>
        <v>16</v>
      </c>
      <c r="G26">
        <f t="shared" ca="1" si="19"/>
        <v>64</v>
      </c>
      <c r="H26">
        <f t="shared" ca="1" si="19"/>
        <v>4</v>
      </c>
      <c r="I26">
        <f t="shared" ca="1" si="19"/>
        <v>14</v>
      </c>
      <c r="J26">
        <f t="shared" ca="1" si="19"/>
        <v>33</v>
      </c>
      <c r="K26">
        <f t="shared" ca="1" si="19"/>
        <v>13</v>
      </c>
      <c r="L26">
        <v>1000000</v>
      </c>
    </row>
    <row r="27" spans="1:12" x14ac:dyDescent="0.3">
      <c r="A27" t="s">
        <v>11</v>
      </c>
      <c r="B27" t="str">
        <f t="shared" si="7"/>
        <v>T5</v>
      </c>
      <c r="C27">
        <f t="shared" ca="1" si="20"/>
        <v>40</v>
      </c>
      <c r="D27">
        <f t="shared" ca="1" si="21"/>
        <v>16</v>
      </c>
      <c r="E27">
        <f t="shared" ca="1" si="22"/>
        <v>12</v>
      </c>
      <c r="F27">
        <f t="shared" ca="1" si="19"/>
        <v>47</v>
      </c>
      <c r="G27">
        <f t="shared" ca="1" si="19"/>
        <v>19</v>
      </c>
      <c r="H27">
        <f t="shared" ca="1" si="19"/>
        <v>5</v>
      </c>
      <c r="I27">
        <f t="shared" ca="1" si="19"/>
        <v>79</v>
      </c>
      <c r="J27">
        <f t="shared" ca="1" si="19"/>
        <v>78</v>
      </c>
      <c r="K27">
        <f t="shared" ca="1" si="19"/>
        <v>1</v>
      </c>
      <c r="L27">
        <v>1000000</v>
      </c>
    </row>
    <row r="28" spans="1:12" x14ac:dyDescent="0.3">
      <c r="A28" t="s">
        <v>12</v>
      </c>
      <c r="B28" t="str">
        <f t="shared" si="7"/>
        <v>T1</v>
      </c>
      <c r="C28">
        <f t="shared" ref="C28:E28" ca="1" si="23">RANDBETWEEN(0,80)</f>
        <v>38</v>
      </c>
      <c r="D28">
        <f t="shared" ca="1" si="23"/>
        <v>36</v>
      </c>
      <c r="E28">
        <f t="shared" ca="1" si="23"/>
        <v>31</v>
      </c>
      <c r="F28">
        <f t="shared" ca="1" si="19"/>
        <v>36</v>
      </c>
      <c r="G28">
        <f t="shared" ca="1" si="19"/>
        <v>36</v>
      </c>
      <c r="H28">
        <f t="shared" ca="1" si="19"/>
        <v>48</v>
      </c>
      <c r="I28">
        <f t="shared" ca="1" si="19"/>
        <v>1</v>
      </c>
      <c r="J28">
        <f t="shared" ca="1" si="19"/>
        <v>41</v>
      </c>
      <c r="K28">
        <f t="shared" ca="1" si="19"/>
        <v>37</v>
      </c>
      <c r="L28">
        <v>1000000</v>
      </c>
    </row>
    <row r="29" spans="1:12" x14ac:dyDescent="0.3">
      <c r="A29" t="s">
        <v>12</v>
      </c>
      <c r="B29" t="str">
        <f t="shared" si="7"/>
        <v>T2</v>
      </c>
      <c r="C29">
        <f t="shared" ref="C29:C32" ca="1" si="24">C28</f>
        <v>38</v>
      </c>
      <c r="D29">
        <f t="shared" ref="D29:D32" ca="1" si="25">D28</f>
        <v>36</v>
      </c>
      <c r="E29">
        <f t="shared" ref="E29:E32" ca="1" si="26">E28</f>
        <v>31</v>
      </c>
      <c r="F29">
        <f t="shared" ca="1" si="19"/>
        <v>59</v>
      </c>
      <c r="G29">
        <f t="shared" ca="1" si="19"/>
        <v>34</v>
      </c>
      <c r="H29">
        <f t="shared" ca="1" si="19"/>
        <v>38</v>
      </c>
      <c r="I29">
        <f t="shared" ca="1" si="19"/>
        <v>66</v>
      </c>
      <c r="J29">
        <f t="shared" ca="1" si="19"/>
        <v>73</v>
      </c>
      <c r="K29">
        <f t="shared" ca="1" si="19"/>
        <v>24</v>
      </c>
      <c r="L29">
        <v>1000000</v>
      </c>
    </row>
    <row r="30" spans="1:12" x14ac:dyDescent="0.3">
      <c r="A30" t="s">
        <v>12</v>
      </c>
      <c r="B30" t="str">
        <f t="shared" si="7"/>
        <v>T3</v>
      </c>
      <c r="C30">
        <f t="shared" ca="1" si="24"/>
        <v>38</v>
      </c>
      <c r="D30">
        <f t="shared" ca="1" si="25"/>
        <v>36</v>
      </c>
      <c r="E30">
        <f t="shared" ca="1" si="26"/>
        <v>31</v>
      </c>
      <c r="F30">
        <f t="shared" ca="1" si="19"/>
        <v>6</v>
      </c>
      <c r="G30">
        <f t="shared" ca="1" si="19"/>
        <v>32</v>
      </c>
      <c r="H30">
        <f t="shared" ca="1" si="19"/>
        <v>24</v>
      </c>
      <c r="I30">
        <f t="shared" ca="1" si="19"/>
        <v>60</v>
      </c>
      <c r="J30">
        <f t="shared" ca="1" si="19"/>
        <v>11</v>
      </c>
      <c r="K30">
        <f t="shared" ca="1" si="19"/>
        <v>13</v>
      </c>
      <c r="L30">
        <v>1000000</v>
      </c>
    </row>
    <row r="31" spans="1:12" x14ac:dyDescent="0.3">
      <c r="A31" t="s">
        <v>12</v>
      </c>
      <c r="B31" t="str">
        <f t="shared" si="7"/>
        <v>T4</v>
      </c>
      <c r="C31">
        <f t="shared" ca="1" si="24"/>
        <v>38</v>
      </c>
      <c r="D31">
        <f t="shared" ca="1" si="25"/>
        <v>36</v>
      </c>
      <c r="E31">
        <f t="shared" ca="1" si="26"/>
        <v>31</v>
      </c>
      <c r="F31">
        <f t="shared" ca="1" si="19"/>
        <v>3</v>
      </c>
      <c r="G31">
        <f t="shared" ca="1" si="19"/>
        <v>7</v>
      </c>
      <c r="H31">
        <f t="shared" ca="1" si="19"/>
        <v>52</v>
      </c>
      <c r="I31">
        <f t="shared" ca="1" si="19"/>
        <v>53</v>
      </c>
      <c r="J31">
        <f t="shared" ca="1" si="19"/>
        <v>78</v>
      </c>
      <c r="K31">
        <f t="shared" ca="1" si="19"/>
        <v>74</v>
      </c>
      <c r="L31">
        <v>1000000</v>
      </c>
    </row>
    <row r="32" spans="1:12" x14ac:dyDescent="0.3">
      <c r="A32" t="s">
        <v>12</v>
      </c>
      <c r="B32" t="str">
        <f t="shared" si="7"/>
        <v>T5</v>
      </c>
      <c r="C32">
        <f t="shared" ca="1" si="24"/>
        <v>38</v>
      </c>
      <c r="D32">
        <f t="shared" ca="1" si="25"/>
        <v>36</v>
      </c>
      <c r="E32">
        <f t="shared" ca="1" si="26"/>
        <v>31</v>
      </c>
      <c r="F32">
        <f t="shared" ca="1" si="19"/>
        <v>27</v>
      </c>
      <c r="G32">
        <f t="shared" ca="1" si="19"/>
        <v>14</v>
      </c>
      <c r="H32">
        <f t="shared" ca="1" si="19"/>
        <v>20</v>
      </c>
      <c r="I32">
        <f t="shared" ca="1" si="19"/>
        <v>6</v>
      </c>
      <c r="J32">
        <f t="shared" ca="1" si="19"/>
        <v>16</v>
      </c>
      <c r="K32">
        <f t="shared" ca="1" si="19"/>
        <v>77</v>
      </c>
      <c r="L32">
        <v>1000000</v>
      </c>
    </row>
    <row r="33" spans="1:12" x14ac:dyDescent="0.3">
      <c r="A33" t="s">
        <v>13</v>
      </c>
      <c r="B33" t="str">
        <f t="shared" si="7"/>
        <v>T1</v>
      </c>
      <c r="C33">
        <f t="shared" ref="C33:E33" ca="1" si="27">RANDBETWEEN(0,80)</f>
        <v>54</v>
      </c>
      <c r="D33">
        <f t="shared" ca="1" si="27"/>
        <v>63</v>
      </c>
      <c r="E33">
        <f t="shared" ca="1" si="27"/>
        <v>23</v>
      </c>
      <c r="F33">
        <f t="shared" ca="1" si="19"/>
        <v>11</v>
      </c>
      <c r="G33">
        <f t="shared" ca="1" si="19"/>
        <v>31</v>
      </c>
      <c r="H33">
        <f t="shared" ca="1" si="19"/>
        <v>27</v>
      </c>
      <c r="I33">
        <f t="shared" ca="1" si="19"/>
        <v>14</v>
      </c>
      <c r="J33">
        <f t="shared" ca="1" si="19"/>
        <v>37</v>
      </c>
      <c r="K33">
        <f t="shared" ca="1" si="19"/>
        <v>45</v>
      </c>
      <c r="L33">
        <v>1000000</v>
      </c>
    </row>
    <row r="34" spans="1:12" x14ac:dyDescent="0.3">
      <c r="A34" t="s">
        <v>13</v>
      </c>
      <c r="B34" t="str">
        <f t="shared" si="7"/>
        <v>T2</v>
      </c>
      <c r="C34">
        <f t="shared" ref="C34:C37" ca="1" si="28">C33</f>
        <v>54</v>
      </c>
      <c r="D34">
        <f t="shared" ref="D34:D37" ca="1" si="29">D33</f>
        <v>63</v>
      </c>
      <c r="E34">
        <f t="shared" ref="E34:E37" ca="1" si="30">E33</f>
        <v>23</v>
      </c>
      <c r="F34">
        <f t="shared" ca="1" si="19"/>
        <v>59</v>
      </c>
      <c r="G34">
        <f t="shared" ca="1" si="19"/>
        <v>54</v>
      </c>
      <c r="H34">
        <f t="shared" ca="1" si="19"/>
        <v>2</v>
      </c>
      <c r="I34">
        <f t="shared" ca="1" si="19"/>
        <v>1</v>
      </c>
      <c r="J34">
        <f t="shared" ca="1" si="19"/>
        <v>80</v>
      </c>
      <c r="K34">
        <f t="shared" ca="1" si="19"/>
        <v>61</v>
      </c>
      <c r="L34">
        <v>1000000</v>
      </c>
    </row>
    <row r="35" spans="1:12" x14ac:dyDescent="0.3">
      <c r="A35" t="s">
        <v>13</v>
      </c>
      <c r="B35" t="str">
        <f t="shared" si="7"/>
        <v>T3</v>
      </c>
      <c r="C35">
        <f t="shared" ca="1" si="28"/>
        <v>54</v>
      </c>
      <c r="D35">
        <f t="shared" ca="1" si="29"/>
        <v>63</v>
      </c>
      <c r="E35">
        <f t="shared" ca="1" si="30"/>
        <v>23</v>
      </c>
      <c r="F35">
        <f t="shared" ca="1" si="19"/>
        <v>43</v>
      </c>
      <c r="G35">
        <f t="shared" ca="1" si="19"/>
        <v>19</v>
      </c>
      <c r="H35">
        <f t="shared" ca="1" si="19"/>
        <v>75</v>
      </c>
      <c r="I35">
        <f t="shared" ca="1" si="19"/>
        <v>49</v>
      </c>
      <c r="J35">
        <f t="shared" ca="1" si="19"/>
        <v>80</v>
      </c>
      <c r="K35">
        <f t="shared" ca="1" si="19"/>
        <v>32</v>
      </c>
      <c r="L35">
        <v>1000000</v>
      </c>
    </row>
    <row r="36" spans="1:12" x14ac:dyDescent="0.3">
      <c r="A36" t="s">
        <v>13</v>
      </c>
      <c r="B36" t="str">
        <f t="shared" si="7"/>
        <v>T4</v>
      </c>
      <c r="C36">
        <f t="shared" ca="1" si="28"/>
        <v>54</v>
      </c>
      <c r="D36">
        <f t="shared" ca="1" si="29"/>
        <v>63</v>
      </c>
      <c r="E36">
        <f t="shared" ca="1" si="30"/>
        <v>23</v>
      </c>
      <c r="F36">
        <f t="shared" ref="F36:K47" ca="1" si="31">RANDBETWEEN(0,80)</f>
        <v>4</v>
      </c>
      <c r="G36">
        <f t="shared" ca="1" si="31"/>
        <v>44</v>
      </c>
      <c r="H36">
        <f t="shared" ca="1" si="31"/>
        <v>21</v>
      </c>
      <c r="I36">
        <f t="shared" ca="1" si="31"/>
        <v>78</v>
      </c>
      <c r="J36">
        <f t="shared" ca="1" si="31"/>
        <v>19</v>
      </c>
      <c r="K36">
        <f t="shared" ca="1" si="31"/>
        <v>52</v>
      </c>
      <c r="L36">
        <v>1000000</v>
      </c>
    </row>
    <row r="37" spans="1:12" x14ac:dyDescent="0.3">
      <c r="A37" t="s">
        <v>13</v>
      </c>
      <c r="B37" t="str">
        <f t="shared" si="7"/>
        <v>T5</v>
      </c>
      <c r="C37">
        <f t="shared" ca="1" si="28"/>
        <v>54</v>
      </c>
      <c r="D37">
        <f t="shared" ca="1" si="29"/>
        <v>63</v>
      </c>
      <c r="E37">
        <f t="shared" ca="1" si="30"/>
        <v>23</v>
      </c>
      <c r="F37">
        <f t="shared" ca="1" si="31"/>
        <v>58</v>
      </c>
      <c r="G37">
        <f t="shared" ca="1" si="31"/>
        <v>20</v>
      </c>
      <c r="H37">
        <f t="shared" ca="1" si="31"/>
        <v>59</v>
      </c>
      <c r="I37">
        <f t="shared" ca="1" si="31"/>
        <v>6</v>
      </c>
      <c r="J37">
        <f t="shared" ca="1" si="31"/>
        <v>9</v>
      </c>
      <c r="K37">
        <f t="shared" ca="1" si="31"/>
        <v>47</v>
      </c>
      <c r="L37">
        <v>1000000</v>
      </c>
    </row>
    <row r="38" spans="1:12" x14ac:dyDescent="0.3">
      <c r="A38" t="s">
        <v>14</v>
      </c>
      <c r="B38" t="str">
        <f t="shared" si="7"/>
        <v>T1</v>
      </c>
      <c r="C38">
        <f t="shared" ref="C38:E38" ca="1" si="32">RANDBETWEEN(0,80)</f>
        <v>42</v>
      </c>
      <c r="D38">
        <f t="shared" ca="1" si="32"/>
        <v>5</v>
      </c>
      <c r="E38">
        <f t="shared" ca="1" si="32"/>
        <v>7</v>
      </c>
      <c r="F38">
        <f t="shared" ca="1" si="31"/>
        <v>6</v>
      </c>
      <c r="G38">
        <f t="shared" ca="1" si="31"/>
        <v>70</v>
      </c>
      <c r="H38">
        <f t="shared" ca="1" si="31"/>
        <v>78</v>
      </c>
      <c r="I38">
        <f t="shared" ca="1" si="31"/>
        <v>28</v>
      </c>
      <c r="J38">
        <f t="shared" ca="1" si="31"/>
        <v>79</v>
      </c>
      <c r="K38">
        <f t="shared" ca="1" si="31"/>
        <v>47</v>
      </c>
      <c r="L38">
        <v>1000000</v>
      </c>
    </row>
    <row r="39" spans="1:12" x14ac:dyDescent="0.3">
      <c r="A39" t="s">
        <v>14</v>
      </c>
      <c r="B39" t="str">
        <f t="shared" si="7"/>
        <v>T2</v>
      </c>
      <c r="C39">
        <f t="shared" ref="C39:C42" ca="1" si="33">C38</f>
        <v>42</v>
      </c>
      <c r="D39">
        <f t="shared" ref="D39:D42" ca="1" si="34">D38</f>
        <v>5</v>
      </c>
      <c r="E39">
        <f t="shared" ref="E39:E42" ca="1" si="35">E38</f>
        <v>7</v>
      </c>
      <c r="F39">
        <f t="shared" ca="1" si="31"/>
        <v>78</v>
      </c>
      <c r="G39">
        <f t="shared" ca="1" si="31"/>
        <v>41</v>
      </c>
      <c r="H39">
        <f t="shared" ca="1" si="31"/>
        <v>16</v>
      </c>
      <c r="I39">
        <f t="shared" ca="1" si="31"/>
        <v>12</v>
      </c>
      <c r="J39">
        <f t="shared" ca="1" si="31"/>
        <v>56</v>
      </c>
      <c r="K39">
        <f t="shared" ca="1" si="31"/>
        <v>32</v>
      </c>
      <c r="L39">
        <v>1000000</v>
      </c>
    </row>
    <row r="40" spans="1:12" x14ac:dyDescent="0.3">
      <c r="A40" t="s">
        <v>14</v>
      </c>
      <c r="B40" t="str">
        <f t="shared" si="7"/>
        <v>T3</v>
      </c>
      <c r="C40">
        <f t="shared" ca="1" si="33"/>
        <v>42</v>
      </c>
      <c r="D40">
        <f t="shared" ca="1" si="34"/>
        <v>5</v>
      </c>
      <c r="E40">
        <f t="shared" ca="1" si="35"/>
        <v>7</v>
      </c>
      <c r="F40">
        <f t="shared" ca="1" si="31"/>
        <v>77</v>
      </c>
      <c r="G40">
        <f t="shared" ca="1" si="31"/>
        <v>60</v>
      </c>
      <c r="H40">
        <f t="shared" ca="1" si="31"/>
        <v>59</v>
      </c>
      <c r="I40">
        <f t="shared" ca="1" si="31"/>
        <v>80</v>
      </c>
      <c r="J40">
        <f t="shared" ca="1" si="31"/>
        <v>18</v>
      </c>
      <c r="K40">
        <f t="shared" ca="1" si="31"/>
        <v>77</v>
      </c>
      <c r="L40">
        <v>1000000</v>
      </c>
    </row>
    <row r="41" spans="1:12" x14ac:dyDescent="0.3">
      <c r="A41" t="s">
        <v>14</v>
      </c>
      <c r="B41" t="str">
        <f t="shared" si="7"/>
        <v>T4</v>
      </c>
      <c r="C41">
        <f t="shared" ca="1" si="33"/>
        <v>42</v>
      </c>
      <c r="D41">
        <f t="shared" ca="1" si="34"/>
        <v>5</v>
      </c>
      <c r="E41">
        <f t="shared" ca="1" si="35"/>
        <v>7</v>
      </c>
      <c r="F41">
        <f t="shared" ca="1" si="31"/>
        <v>68</v>
      </c>
      <c r="G41">
        <f t="shared" ca="1" si="31"/>
        <v>6</v>
      </c>
      <c r="H41">
        <f t="shared" ca="1" si="31"/>
        <v>67</v>
      </c>
      <c r="I41">
        <f t="shared" ca="1" si="31"/>
        <v>48</v>
      </c>
      <c r="J41">
        <f t="shared" ca="1" si="31"/>
        <v>59</v>
      </c>
      <c r="K41">
        <f t="shared" ca="1" si="31"/>
        <v>32</v>
      </c>
      <c r="L41">
        <v>1000000</v>
      </c>
    </row>
    <row r="42" spans="1:12" x14ac:dyDescent="0.3">
      <c r="A42" t="s">
        <v>14</v>
      </c>
      <c r="B42" t="str">
        <f t="shared" si="7"/>
        <v>T5</v>
      </c>
      <c r="C42">
        <f t="shared" ca="1" si="33"/>
        <v>42</v>
      </c>
      <c r="D42">
        <f t="shared" ca="1" si="34"/>
        <v>5</v>
      </c>
      <c r="E42">
        <f t="shared" ca="1" si="35"/>
        <v>7</v>
      </c>
      <c r="F42">
        <f t="shared" ca="1" si="31"/>
        <v>33</v>
      </c>
      <c r="G42">
        <f t="shared" ca="1" si="31"/>
        <v>6</v>
      </c>
      <c r="H42">
        <f t="shared" ca="1" si="31"/>
        <v>34</v>
      </c>
      <c r="I42">
        <f t="shared" ca="1" si="31"/>
        <v>25</v>
      </c>
      <c r="J42">
        <f t="shared" ca="1" si="31"/>
        <v>5</v>
      </c>
      <c r="K42">
        <f t="shared" ca="1" si="31"/>
        <v>43</v>
      </c>
      <c r="L42">
        <v>1000000</v>
      </c>
    </row>
    <row r="43" spans="1:12" x14ac:dyDescent="0.3">
      <c r="A43" t="s">
        <v>26</v>
      </c>
      <c r="B43" t="str">
        <f t="shared" si="7"/>
        <v>T1</v>
      </c>
      <c r="C43">
        <f t="shared" ref="C43:E43" ca="1" si="36">RANDBETWEEN(0,80)</f>
        <v>51</v>
      </c>
      <c r="D43">
        <f t="shared" ca="1" si="36"/>
        <v>80</v>
      </c>
      <c r="E43">
        <f t="shared" ca="1" si="36"/>
        <v>53</v>
      </c>
      <c r="F43">
        <f t="shared" ca="1" si="31"/>
        <v>62</v>
      </c>
      <c r="G43">
        <f t="shared" ca="1" si="31"/>
        <v>56</v>
      </c>
      <c r="H43">
        <f t="shared" ca="1" si="31"/>
        <v>69</v>
      </c>
      <c r="I43">
        <f t="shared" ca="1" si="31"/>
        <v>20</v>
      </c>
      <c r="J43">
        <f t="shared" ca="1" si="31"/>
        <v>10</v>
      </c>
      <c r="K43">
        <f t="shared" ca="1" si="31"/>
        <v>51</v>
      </c>
      <c r="L43">
        <v>1000000</v>
      </c>
    </row>
    <row r="44" spans="1:12" x14ac:dyDescent="0.3">
      <c r="A44" t="s">
        <v>26</v>
      </c>
      <c r="B44" t="str">
        <f t="shared" si="7"/>
        <v>T2</v>
      </c>
      <c r="C44">
        <f t="shared" ref="C44:C47" ca="1" si="37">C43</f>
        <v>51</v>
      </c>
      <c r="D44">
        <f t="shared" ref="D44:D47" ca="1" si="38">D43</f>
        <v>80</v>
      </c>
      <c r="E44">
        <f t="shared" ref="E44:E47" ca="1" si="39">E43</f>
        <v>53</v>
      </c>
      <c r="F44">
        <f t="shared" ca="1" si="31"/>
        <v>60</v>
      </c>
      <c r="G44">
        <f t="shared" ca="1" si="31"/>
        <v>49</v>
      </c>
      <c r="H44">
        <f t="shared" ca="1" si="31"/>
        <v>24</v>
      </c>
      <c r="I44">
        <f t="shared" ca="1" si="31"/>
        <v>74</v>
      </c>
      <c r="J44">
        <f t="shared" ca="1" si="31"/>
        <v>14</v>
      </c>
      <c r="K44">
        <f t="shared" ca="1" si="31"/>
        <v>54</v>
      </c>
      <c r="L44">
        <v>1000000</v>
      </c>
    </row>
    <row r="45" spans="1:12" x14ac:dyDescent="0.3">
      <c r="A45" t="s">
        <v>26</v>
      </c>
      <c r="B45" t="str">
        <f t="shared" si="7"/>
        <v>T3</v>
      </c>
      <c r="C45">
        <f t="shared" ca="1" si="37"/>
        <v>51</v>
      </c>
      <c r="D45">
        <f t="shared" ca="1" si="38"/>
        <v>80</v>
      </c>
      <c r="E45">
        <f t="shared" ca="1" si="39"/>
        <v>53</v>
      </c>
      <c r="F45">
        <f t="shared" ca="1" si="31"/>
        <v>11</v>
      </c>
      <c r="G45">
        <f t="shared" ca="1" si="31"/>
        <v>15</v>
      </c>
      <c r="H45">
        <f t="shared" ca="1" si="31"/>
        <v>77</v>
      </c>
      <c r="I45">
        <f t="shared" ca="1" si="31"/>
        <v>4</v>
      </c>
      <c r="J45">
        <f t="shared" ca="1" si="31"/>
        <v>16</v>
      </c>
      <c r="K45">
        <f t="shared" ca="1" si="31"/>
        <v>75</v>
      </c>
      <c r="L45">
        <v>1000000</v>
      </c>
    </row>
    <row r="46" spans="1:12" x14ac:dyDescent="0.3">
      <c r="A46" t="s">
        <v>26</v>
      </c>
      <c r="B46" t="str">
        <f t="shared" si="7"/>
        <v>T4</v>
      </c>
      <c r="C46">
        <f t="shared" ca="1" si="37"/>
        <v>51</v>
      </c>
      <c r="D46">
        <f t="shared" ca="1" si="38"/>
        <v>80</v>
      </c>
      <c r="E46">
        <f t="shared" ca="1" si="39"/>
        <v>53</v>
      </c>
      <c r="F46">
        <f t="shared" ca="1" si="31"/>
        <v>43</v>
      </c>
      <c r="G46">
        <f t="shared" ca="1" si="31"/>
        <v>55</v>
      </c>
      <c r="H46">
        <f t="shared" ca="1" si="31"/>
        <v>45</v>
      </c>
      <c r="I46">
        <f t="shared" ca="1" si="31"/>
        <v>3</v>
      </c>
      <c r="J46">
        <f t="shared" ca="1" si="31"/>
        <v>47</v>
      </c>
      <c r="K46">
        <f t="shared" ca="1" si="31"/>
        <v>75</v>
      </c>
      <c r="L46">
        <v>1000000</v>
      </c>
    </row>
    <row r="47" spans="1:12" x14ac:dyDescent="0.3">
      <c r="A47" t="s">
        <v>26</v>
      </c>
      <c r="B47" t="str">
        <f t="shared" si="7"/>
        <v>T5</v>
      </c>
      <c r="C47">
        <f t="shared" ca="1" si="37"/>
        <v>51</v>
      </c>
      <c r="D47">
        <f t="shared" ca="1" si="38"/>
        <v>80</v>
      </c>
      <c r="E47">
        <f t="shared" ca="1" si="39"/>
        <v>53</v>
      </c>
      <c r="F47">
        <f t="shared" ca="1" si="31"/>
        <v>4</v>
      </c>
      <c r="G47">
        <f t="shared" ca="1" si="31"/>
        <v>16</v>
      </c>
      <c r="H47">
        <f t="shared" ca="1" si="31"/>
        <v>53</v>
      </c>
      <c r="I47">
        <f t="shared" ca="1" si="31"/>
        <v>76</v>
      </c>
      <c r="J47">
        <f t="shared" ca="1" si="31"/>
        <v>55</v>
      </c>
      <c r="K47">
        <f t="shared" ca="1" si="31"/>
        <v>3</v>
      </c>
      <c r="L47">
        <v>1000000</v>
      </c>
    </row>
  </sheetData>
  <mergeCells count="1">
    <mergeCell ref="P6:X1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BD69-1CCB-433E-B85A-B41F07DF214F}">
  <dimension ref="A1:W47"/>
  <sheetViews>
    <sheetView zoomScale="60" workbookViewId="0">
      <selection activeCell="Q8" sqref="Q8:W15"/>
    </sheetView>
  </sheetViews>
  <sheetFormatPr defaultRowHeight="14.4" x14ac:dyDescent="0.3"/>
  <cols>
    <col min="1" max="1" width="7" bestFit="1" customWidth="1"/>
    <col min="2" max="2" width="7.33203125" bestFit="1" customWidth="1"/>
    <col min="3" max="5" width="7.88671875" bestFit="1" customWidth="1"/>
    <col min="6" max="8" width="9.33203125" bestFit="1" customWidth="1"/>
    <col min="9" max="11" width="12.6640625" bestFit="1" customWidth="1"/>
    <col min="12" max="12" width="9" bestFit="1" customWidth="1"/>
    <col min="13" max="13" width="11.21875" bestFit="1" customWidth="1"/>
    <col min="14" max="14" width="7.109375" bestFit="1" customWidth="1"/>
  </cols>
  <sheetData>
    <row r="1" spans="1:23" x14ac:dyDescent="0.3">
      <c r="C1" t="s">
        <v>24</v>
      </c>
      <c r="D1" t="s">
        <v>24</v>
      </c>
      <c r="E1" t="s">
        <v>24</v>
      </c>
      <c r="F1" t="s">
        <v>24</v>
      </c>
      <c r="G1" t="s">
        <v>24</v>
      </c>
      <c r="H1" t="s">
        <v>24</v>
      </c>
      <c r="I1" t="s">
        <v>24</v>
      </c>
      <c r="J1" t="s">
        <v>24</v>
      </c>
      <c r="K1" t="s">
        <v>24</v>
      </c>
    </row>
    <row r="2" spans="1:23" x14ac:dyDescent="0.3">
      <c r="A2" t="s">
        <v>0</v>
      </c>
      <c r="B2" t="s">
        <v>1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25</v>
      </c>
      <c r="M2" t="s">
        <v>1547</v>
      </c>
      <c r="N2" t="s">
        <v>1548</v>
      </c>
    </row>
    <row r="3" spans="1:23" x14ac:dyDescent="0.3">
      <c r="A3" t="s">
        <v>2</v>
      </c>
      <c r="B3" t="s">
        <v>3</v>
      </c>
      <c r="C3">
        <v>78</v>
      </c>
      <c r="D3">
        <v>4</v>
      </c>
      <c r="E3">
        <v>26</v>
      </c>
      <c r="F3">
        <v>32</v>
      </c>
      <c r="G3">
        <v>42</v>
      </c>
      <c r="H3">
        <v>37</v>
      </c>
      <c r="I3">
        <v>41</v>
      </c>
      <c r="J3">
        <v>70</v>
      </c>
      <c r="K3">
        <v>51</v>
      </c>
      <c r="L3">
        <v>1000000</v>
      </c>
      <c r="M3" s="14">
        <f>models!K259</f>
        <v>999966.5</v>
      </c>
      <c r="N3">
        <f>IF(models!M259*models!AJ259&lt;=0,1,0)</f>
        <v>1</v>
      </c>
    </row>
    <row r="4" spans="1:23" x14ac:dyDescent="0.3">
      <c r="A4" t="s">
        <v>2</v>
      </c>
      <c r="B4" t="s">
        <v>4</v>
      </c>
      <c r="C4">
        <v>78</v>
      </c>
      <c r="D4">
        <v>4</v>
      </c>
      <c r="E4">
        <v>26</v>
      </c>
      <c r="F4">
        <v>64</v>
      </c>
      <c r="G4">
        <v>31</v>
      </c>
      <c r="H4">
        <v>5</v>
      </c>
      <c r="I4">
        <v>49</v>
      </c>
      <c r="J4">
        <v>59</v>
      </c>
      <c r="K4">
        <v>16</v>
      </c>
      <c r="L4">
        <v>1000000</v>
      </c>
      <c r="M4" s="14">
        <f>models!K260</f>
        <v>1000035</v>
      </c>
      <c r="N4">
        <f>IF(models!M260*models!AJ260&lt;=0,1,0)</f>
        <v>1</v>
      </c>
    </row>
    <row r="5" spans="1:23" x14ac:dyDescent="0.3">
      <c r="A5" t="s">
        <v>2</v>
      </c>
      <c r="B5" t="s">
        <v>5</v>
      </c>
      <c r="C5">
        <v>78</v>
      </c>
      <c r="D5">
        <v>4</v>
      </c>
      <c r="E5">
        <v>26</v>
      </c>
      <c r="F5">
        <v>35</v>
      </c>
      <c r="G5">
        <v>52</v>
      </c>
      <c r="H5">
        <v>60</v>
      </c>
      <c r="I5">
        <v>8</v>
      </c>
      <c r="J5">
        <v>24</v>
      </c>
      <c r="K5">
        <v>27</v>
      </c>
      <c r="L5">
        <v>1000000</v>
      </c>
      <c r="M5" s="14">
        <f>models!K261</f>
        <v>1000024</v>
      </c>
      <c r="N5">
        <f>IF(models!M261*models!AJ261&lt;=0,1,0)</f>
        <v>1</v>
      </c>
    </row>
    <row r="6" spans="1:23" x14ac:dyDescent="0.3">
      <c r="A6" t="s">
        <v>2</v>
      </c>
      <c r="B6" t="s">
        <v>6</v>
      </c>
      <c r="C6">
        <v>78</v>
      </c>
      <c r="D6">
        <v>4</v>
      </c>
      <c r="E6">
        <v>26</v>
      </c>
      <c r="F6">
        <v>44</v>
      </c>
      <c r="G6">
        <v>23</v>
      </c>
      <c r="H6">
        <v>29</v>
      </c>
      <c r="I6">
        <v>12</v>
      </c>
      <c r="J6">
        <v>58</v>
      </c>
      <c r="K6">
        <v>61</v>
      </c>
      <c r="L6">
        <v>1000000</v>
      </c>
      <c r="M6" s="14">
        <f>models!K262</f>
        <v>1000013.5</v>
      </c>
      <c r="N6">
        <f>IF(models!M262*models!AJ262&lt;=0,1,0)</f>
        <v>1</v>
      </c>
    </row>
    <row r="7" spans="1:23" x14ac:dyDescent="0.3">
      <c r="A7" t="s">
        <v>2</v>
      </c>
      <c r="B7" t="s">
        <v>7</v>
      </c>
      <c r="C7">
        <v>78</v>
      </c>
      <c r="D7">
        <v>4</v>
      </c>
      <c r="E7">
        <v>26</v>
      </c>
      <c r="F7">
        <v>62</v>
      </c>
      <c r="G7">
        <v>26</v>
      </c>
      <c r="H7">
        <v>33</v>
      </c>
      <c r="I7">
        <v>54</v>
      </c>
      <c r="J7">
        <v>31</v>
      </c>
      <c r="K7">
        <v>24</v>
      </c>
      <c r="L7">
        <v>1000000</v>
      </c>
      <c r="M7" s="14">
        <f>models!K263</f>
        <v>1000000</v>
      </c>
      <c r="N7">
        <f>IF(models!M263*models!AJ263&lt;=0,1,0)</f>
        <v>1</v>
      </c>
    </row>
    <row r="8" spans="1:23" x14ac:dyDescent="0.3">
      <c r="A8" t="s">
        <v>8</v>
      </c>
      <c r="B8" t="str">
        <f>B3</f>
        <v>T1</v>
      </c>
      <c r="C8">
        <v>45</v>
      </c>
      <c r="D8">
        <v>53</v>
      </c>
      <c r="E8">
        <v>17</v>
      </c>
      <c r="F8">
        <v>64</v>
      </c>
      <c r="G8">
        <v>41</v>
      </c>
      <c r="H8">
        <v>30</v>
      </c>
      <c r="I8">
        <v>64</v>
      </c>
      <c r="J8">
        <v>40</v>
      </c>
      <c r="K8">
        <v>76</v>
      </c>
      <c r="L8">
        <v>1000000</v>
      </c>
      <c r="M8" s="14">
        <f>models!K264</f>
        <v>999960</v>
      </c>
      <c r="N8">
        <f>IF(models!M264*models!AJ264&lt;=0,1,0)</f>
        <v>1</v>
      </c>
      <c r="Q8" s="20" t="s">
        <v>1546</v>
      </c>
      <c r="R8" s="20"/>
      <c r="S8" s="20"/>
      <c r="T8" s="20"/>
      <c r="U8" s="20"/>
      <c r="V8" s="20"/>
      <c r="W8" s="20"/>
    </row>
    <row r="9" spans="1:23" x14ac:dyDescent="0.3">
      <c r="A9" t="s">
        <v>8</v>
      </c>
      <c r="B9" t="str">
        <f t="shared" ref="B9:B47" si="0">B4</f>
        <v>T2</v>
      </c>
      <c r="C9">
        <v>45</v>
      </c>
      <c r="D9">
        <v>53</v>
      </c>
      <c r="E9">
        <v>17</v>
      </c>
      <c r="F9">
        <v>67</v>
      </c>
      <c r="G9">
        <v>66</v>
      </c>
      <c r="H9">
        <v>65</v>
      </c>
      <c r="I9">
        <v>66</v>
      </c>
      <c r="J9">
        <v>3</v>
      </c>
      <c r="K9">
        <v>79</v>
      </c>
      <c r="L9">
        <v>1000000</v>
      </c>
      <c r="M9" s="14">
        <f>models!K265</f>
        <v>999933.5</v>
      </c>
      <c r="N9">
        <f>IF(models!M265*models!AJ265&lt;=0,1,0)</f>
        <v>1</v>
      </c>
      <c r="Q9" s="20"/>
      <c r="R9" s="20"/>
      <c r="S9" s="20"/>
      <c r="T9" s="20"/>
      <c r="U9" s="20"/>
      <c r="V9" s="20"/>
      <c r="W9" s="20"/>
    </row>
    <row r="10" spans="1:23" x14ac:dyDescent="0.3">
      <c r="A10" t="s">
        <v>8</v>
      </c>
      <c r="B10" t="str">
        <f t="shared" si="0"/>
        <v>T3</v>
      </c>
      <c r="C10">
        <v>45</v>
      </c>
      <c r="D10">
        <v>53</v>
      </c>
      <c r="E10">
        <v>17</v>
      </c>
      <c r="F10">
        <v>22</v>
      </c>
      <c r="G10">
        <v>62</v>
      </c>
      <c r="H10">
        <v>64</v>
      </c>
      <c r="I10">
        <v>75</v>
      </c>
      <c r="J10">
        <v>37</v>
      </c>
      <c r="K10">
        <v>30</v>
      </c>
      <c r="L10">
        <v>1000000</v>
      </c>
      <c r="M10" s="14">
        <f>models!K266</f>
        <v>999961.5</v>
      </c>
      <c r="N10">
        <f>IF(models!M266*models!AJ266&lt;=0,1,0)</f>
        <v>1</v>
      </c>
      <c r="Q10" s="20"/>
      <c r="R10" s="20"/>
      <c r="S10" s="20"/>
      <c r="T10" s="20"/>
      <c r="U10" s="20"/>
      <c r="V10" s="20"/>
      <c r="W10" s="20"/>
    </row>
    <row r="11" spans="1:23" x14ac:dyDescent="0.3">
      <c r="A11" t="s">
        <v>8</v>
      </c>
      <c r="B11" t="str">
        <f t="shared" si="0"/>
        <v>T4</v>
      </c>
      <c r="C11">
        <v>45</v>
      </c>
      <c r="D11">
        <v>53</v>
      </c>
      <c r="E11">
        <v>17</v>
      </c>
      <c r="F11">
        <v>35</v>
      </c>
      <c r="G11">
        <v>25</v>
      </c>
      <c r="H11">
        <v>43</v>
      </c>
      <c r="I11">
        <v>65</v>
      </c>
      <c r="J11">
        <v>23</v>
      </c>
      <c r="K11">
        <v>38</v>
      </c>
      <c r="L11">
        <v>1000000</v>
      </c>
      <c r="M11" s="14">
        <f>models!K267</f>
        <v>1000046</v>
      </c>
      <c r="N11">
        <f>IF(models!M267*models!AJ267&lt;=0,1,0)</f>
        <v>1</v>
      </c>
      <c r="Q11" s="20"/>
      <c r="R11" s="20"/>
      <c r="S11" s="20"/>
      <c r="T11" s="20"/>
      <c r="U11" s="20"/>
      <c r="V11" s="20"/>
      <c r="W11" s="20"/>
    </row>
    <row r="12" spans="1:23" x14ac:dyDescent="0.3">
      <c r="A12" t="s">
        <v>8</v>
      </c>
      <c r="B12" t="str">
        <f t="shared" si="0"/>
        <v>T5</v>
      </c>
      <c r="C12">
        <v>45</v>
      </c>
      <c r="D12">
        <v>53</v>
      </c>
      <c r="E12">
        <v>17</v>
      </c>
      <c r="F12">
        <v>16</v>
      </c>
      <c r="G12">
        <v>67</v>
      </c>
      <c r="H12">
        <v>11</v>
      </c>
      <c r="I12">
        <v>32</v>
      </c>
      <c r="J12">
        <v>66</v>
      </c>
      <c r="K12">
        <v>58</v>
      </c>
      <c r="L12">
        <v>1000000</v>
      </c>
      <c r="M12" s="14">
        <f>models!K268</f>
        <v>1000036.5</v>
      </c>
      <c r="N12">
        <f>IF(models!M268*models!AJ268&lt;=0,1,0)</f>
        <v>1</v>
      </c>
      <c r="Q12" s="20"/>
      <c r="R12" s="20"/>
      <c r="S12" s="20"/>
      <c r="T12" s="20"/>
      <c r="U12" s="20"/>
      <c r="V12" s="20"/>
      <c r="W12" s="20"/>
    </row>
    <row r="13" spans="1:23" x14ac:dyDescent="0.3">
      <c r="A13" t="s">
        <v>9</v>
      </c>
      <c r="B13" t="str">
        <f t="shared" si="0"/>
        <v>T1</v>
      </c>
      <c r="C13">
        <v>69</v>
      </c>
      <c r="D13">
        <v>16</v>
      </c>
      <c r="E13">
        <v>47</v>
      </c>
      <c r="F13">
        <v>40</v>
      </c>
      <c r="G13">
        <v>31</v>
      </c>
      <c r="H13">
        <v>9</v>
      </c>
      <c r="I13">
        <v>54</v>
      </c>
      <c r="J13">
        <v>22</v>
      </c>
      <c r="K13">
        <v>36</v>
      </c>
      <c r="L13">
        <v>1000000</v>
      </c>
      <c r="M13" s="14">
        <f>models!K269</f>
        <v>1000059.5</v>
      </c>
      <c r="N13">
        <f>IF(models!M269*models!AJ269&lt;=0,1,0)</f>
        <v>1</v>
      </c>
      <c r="Q13" s="20"/>
      <c r="R13" s="20"/>
      <c r="S13" s="20"/>
      <c r="T13" s="20"/>
      <c r="U13" s="20"/>
      <c r="V13" s="20"/>
      <c r="W13" s="20"/>
    </row>
    <row r="14" spans="1:23" x14ac:dyDescent="0.3">
      <c r="A14" t="s">
        <v>9</v>
      </c>
      <c r="B14" t="str">
        <f t="shared" si="0"/>
        <v>T2</v>
      </c>
      <c r="C14">
        <v>69</v>
      </c>
      <c r="D14">
        <v>16</v>
      </c>
      <c r="E14">
        <v>47</v>
      </c>
      <c r="F14">
        <v>71</v>
      </c>
      <c r="G14">
        <v>24</v>
      </c>
      <c r="H14">
        <v>22</v>
      </c>
      <c r="I14">
        <v>53</v>
      </c>
      <c r="J14">
        <v>41</v>
      </c>
      <c r="K14">
        <v>47</v>
      </c>
      <c r="L14">
        <v>1000000</v>
      </c>
      <c r="M14" s="14">
        <f>models!K270</f>
        <v>999992.5</v>
      </c>
      <c r="N14">
        <f>IF(models!M270*models!AJ270&lt;=0,1,0)</f>
        <v>1</v>
      </c>
      <c r="Q14" s="20"/>
      <c r="R14" s="20"/>
      <c r="S14" s="20"/>
      <c r="T14" s="20"/>
      <c r="U14" s="20"/>
      <c r="V14" s="20"/>
      <c r="W14" s="20"/>
    </row>
    <row r="15" spans="1:23" x14ac:dyDescent="0.3">
      <c r="A15" t="s">
        <v>9</v>
      </c>
      <c r="B15" t="str">
        <f t="shared" si="0"/>
        <v>T3</v>
      </c>
      <c r="C15">
        <v>69</v>
      </c>
      <c r="D15">
        <v>16</v>
      </c>
      <c r="E15">
        <v>47</v>
      </c>
      <c r="F15">
        <v>13</v>
      </c>
      <c r="G15">
        <v>37</v>
      </c>
      <c r="H15">
        <v>11</v>
      </c>
      <c r="I15">
        <v>78</v>
      </c>
      <c r="J15">
        <v>13</v>
      </c>
      <c r="K15">
        <v>59</v>
      </c>
      <c r="L15">
        <v>1000000</v>
      </c>
      <c r="M15" s="14">
        <f>models!K271</f>
        <v>1000001</v>
      </c>
      <c r="N15">
        <f>IF(models!M271*models!AJ271&lt;=0,1,0)</f>
        <v>1</v>
      </c>
      <c r="Q15" s="20"/>
      <c r="R15" s="20"/>
      <c r="S15" s="20"/>
      <c r="T15" s="20"/>
      <c r="U15" s="20"/>
      <c r="V15" s="20"/>
      <c r="W15" s="20"/>
    </row>
    <row r="16" spans="1:23" x14ac:dyDescent="0.3">
      <c r="A16" t="s">
        <v>9</v>
      </c>
      <c r="B16" t="str">
        <f t="shared" si="0"/>
        <v>T4</v>
      </c>
      <c r="C16">
        <v>69</v>
      </c>
      <c r="D16">
        <v>16</v>
      </c>
      <c r="E16">
        <v>47</v>
      </c>
      <c r="F16">
        <v>6</v>
      </c>
      <c r="G16">
        <v>26</v>
      </c>
      <c r="H16">
        <v>32</v>
      </c>
      <c r="I16">
        <v>29</v>
      </c>
      <c r="J16">
        <v>59</v>
      </c>
      <c r="K16">
        <v>60</v>
      </c>
      <c r="L16">
        <v>1000000</v>
      </c>
      <c r="M16" s="14">
        <f>models!K272</f>
        <v>1000049</v>
      </c>
      <c r="N16">
        <f>IF(models!M272*models!AJ272&lt;=0,1,0)</f>
        <v>1</v>
      </c>
    </row>
    <row r="17" spans="1:14" x14ac:dyDescent="0.3">
      <c r="A17" t="s">
        <v>9</v>
      </c>
      <c r="B17" t="str">
        <f t="shared" si="0"/>
        <v>T5</v>
      </c>
      <c r="C17">
        <v>69</v>
      </c>
      <c r="D17">
        <v>16</v>
      </c>
      <c r="E17">
        <v>47</v>
      </c>
      <c r="F17">
        <v>77</v>
      </c>
      <c r="G17">
        <v>78</v>
      </c>
      <c r="H17">
        <v>15</v>
      </c>
      <c r="I17">
        <v>68</v>
      </c>
      <c r="J17">
        <v>25</v>
      </c>
      <c r="K17">
        <v>67</v>
      </c>
      <c r="L17">
        <v>1000000</v>
      </c>
      <c r="M17" s="14">
        <f>models!K273</f>
        <v>999921.5</v>
      </c>
      <c r="N17">
        <f>IF(models!M273*models!AJ273&lt;=0,1,0)</f>
        <v>1</v>
      </c>
    </row>
    <row r="18" spans="1:14" x14ac:dyDescent="0.3">
      <c r="A18" t="s">
        <v>10</v>
      </c>
      <c r="B18" t="str">
        <f t="shared" si="0"/>
        <v>T1</v>
      </c>
      <c r="C18">
        <v>43</v>
      </c>
      <c r="D18">
        <v>22</v>
      </c>
      <c r="E18">
        <v>16</v>
      </c>
      <c r="F18">
        <v>10</v>
      </c>
      <c r="G18">
        <v>24</v>
      </c>
      <c r="H18">
        <v>2</v>
      </c>
      <c r="I18">
        <v>29</v>
      </c>
      <c r="J18">
        <v>73</v>
      </c>
      <c r="K18">
        <v>79</v>
      </c>
      <c r="L18">
        <v>1000000</v>
      </c>
      <c r="M18" s="14">
        <f>models!K274</f>
        <v>1000086</v>
      </c>
      <c r="N18">
        <f>IF(models!M274*models!AJ274&lt;=0,1,0)</f>
        <v>1</v>
      </c>
    </row>
    <row r="19" spans="1:14" x14ac:dyDescent="0.3">
      <c r="A19" t="s">
        <v>10</v>
      </c>
      <c r="B19" t="str">
        <f t="shared" si="0"/>
        <v>T2</v>
      </c>
      <c r="C19">
        <v>43</v>
      </c>
      <c r="D19">
        <v>22</v>
      </c>
      <c r="E19">
        <v>16</v>
      </c>
      <c r="F19">
        <v>24</v>
      </c>
      <c r="G19">
        <v>73</v>
      </c>
      <c r="H19">
        <v>42</v>
      </c>
      <c r="I19">
        <v>69</v>
      </c>
      <c r="J19">
        <v>36</v>
      </c>
      <c r="K19">
        <v>22</v>
      </c>
      <c r="L19">
        <v>1000000</v>
      </c>
      <c r="M19" s="14">
        <f>models!K275</f>
        <v>1000019.5</v>
      </c>
      <c r="N19">
        <f>IF(models!M275*models!AJ275&lt;=0,1,0)</f>
        <v>1</v>
      </c>
    </row>
    <row r="20" spans="1:14" x14ac:dyDescent="0.3">
      <c r="A20" t="s">
        <v>10</v>
      </c>
      <c r="B20" t="str">
        <f t="shared" si="0"/>
        <v>T3</v>
      </c>
      <c r="C20">
        <v>43</v>
      </c>
      <c r="D20">
        <v>22</v>
      </c>
      <c r="E20">
        <v>16</v>
      </c>
      <c r="F20">
        <v>22</v>
      </c>
      <c r="G20">
        <v>67</v>
      </c>
      <c r="H20">
        <v>77</v>
      </c>
      <c r="I20">
        <v>37</v>
      </c>
      <c r="J20">
        <v>8</v>
      </c>
      <c r="K20">
        <v>55</v>
      </c>
      <c r="L20">
        <v>1000000</v>
      </c>
      <c r="M20" s="14">
        <f>models!K276</f>
        <v>1000044.5</v>
      </c>
      <c r="N20">
        <f>IF(models!M276*models!AJ276&lt;=0,1,0)</f>
        <v>1</v>
      </c>
    </row>
    <row r="21" spans="1:14" x14ac:dyDescent="0.3">
      <c r="A21" t="s">
        <v>10</v>
      </c>
      <c r="B21" t="str">
        <f t="shared" si="0"/>
        <v>T4</v>
      </c>
      <c r="C21">
        <v>43</v>
      </c>
      <c r="D21">
        <v>22</v>
      </c>
      <c r="E21">
        <v>16</v>
      </c>
      <c r="F21">
        <v>59</v>
      </c>
      <c r="G21">
        <v>76</v>
      </c>
      <c r="H21">
        <v>53</v>
      </c>
      <c r="I21">
        <v>64</v>
      </c>
      <c r="J21">
        <v>63</v>
      </c>
      <c r="K21">
        <v>59</v>
      </c>
      <c r="L21">
        <v>1000000</v>
      </c>
      <c r="M21" s="14">
        <f>models!K277</f>
        <v>999935</v>
      </c>
      <c r="N21">
        <f>IF(models!M277*models!AJ277&lt;=0,1,0)</f>
        <v>1</v>
      </c>
    </row>
    <row r="22" spans="1:14" x14ac:dyDescent="0.3">
      <c r="A22" t="s">
        <v>10</v>
      </c>
      <c r="B22" t="str">
        <f t="shared" si="0"/>
        <v>T5</v>
      </c>
      <c r="C22">
        <v>43</v>
      </c>
      <c r="D22">
        <v>22</v>
      </c>
      <c r="E22">
        <v>16</v>
      </c>
      <c r="F22">
        <v>41</v>
      </c>
      <c r="G22">
        <v>34</v>
      </c>
      <c r="H22">
        <v>44</v>
      </c>
      <c r="I22">
        <v>30</v>
      </c>
      <c r="J22">
        <v>67</v>
      </c>
      <c r="K22">
        <v>56</v>
      </c>
      <c r="L22">
        <v>1000000</v>
      </c>
      <c r="M22" s="14">
        <f>models!K278</f>
        <v>1000037</v>
      </c>
      <c r="N22">
        <f>IF(models!M278*models!AJ278&lt;=0,1,0)</f>
        <v>1</v>
      </c>
    </row>
    <row r="23" spans="1:14" x14ac:dyDescent="0.3">
      <c r="A23" t="s">
        <v>11</v>
      </c>
      <c r="B23" t="str">
        <f t="shared" si="0"/>
        <v>T1</v>
      </c>
      <c r="C23">
        <v>53</v>
      </c>
      <c r="D23">
        <v>10</v>
      </c>
      <c r="E23">
        <v>56</v>
      </c>
      <c r="F23">
        <v>48</v>
      </c>
      <c r="G23">
        <v>36</v>
      </c>
      <c r="H23">
        <v>71</v>
      </c>
      <c r="I23">
        <v>20</v>
      </c>
      <c r="J23">
        <v>78</v>
      </c>
      <c r="K23">
        <v>78</v>
      </c>
      <c r="L23">
        <v>1000000</v>
      </c>
      <c r="M23" s="14">
        <f>models!K279</f>
        <v>999906</v>
      </c>
      <c r="N23">
        <f>IF(models!M279*models!AJ279&lt;=0,1,0)</f>
        <v>1</v>
      </c>
    </row>
    <row r="24" spans="1:14" x14ac:dyDescent="0.3">
      <c r="A24" t="s">
        <v>11</v>
      </c>
      <c r="B24" t="str">
        <f t="shared" si="0"/>
        <v>T2</v>
      </c>
      <c r="C24">
        <v>53</v>
      </c>
      <c r="D24">
        <v>10</v>
      </c>
      <c r="E24">
        <v>56</v>
      </c>
      <c r="F24">
        <v>58</v>
      </c>
      <c r="G24">
        <v>29</v>
      </c>
      <c r="H24">
        <v>57</v>
      </c>
      <c r="I24">
        <v>67</v>
      </c>
      <c r="J24">
        <v>19</v>
      </c>
      <c r="K24">
        <v>61</v>
      </c>
      <c r="L24">
        <v>1000000</v>
      </c>
      <c r="M24" s="14">
        <f>models!K280</f>
        <v>999946</v>
      </c>
      <c r="N24">
        <f>IF(models!M280*models!AJ280&lt;=0,1,0)</f>
        <v>1</v>
      </c>
    </row>
    <row r="25" spans="1:14" x14ac:dyDescent="0.3">
      <c r="A25" t="s">
        <v>11</v>
      </c>
      <c r="B25" t="str">
        <f t="shared" si="0"/>
        <v>T3</v>
      </c>
      <c r="C25">
        <v>53</v>
      </c>
      <c r="D25">
        <v>10</v>
      </c>
      <c r="E25">
        <v>56</v>
      </c>
      <c r="F25">
        <v>71</v>
      </c>
      <c r="G25">
        <v>19</v>
      </c>
      <c r="H25">
        <v>1</v>
      </c>
      <c r="I25">
        <v>31</v>
      </c>
      <c r="J25">
        <v>69</v>
      </c>
      <c r="K25">
        <v>10</v>
      </c>
      <c r="L25">
        <v>1000000</v>
      </c>
      <c r="M25" s="14">
        <f>models!K281</f>
        <v>1000075.5</v>
      </c>
      <c r="N25">
        <f>IF(models!M281*models!AJ281&lt;=0,1,0)</f>
        <v>1</v>
      </c>
    </row>
    <row r="26" spans="1:14" x14ac:dyDescent="0.3">
      <c r="A26" t="s">
        <v>11</v>
      </c>
      <c r="B26" t="str">
        <f t="shared" si="0"/>
        <v>T4</v>
      </c>
      <c r="C26">
        <v>53</v>
      </c>
      <c r="D26">
        <v>10</v>
      </c>
      <c r="E26">
        <v>56</v>
      </c>
      <c r="F26">
        <v>21</v>
      </c>
      <c r="G26">
        <v>45</v>
      </c>
      <c r="H26">
        <v>16</v>
      </c>
      <c r="I26">
        <v>41</v>
      </c>
      <c r="J26">
        <v>61</v>
      </c>
      <c r="K26">
        <v>12</v>
      </c>
      <c r="L26">
        <v>1000000</v>
      </c>
      <c r="M26" s="14">
        <f>models!K282</f>
        <v>1000059</v>
      </c>
      <c r="N26">
        <f>IF(models!M282*models!AJ282&lt;=0,1,0)</f>
        <v>1</v>
      </c>
    </row>
    <row r="27" spans="1:14" x14ac:dyDescent="0.3">
      <c r="A27" t="s">
        <v>11</v>
      </c>
      <c r="B27" t="str">
        <f t="shared" si="0"/>
        <v>T5</v>
      </c>
      <c r="C27">
        <v>53</v>
      </c>
      <c r="D27">
        <v>10</v>
      </c>
      <c r="E27">
        <v>56</v>
      </c>
      <c r="F27">
        <v>76</v>
      </c>
      <c r="G27">
        <v>9</v>
      </c>
      <c r="H27">
        <v>37</v>
      </c>
      <c r="I27">
        <v>73</v>
      </c>
      <c r="J27">
        <v>1</v>
      </c>
      <c r="K27">
        <v>48</v>
      </c>
      <c r="L27">
        <v>1000000</v>
      </c>
      <c r="M27" s="14">
        <f>models!K283</f>
        <v>1000060.5</v>
      </c>
      <c r="N27">
        <f>IF(models!M283*models!AJ283&lt;=0,1,0)</f>
        <v>1</v>
      </c>
    </row>
    <row r="28" spans="1:14" x14ac:dyDescent="0.3">
      <c r="A28" t="s">
        <v>12</v>
      </c>
      <c r="B28" t="str">
        <f t="shared" si="0"/>
        <v>T1</v>
      </c>
      <c r="C28">
        <v>3</v>
      </c>
      <c r="D28">
        <v>77</v>
      </c>
      <c r="E28">
        <v>34</v>
      </c>
      <c r="F28">
        <v>58</v>
      </c>
      <c r="G28">
        <v>64</v>
      </c>
      <c r="H28">
        <v>16</v>
      </c>
      <c r="I28">
        <v>78</v>
      </c>
      <c r="J28">
        <v>12</v>
      </c>
      <c r="K28">
        <v>9</v>
      </c>
      <c r="L28">
        <v>1000000</v>
      </c>
      <c r="M28" s="14">
        <f>models!K284</f>
        <v>999950.5</v>
      </c>
      <c r="N28">
        <f>IF(models!M284*models!AJ284&lt;=0,1,0)</f>
        <v>1</v>
      </c>
    </row>
    <row r="29" spans="1:14" x14ac:dyDescent="0.3">
      <c r="A29" t="s">
        <v>12</v>
      </c>
      <c r="B29" t="str">
        <f t="shared" si="0"/>
        <v>T2</v>
      </c>
      <c r="C29">
        <v>3</v>
      </c>
      <c r="D29">
        <v>77</v>
      </c>
      <c r="E29">
        <v>34</v>
      </c>
      <c r="F29">
        <v>71</v>
      </c>
      <c r="G29">
        <v>2</v>
      </c>
      <c r="H29">
        <v>70</v>
      </c>
      <c r="I29">
        <v>15</v>
      </c>
      <c r="J29">
        <v>70</v>
      </c>
      <c r="K29">
        <v>69</v>
      </c>
      <c r="L29">
        <v>1000000</v>
      </c>
      <c r="M29" s="14">
        <f>models!K285</f>
        <v>1000048.5</v>
      </c>
      <c r="N29">
        <f>IF(models!M285*models!AJ285&lt;=0,1,0)</f>
        <v>1</v>
      </c>
    </row>
    <row r="30" spans="1:14" x14ac:dyDescent="0.3">
      <c r="A30" t="s">
        <v>12</v>
      </c>
      <c r="B30" t="str">
        <f t="shared" si="0"/>
        <v>T3</v>
      </c>
      <c r="C30">
        <v>3</v>
      </c>
      <c r="D30">
        <v>77</v>
      </c>
      <c r="E30">
        <v>34</v>
      </c>
      <c r="F30">
        <v>43</v>
      </c>
      <c r="G30">
        <v>62</v>
      </c>
      <c r="H30">
        <v>75</v>
      </c>
      <c r="I30">
        <v>44</v>
      </c>
      <c r="J30">
        <v>44</v>
      </c>
      <c r="K30">
        <v>53</v>
      </c>
      <c r="L30">
        <v>1000000</v>
      </c>
      <c r="M30" s="14">
        <f>models!K286</f>
        <v>999909</v>
      </c>
      <c r="N30">
        <f>IF(models!M286*models!AJ286&lt;=0,1,0)</f>
        <v>1</v>
      </c>
    </row>
    <row r="31" spans="1:14" x14ac:dyDescent="0.3">
      <c r="A31" t="s">
        <v>12</v>
      </c>
      <c r="B31" t="str">
        <f t="shared" si="0"/>
        <v>T4</v>
      </c>
      <c r="C31">
        <v>3</v>
      </c>
      <c r="D31">
        <v>77</v>
      </c>
      <c r="E31">
        <v>34</v>
      </c>
      <c r="F31">
        <v>5</v>
      </c>
      <c r="G31">
        <v>28</v>
      </c>
      <c r="H31">
        <v>39</v>
      </c>
      <c r="I31">
        <v>31</v>
      </c>
      <c r="J31">
        <v>30</v>
      </c>
      <c r="K31">
        <v>47</v>
      </c>
      <c r="L31">
        <v>1000000</v>
      </c>
      <c r="M31" s="14">
        <f>models!K287</f>
        <v>1000061.5</v>
      </c>
      <c r="N31">
        <f>IF(models!M287*models!AJ287&lt;=0,1,0)</f>
        <v>1</v>
      </c>
    </row>
    <row r="32" spans="1:14" x14ac:dyDescent="0.3">
      <c r="A32" t="s">
        <v>12</v>
      </c>
      <c r="B32" t="str">
        <f t="shared" si="0"/>
        <v>T5</v>
      </c>
      <c r="C32">
        <v>3</v>
      </c>
      <c r="D32">
        <v>77</v>
      </c>
      <c r="E32">
        <v>34</v>
      </c>
      <c r="F32">
        <v>17</v>
      </c>
      <c r="G32">
        <v>51</v>
      </c>
      <c r="H32">
        <v>25</v>
      </c>
      <c r="I32">
        <v>24</v>
      </c>
      <c r="J32">
        <v>7</v>
      </c>
      <c r="K32">
        <v>52</v>
      </c>
      <c r="L32">
        <v>1000000</v>
      </c>
      <c r="M32" s="14">
        <f>models!K288</f>
        <v>1000064.5</v>
      </c>
      <c r="N32">
        <f>IF(models!M288*models!AJ288&lt;=0,1,0)</f>
        <v>1</v>
      </c>
    </row>
    <row r="33" spans="1:14" x14ac:dyDescent="0.3">
      <c r="A33" t="s">
        <v>13</v>
      </c>
      <c r="B33" t="str">
        <f t="shared" si="0"/>
        <v>T1</v>
      </c>
      <c r="C33">
        <v>53</v>
      </c>
      <c r="D33">
        <v>64</v>
      </c>
      <c r="E33">
        <v>36</v>
      </c>
      <c r="F33">
        <v>18</v>
      </c>
      <c r="G33">
        <v>53</v>
      </c>
      <c r="H33">
        <v>10</v>
      </c>
      <c r="I33">
        <v>14</v>
      </c>
      <c r="J33">
        <v>73</v>
      </c>
      <c r="K33">
        <v>60</v>
      </c>
      <c r="L33">
        <v>1000000</v>
      </c>
      <c r="M33" s="14">
        <f>models!K289</f>
        <v>999939</v>
      </c>
      <c r="N33">
        <f>IF(models!M289*models!AJ289&lt;=0,1,0)</f>
        <v>1</v>
      </c>
    </row>
    <row r="34" spans="1:14" x14ac:dyDescent="0.3">
      <c r="A34" t="s">
        <v>13</v>
      </c>
      <c r="B34" t="str">
        <f t="shared" si="0"/>
        <v>T2</v>
      </c>
      <c r="C34">
        <v>53</v>
      </c>
      <c r="D34">
        <v>64</v>
      </c>
      <c r="E34">
        <v>36</v>
      </c>
      <c r="F34">
        <v>27</v>
      </c>
      <c r="G34">
        <v>60</v>
      </c>
      <c r="H34">
        <v>7</v>
      </c>
      <c r="I34">
        <v>45</v>
      </c>
      <c r="J34">
        <v>54</v>
      </c>
      <c r="K34">
        <v>78</v>
      </c>
      <c r="L34">
        <v>1000000</v>
      </c>
      <c r="M34" s="14">
        <f>models!K290</f>
        <v>999916.5</v>
      </c>
      <c r="N34">
        <f>IF(models!M290*models!AJ290&lt;=0,1,0)</f>
        <v>1</v>
      </c>
    </row>
    <row r="35" spans="1:14" x14ac:dyDescent="0.3">
      <c r="A35" t="s">
        <v>13</v>
      </c>
      <c r="B35" t="str">
        <f t="shared" si="0"/>
        <v>T3</v>
      </c>
      <c r="C35">
        <v>53</v>
      </c>
      <c r="D35">
        <v>64</v>
      </c>
      <c r="E35">
        <v>36</v>
      </c>
      <c r="F35">
        <v>10</v>
      </c>
      <c r="G35">
        <v>73</v>
      </c>
      <c r="H35">
        <v>20</v>
      </c>
      <c r="I35">
        <v>27</v>
      </c>
      <c r="J35">
        <v>73</v>
      </c>
      <c r="K35">
        <v>30</v>
      </c>
      <c r="L35">
        <v>1000000</v>
      </c>
      <c r="M35" s="14">
        <f>models!K291</f>
        <v>999935</v>
      </c>
      <c r="N35">
        <f>IF(models!M291*models!AJ291&lt;=0,1,0)</f>
        <v>1</v>
      </c>
    </row>
    <row r="36" spans="1:14" x14ac:dyDescent="0.3">
      <c r="A36" t="s">
        <v>13</v>
      </c>
      <c r="B36" t="str">
        <f t="shared" si="0"/>
        <v>T4</v>
      </c>
      <c r="C36">
        <v>53</v>
      </c>
      <c r="D36">
        <v>64</v>
      </c>
      <c r="E36">
        <v>36</v>
      </c>
      <c r="F36">
        <v>50</v>
      </c>
      <c r="G36">
        <v>17</v>
      </c>
      <c r="H36">
        <v>11</v>
      </c>
      <c r="I36">
        <v>4</v>
      </c>
      <c r="J36">
        <v>43</v>
      </c>
      <c r="K36">
        <v>10</v>
      </c>
      <c r="L36">
        <v>1000000</v>
      </c>
      <c r="M36" s="14">
        <f>models!K292</f>
        <v>1000085</v>
      </c>
      <c r="N36">
        <f>IF(models!M292*models!AJ292&lt;=0,1,0)</f>
        <v>1</v>
      </c>
    </row>
    <row r="37" spans="1:14" x14ac:dyDescent="0.3">
      <c r="A37" t="s">
        <v>13</v>
      </c>
      <c r="B37" t="str">
        <f t="shared" si="0"/>
        <v>T5</v>
      </c>
      <c r="C37">
        <v>53</v>
      </c>
      <c r="D37">
        <v>64</v>
      </c>
      <c r="E37">
        <v>36</v>
      </c>
      <c r="F37">
        <v>14</v>
      </c>
      <c r="G37">
        <v>24</v>
      </c>
      <c r="H37">
        <v>64</v>
      </c>
      <c r="I37">
        <v>22</v>
      </c>
      <c r="J37">
        <v>5</v>
      </c>
      <c r="K37">
        <v>1</v>
      </c>
      <c r="L37">
        <v>1000000</v>
      </c>
      <c r="M37" s="14">
        <f>models!K293</f>
        <v>1000041.5</v>
      </c>
      <c r="N37">
        <f>IF(models!M293*models!AJ293&lt;=0,1,0)</f>
        <v>1</v>
      </c>
    </row>
    <row r="38" spans="1:14" x14ac:dyDescent="0.3">
      <c r="A38" t="s">
        <v>14</v>
      </c>
      <c r="B38" t="str">
        <f t="shared" si="0"/>
        <v>T1</v>
      </c>
      <c r="C38">
        <v>26</v>
      </c>
      <c r="D38">
        <v>33</v>
      </c>
      <c r="E38">
        <v>24</v>
      </c>
      <c r="F38">
        <v>47</v>
      </c>
      <c r="G38">
        <v>28</v>
      </c>
      <c r="H38">
        <v>19</v>
      </c>
      <c r="I38">
        <v>10</v>
      </c>
      <c r="J38">
        <v>41</v>
      </c>
      <c r="K38">
        <v>35</v>
      </c>
      <c r="L38">
        <v>1000000</v>
      </c>
      <c r="M38" s="14">
        <f>models!K294</f>
        <v>1000087.5</v>
      </c>
      <c r="N38">
        <f>IF(models!M294*models!AJ294&lt;=0,1,0)</f>
        <v>1</v>
      </c>
    </row>
    <row r="39" spans="1:14" x14ac:dyDescent="0.3">
      <c r="A39" t="s">
        <v>14</v>
      </c>
      <c r="B39" t="str">
        <f t="shared" si="0"/>
        <v>T2</v>
      </c>
      <c r="C39">
        <v>26</v>
      </c>
      <c r="D39">
        <v>33</v>
      </c>
      <c r="E39">
        <v>24</v>
      </c>
      <c r="F39">
        <v>56</v>
      </c>
      <c r="G39">
        <v>78</v>
      </c>
      <c r="H39">
        <v>44</v>
      </c>
      <c r="I39">
        <v>78</v>
      </c>
      <c r="J39">
        <v>3</v>
      </c>
      <c r="K39">
        <v>39</v>
      </c>
      <c r="L39">
        <v>1000000</v>
      </c>
      <c r="M39" s="14">
        <f>models!K295</f>
        <v>999962</v>
      </c>
      <c r="N39">
        <f>IF(models!M295*models!AJ295&lt;=0,1,0)</f>
        <v>1</v>
      </c>
    </row>
    <row r="40" spans="1:14" x14ac:dyDescent="0.3">
      <c r="A40" t="s">
        <v>14</v>
      </c>
      <c r="B40" t="str">
        <f t="shared" si="0"/>
        <v>T3</v>
      </c>
      <c r="C40">
        <v>26</v>
      </c>
      <c r="D40">
        <v>33</v>
      </c>
      <c r="E40">
        <v>24</v>
      </c>
      <c r="F40">
        <v>32</v>
      </c>
      <c r="G40">
        <v>32</v>
      </c>
      <c r="H40">
        <v>63</v>
      </c>
      <c r="I40">
        <v>8</v>
      </c>
      <c r="J40">
        <v>36</v>
      </c>
      <c r="K40">
        <v>53</v>
      </c>
      <c r="L40">
        <v>1000000</v>
      </c>
      <c r="M40" s="14">
        <f>models!K296</f>
        <v>1000052</v>
      </c>
      <c r="N40">
        <f>IF(models!M296*models!AJ296&lt;=0,1,0)</f>
        <v>1</v>
      </c>
    </row>
    <row r="41" spans="1:14" x14ac:dyDescent="0.3">
      <c r="A41" t="s">
        <v>14</v>
      </c>
      <c r="B41" t="str">
        <f t="shared" si="0"/>
        <v>T4</v>
      </c>
      <c r="C41">
        <v>26</v>
      </c>
      <c r="D41">
        <v>33</v>
      </c>
      <c r="E41">
        <v>24</v>
      </c>
      <c r="F41">
        <v>2</v>
      </c>
      <c r="G41">
        <v>57</v>
      </c>
      <c r="H41">
        <v>62</v>
      </c>
      <c r="I41">
        <v>5</v>
      </c>
      <c r="J41">
        <v>44</v>
      </c>
      <c r="K41">
        <v>60</v>
      </c>
      <c r="L41">
        <v>1000000</v>
      </c>
      <c r="M41" s="14">
        <f>models!K297</f>
        <v>1000061.5</v>
      </c>
      <c r="N41">
        <f>IF(models!M297*models!AJ297&lt;=0,1,0)</f>
        <v>1</v>
      </c>
    </row>
    <row r="42" spans="1:14" x14ac:dyDescent="0.3">
      <c r="A42" t="s">
        <v>14</v>
      </c>
      <c r="B42" t="str">
        <f t="shared" si="0"/>
        <v>T5</v>
      </c>
      <c r="C42">
        <v>26</v>
      </c>
      <c r="D42">
        <v>33</v>
      </c>
      <c r="E42">
        <v>24</v>
      </c>
      <c r="F42">
        <v>17</v>
      </c>
      <c r="G42">
        <v>47</v>
      </c>
      <c r="H42">
        <v>40</v>
      </c>
      <c r="I42">
        <v>42</v>
      </c>
      <c r="J42">
        <v>40</v>
      </c>
      <c r="K42">
        <v>31</v>
      </c>
      <c r="L42">
        <v>1000000</v>
      </c>
      <c r="M42" s="14">
        <f>models!K298</f>
        <v>1000059</v>
      </c>
      <c r="N42">
        <f>IF(models!M298*models!AJ298&lt;=0,1,0)</f>
        <v>1</v>
      </c>
    </row>
    <row r="43" spans="1:14" x14ac:dyDescent="0.3">
      <c r="A43" t="s">
        <v>26</v>
      </c>
      <c r="B43" t="str">
        <f t="shared" si="0"/>
        <v>T1</v>
      </c>
      <c r="C43">
        <v>59</v>
      </c>
      <c r="D43">
        <v>75</v>
      </c>
      <c r="E43">
        <v>33</v>
      </c>
      <c r="F43">
        <v>23</v>
      </c>
      <c r="G43">
        <v>78</v>
      </c>
      <c r="H43">
        <v>75</v>
      </c>
      <c r="I43">
        <v>56</v>
      </c>
      <c r="J43">
        <v>6</v>
      </c>
      <c r="K43">
        <v>11</v>
      </c>
      <c r="L43">
        <v>1000000</v>
      </c>
      <c r="M43" s="14">
        <f>models!K299</f>
        <v>999949.5</v>
      </c>
      <c r="N43">
        <f>IF(models!M299*models!AJ299&lt;=0,1,0)</f>
        <v>1</v>
      </c>
    </row>
    <row r="44" spans="1:14" x14ac:dyDescent="0.3">
      <c r="A44" t="s">
        <v>26</v>
      </c>
      <c r="B44" t="str">
        <f t="shared" si="0"/>
        <v>T2</v>
      </c>
      <c r="C44">
        <v>59</v>
      </c>
      <c r="D44">
        <v>75</v>
      </c>
      <c r="E44">
        <v>33</v>
      </c>
      <c r="F44">
        <v>69</v>
      </c>
      <c r="G44">
        <v>40</v>
      </c>
      <c r="H44">
        <v>28</v>
      </c>
      <c r="I44">
        <v>61</v>
      </c>
      <c r="J44">
        <v>35</v>
      </c>
      <c r="K44">
        <v>57</v>
      </c>
      <c r="L44">
        <v>1000000</v>
      </c>
      <c r="M44" s="14">
        <f>models!K300</f>
        <v>999893.5</v>
      </c>
      <c r="N44">
        <f>IF(models!M300*models!AJ300&lt;=0,1,0)</f>
        <v>1</v>
      </c>
    </row>
    <row r="45" spans="1:14" x14ac:dyDescent="0.3">
      <c r="A45" t="s">
        <v>26</v>
      </c>
      <c r="B45" t="str">
        <f t="shared" si="0"/>
        <v>T3</v>
      </c>
      <c r="C45">
        <v>59</v>
      </c>
      <c r="D45">
        <v>75</v>
      </c>
      <c r="E45">
        <v>33</v>
      </c>
      <c r="F45">
        <v>79</v>
      </c>
      <c r="G45">
        <v>18</v>
      </c>
      <c r="H45">
        <v>80</v>
      </c>
      <c r="I45">
        <v>66</v>
      </c>
      <c r="J45">
        <v>74</v>
      </c>
      <c r="K45">
        <v>62</v>
      </c>
      <c r="L45">
        <v>1000000</v>
      </c>
      <c r="M45" s="14">
        <f>models!K301</f>
        <v>999851.5</v>
      </c>
      <c r="N45">
        <f>IF(models!M301*models!AJ301&lt;=0,1,0)</f>
        <v>1</v>
      </c>
    </row>
    <row r="46" spans="1:14" x14ac:dyDescent="0.3">
      <c r="A46" t="s">
        <v>26</v>
      </c>
      <c r="B46" t="str">
        <f t="shared" si="0"/>
        <v>T4</v>
      </c>
      <c r="C46">
        <v>59</v>
      </c>
      <c r="D46">
        <v>75</v>
      </c>
      <c r="E46">
        <v>33</v>
      </c>
      <c r="F46">
        <v>79</v>
      </c>
      <c r="G46">
        <v>54</v>
      </c>
      <c r="H46">
        <v>25</v>
      </c>
      <c r="I46">
        <v>63</v>
      </c>
      <c r="J46">
        <v>26</v>
      </c>
      <c r="K46">
        <v>42</v>
      </c>
      <c r="L46">
        <v>1000000</v>
      </c>
      <c r="M46" s="14">
        <f>models!K302</f>
        <v>999894.5</v>
      </c>
      <c r="N46">
        <f>IF(models!M302*models!AJ302&lt;=0,1,0)</f>
        <v>1</v>
      </c>
    </row>
    <row r="47" spans="1:14" x14ac:dyDescent="0.3">
      <c r="A47" t="s">
        <v>26</v>
      </c>
      <c r="B47" t="str">
        <f t="shared" si="0"/>
        <v>T5</v>
      </c>
      <c r="C47">
        <v>59</v>
      </c>
      <c r="D47">
        <v>75</v>
      </c>
      <c r="E47">
        <v>33</v>
      </c>
      <c r="F47">
        <v>23</v>
      </c>
      <c r="G47">
        <v>10</v>
      </c>
      <c r="H47">
        <v>47</v>
      </c>
      <c r="I47">
        <v>29</v>
      </c>
      <c r="J47">
        <v>69</v>
      </c>
      <c r="K47">
        <v>8</v>
      </c>
      <c r="L47">
        <v>1000000</v>
      </c>
      <c r="M47" s="14">
        <f>models!K303</f>
        <v>1000068.5</v>
      </c>
      <c r="N47">
        <f>IF(models!M303*models!AJ303&lt;=0,1,0)</f>
        <v>1</v>
      </c>
    </row>
  </sheetData>
  <mergeCells count="1">
    <mergeCell ref="Q8:W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7A01-5D0F-44CC-B47E-F111F644904D}">
  <dimension ref="A1:AK317"/>
  <sheetViews>
    <sheetView zoomScale="59" workbookViewId="0"/>
  </sheetViews>
  <sheetFormatPr defaultRowHeight="14.4" x14ac:dyDescent="0.3"/>
  <sheetData>
    <row r="1" spans="1:35" ht="18" x14ac:dyDescent="0.3">
      <c r="A1" s="1"/>
      <c r="P1" t="s">
        <v>209</v>
      </c>
      <c r="X1" s="1"/>
    </row>
    <row r="2" spans="1:35" x14ac:dyDescent="0.3">
      <c r="A2" s="2"/>
      <c r="X2" s="2"/>
    </row>
    <row r="5" spans="1:35" ht="18" x14ac:dyDescent="0.3">
      <c r="A5" s="3" t="s">
        <v>27</v>
      </c>
      <c r="B5" s="4">
        <v>2098697</v>
      </c>
      <c r="C5" s="3" t="s">
        <v>28</v>
      </c>
      <c r="D5" s="4">
        <v>45</v>
      </c>
      <c r="E5" s="3" t="s">
        <v>29</v>
      </c>
      <c r="F5" s="4">
        <v>9</v>
      </c>
      <c r="G5" s="3" t="s">
        <v>30</v>
      </c>
      <c r="H5" s="4">
        <v>100</v>
      </c>
      <c r="I5" s="3" t="s">
        <v>31</v>
      </c>
      <c r="J5" s="4">
        <v>0</v>
      </c>
      <c r="K5" s="3" t="s">
        <v>32</v>
      </c>
      <c r="L5" s="4" t="s">
        <v>210</v>
      </c>
      <c r="X5" s="3" t="s">
        <v>27</v>
      </c>
      <c r="Y5" s="4">
        <v>2876045</v>
      </c>
      <c r="Z5" s="3" t="s">
        <v>28</v>
      </c>
      <c r="AA5" s="4">
        <v>45</v>
      </c>
      <c r="AB5" s="3" t="s">
        <v>29</v>
      </c>
      <c r="AC5" s="4">
        <v>9</v>
      </c>
      <c r="AD5" s="3" t="s">
        <v>30</v>
      </c>
      <c r="AE5" s="4">
        <v>100</v>
      </c>
      <c r="AF5" s="3" t="s">
        <v>31</v>
      </c>
      <c r="AG5" s="4">
        <v>0</v>
      </c>
      <c r="AH5" s="3" t="s">
        <v>32</v>
      </c>
      <c r="AI5" s="4" t="s">
        <v>785</v>
      </c>
    </row>
    <row r="6" spans="1:35" ht="18.600000000000001" thickBot="1" x14ac:dyDescent="0.35">
      <c r="A6" s="1"/>
      <c r="X6" s="1"/>
    </row>
    <row r="7" spans="1:35" ht="15" thickBot="1" x14ac:dyDescent="0.3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M7" s="11" t="s">
        <v>784</v>
      </c>
      <c r="N7" s="11" t="s">
        <v>784</v>
      </c>
      <c r="O7" s="11" t="s">
        <v>784</v>
      </c>
      <c r="P7" s="11" t="s">
        <v>784</v>
      </c>
      <c r="Q7" s="11" t="s">
        <v>784</v>
      </c>
      <c r="R7" s="11" t="s">
        <v>784</v>
      </c>
      <c r="S7" s="11" t="s">
        <v>784</v>
      </c>
      <c r="T7" s="11" t="s">
        <v>784</v>
      </c>
      <c r="U7" s="11" t="s">
        <v>784</v>
      </c>
      <c r="V7" s="11" t="s">
        <v>784</v>
      </c>
      <c r="X7" s="5" t="s">
        <v>33</v>
      </c>
      <c r="Y7" s="5" t="s">
        <v>34</v>
      </c>
      <c r="Z7" s="5" t="s">
        <v>35</v>
      </c>
      <c r="AA7" s="5" t="s">
        <v>36</v>
      </c>
      <c r="AB7" s="5" t="s">
        <v>37</v>
      </c>
      <c r="AC7" s="5" t="s">
        <v>38</v>
      </c>
      <c r="AD7" s="5" t="s">
        <v>39</v>
      </c>
      <c r="AE7" s="5" t="s">
        <v>40</v>
      </c>
      <c r="AF7" s="5" t="s">
        <v>41</v>
      </c>
      <c r="AG7" s="5" t="s">
        <v>42</v>
      </c>
      <c r="AH7" s="5" t="s">
        <v>43</v>
      </c>
    </row>
    <row r="8" spans="1:35" ht="15" thickBot="1" x14ac:dyDescent="0.35">
      <c r="A8" s="5" t="s">
        <v>44</v>
      </c>
      <c r="B8" s="6">
        <v>78</v>
      </c>
      <c r="C8" s="6">
        <v>4</v>
      </c>
      <c r="D8" s="6">
        <v>26</v>
      </c>
      <c r="E8" s="6">
        <v>32</v>
      </c>
      <c r="F8" s="6">
        <v>42</v>
      </c>
      <c r="G8" s="6">
        <v>37</v>
      </c>
      <c r="H8" s="6">
        <v>41</v>
      </c>
      <c r="I8" s="6">
        <v>70</v>
      </c>
      <c r="J8" s="6">
        <v>51</v>
      </c>
      <c r="K8" s="6">
        <v>1000000</v>
      </c>
      <c r="M8">
        <f>101-B8</f>
        <v>23</v>
      </c>
      <c r="N8">
        <f t="shared" ref="N8:N52" si="0">101-C8</f>
        <v>97</v>
      </c>
      <c r="O8">
        <f t="shared" ref="O8:O52" si="1">101-D8</f>
        <v>75</v>
      </c>
      <c r="P8">
        <f t="shared" ref="P8:P52" si="2">101-E8</f>
        <v>69</v>
      </c>
      <c r="Q8">
        <f t="shared" ref="Q8:Q52" si="3">101-F8</f>
        <v>59</v>
      </c>
      <c r="R8">
        <f t="shared" ref="R8:R52" si="4">101-G8</f>
        <v>64</v>
      </c>
      <c r="S8">
        <f t="shared" ref="S8:S52" si="5">101-H8</f>
        <v>60</v>
      </c>
      <c r="T8">
        <f t="shared" ref="T8:T52" si="6">101-I8</f>
        <v>31</v>
      </c>
      <c r="U8">
        <f t="shared" ref="U8:U52" si="7">101-J8</f>
        <v>50</v>
      </c>
      <c r="V8">
        <f>K8</f>
        <v>1000000</v>
      </c>
      <c r="X8" s="5" t="s">
        <v>44</v>
      </c>
      <c r="Y8" s="6">
        <v>23</v>
      </c>
      <c r="Z8" s="6">
        <v>97</v>
      </c>
      <c r="AA8" s="6">
        <v>75</v>
      </c>
      <c r="AB8" s="6">
        <v>69</v>
      </c>
      <c r="AC8" s="6">
        <v>59</v>
      </c>
      <c r="AD8" s="6">
        <v>64</v>
      </c>
      <c r="AE8" s="6">
        <v>60</v>
      </c>
      <c r="AF8" s="6">
        <v>31</v>
      </c>
      <c r="AG8" s="6">
        <v>50</v>
      </c>
      <c r="AH8" s="6">
        <v>1000000</v>
      </c>
    </row>
    <row r="9" spans="1:35" ht="15" thickBot="1" x14ac:dyDescent="0.35">
      <c r="A9" s="5" t="s">
        <v>45</v>
      </c>
      <c r="B9" s="6">
        <v>78</v>
      </c>
      <c r="C9" s="6">
        <v>4</v>
      </c>
      <c r="D9" s="6">
        <v>26</v>
      </c>
      <c r="E9" s="6">
        <v>64</v>
      </c>
      <c r="F9" s="6">
        <v>31</v>
      </c>
      <c r="G9" s="6">
        <v>5</v>
      </c>
      <c r="H9" s="6">
        <v>49</v>
      </c>
      <c r="I9" s="6">
        <v>59</v>
      </c>
      <c r="J9" s="6">
        <v>16</v>
      </c>
      <c r="K9" s="6">
        <v>1000000</v>
      </c>
      <c r="M9">
        <f t="shared" ref="M9:M52" si="8">101-B9</f>
        <v>23</v>
      </c>
      <c r="N9">
        <f t="shared" si="0"/>
        <v>97</v>
      </c>
      <c r="O9">
        <f t="shared" si="1"/>
        <v>75</v>
      </c>
      <c r="P9">
        <f t="shared" si="2"/>
        <v>37</v>
      </c>
      <c r="Q9">
        <f t="shared" si="3"/>
        <v>70</v>
      </c>
      <c r="R9">
        <f t="shared" si="4"/>
        <v>96</v>
      </c>
      <c r="S9">
        <f t="shared" si="5"/>
        <v>52</v>
      </c>
      <c r="T9">
        <f t="shared" si="6"/>
        <v>42</v>
      </c>
      <c r="U9">
        <f t="shared" si="7"/>
        <v>85</v>
      </c>
      <c r="V9">
        <f t="shared" ref="V9:V52" si="9">K9</f>
        <v>1000000</v>
      </c>
      <c r="X9" s="5" t="s">
        <v>45</v>
      </c>
      <c r="Y9" s="6">
        <v>23</v>
      </c>
      <c r="Z9" s="6">
        <v>97</v>
      </c>
      <c r="AA9" s="6">
        <v>75</v>
      </c>
      <c r="AB9" s="6">
        <v>37</v>
      </c>
      <c r="AC9" s="6">
        <v>70</v>
      </c>
      <c r="AD9" s="6">
        <v>96</v>
      </c>
      <c r="AE9" s="6">
        <v>52</v>
      </c>
      <c r="AF9" s="6">
        <v>42</v>
      </c>
      <c r="AG9" s="6">
        <v>85</v>
      </c>
      <c r="AH9" s="6">
        <v>1000000</v>
      </c>
    </row>
    <row r="10" spans="1:35" ht="15" thickBot="1" x14ac:dyDescent="0.35">
      <c r="A10" s="5" t="s">
        <v>46</v>
      </c>
      <c r="B10" s="6">
        <v>78</v>
      </c>
      <c r="C10" s="6">
        <v>4</v>
      </c>
      <c r="D10" s="6">
        <v>26</v>
      </c>
      <c r="E10" s="6">
        <v>35</v>
      </c>
      <c r="F10" s="6">
        <v>52</v>
      </c>
      <c r="G10" s="6">
        <v>60</v>
      </c>
      <c r="H10" s="6">
        <v>8</v>
      </c>
      <c r="I10" s="6">
        <v>24</v>
      </c>
      <c r="J10" s="6">
        <v>27</v>
      </c>
      <c r="K10" s="6">
        <v>1000000</v>
      </c>
      <c r="M10">
        <f t="shared" si="8"/>
        <v>23</v>
      </c>
      <c r="N10">
        <f t="shared" si="0"/>
        <v>97</v>
      </c>
      <c r="O10">
        <f t="shared" si="1"/>
        <v>75</v>
      </c>
      <c r="P10">
        <f t="shared" si="2"/>
        <v>66</v>
      </c>
      <c r="Q10">
        <f t="shared" si="3"/>
        <v>49</v>
      </c>
      <c r="R10">
        <f t="shared" si="4"/>
        <v>41</v>
      </c>
      <c r="S10">
        <f t="shared" si="5"/>
        <v>93</v>
      </c>
      <c r="T10">
        <f t="shared" si="6"/>
        <v>77</v>
      </c>
      <c r="U10">
        <f t="shared" si="7"/>
        <v>74</v>
      </c>
      <c r="V10">
        <f t="shared" si="9"/>
        <v>1000000</v>
      </c>
      <c r="X10" s="5" t="s">
        <v>46</v>
      </c>
      <c r="Y10" s="6">
        <v>23</v>
      </c>
      <c r="Z10" s="6">
        <v>97</v>
      </c>
      <c r="AA10" s="6">
        <v>75</v>
      </c>
      <c r="AB10" s="6">
        <v>66</v>
      </c>
      <c r="AC10" s="6">
        <v>49</v>
      </c>
      <c r="AD10" s="6">
        <v>41</v>
      </c>
      <c r="AE10" s="6">
        <v>93</v>
      </c>
      <c r="AF10" s="6">
        <v>77</v>
      </c>
      <c r="AG10" s="6">
        <v>74</v>
      </c>
      <c r="AH10" s="6">
        <v>1000000</v>
      </c>
    </row>
    <row r="11" spans="1:35" ht="15" thickBot="1" x14ac:dyDescent="0.35">
      <c r="A11" s="5" t="s">
        <v>47</v>
      </c>
      <c r="B11" s="6">
        <v>78</v>
      </c>
      <c r="C11" s="6">
        <v>4</v>
      </c>
      <c r="D11" s="6">
        <v>26</v>
      </c>
      <c r="E11" s="6">
        <v>44</v>
      </c>
      <c r="F11" s="6">
        <v>23</v>
      </c>
      <c r="G11" s="6">
        <v>29</v>
      </c>
      <c r="H11" s="6">
        <v>12</v>
      </c>
      <c r="I11" s="6">
        <v>58</v>
      </c>
      <c r="J11" s="6">
        <v>61</v>
      </c>
      <c r="K11" s="6">
        <v>1000000</v>
      </c>
      <c r="M11">
        <f t="shared" si="8"/>
        <v>23</v>
      </c>
      <c r="N11">
        <f t="shared" si="0"/>
        <v>97</v>
      </c>
      <c r="O11">
        <f t="shared" si="1"/>
        <v>75</v>
      </c>
      <c r="P11">
        <f t="shared" si="2"/>
        <v>57</v>
      </c>
      <c r="Q11">
        <f t="shared" si="3"/>
        <v>78</v>
      </c>
      <c r="R11">
        <f t="shared" si="4"/>
        <v>72</v>
      </c>
      <c r="S11">
        <f t="shared" si="5"/>
        <v>89</v>
      </c>
      <c r="T11">
        <f t="shared" si="6"/>
        <v>43</v>
      </c>
      <c r="U11">
        <f t="shared" si="7"/>
        <v>40</v>
      </c>
      <c r="V11">
        <f t="shared" si="9"/>
        <v>1000000</v>
      </c>
      <c r="X11" s="5" t="s">
        <v>47</v>
      </c>
      <c r="Y11" s="6">
        <v>23</v>
      </c>
      <c r="Z11" s="6">
        <v>97</v>
      </c>
      <c r="AA11" s="6">
        <v>75</v>
      </c>
      <c r="AB11" s="6">
        <v>57</v>
      </c>
      <c r="AC11" s="6">
        <v>78</v>
      </c>
      <c r="AD11" s="6">
        <v>72</v>
      </c>
      <c r="AE11" s="6">
        <v>89</v>
      </c>
      <c r="AF11" s="6">
        <v>43</v>
      </c>
      <c r="AG11" s="6">
        <v>40</v>
      </c>
      <c r="AH11" s="6">
        <v>1000000</v>
      </c>
    </row>
    <row r="12" spans="1:35" ht="15" thickBot="1" x14ac:dyDescent="0.35">
      <c r="A12" s="5" t="s">
        <v>48</v>
      </c>
      <c r="B12" s="6">
        <v>78</v>
      </c>
      <c r="C12" s="6">
        <v>4</v>
      </c>
      <c r="D12" s="6">
        <v>26</v>
      </c>
      <c r="E12" s="6">
        <v>62</v>
      </c>
      <c r="F12" s="6">
        <v>26</v>
      </c>
      <c r="G12" s="6">
        <v>33</v>
      </c>
      <c r="H12" s="6">
        <v>54</v>
      </c>
      <c r="I12" s="6">
        <v>31</v>
      </c>
      <c r="J12" s="6">
        <v>24</v>
      </c>
      <c r="K12" s="6">
        <v>1000000</v>
      </c>
      <c r="M12">
        <f t="shared" si="8"/>
        <v>23</v>
      </c>
      <c r="N12">
        <f t="shared" si="0"/>
        <v>97</v>
      </c>
      <c r="O12">
        <f t="shared" si="1"/>
        <v>75</v>
      </c>
      <c r="P12">
        <f t="shared" si="2"/>
        <v>39</v>
      </c>
      <c r="Q12">
        <f t="shared" si="3"/>
        <v>75</v>
      </c>
      <c r="R12">
        <f t="shared" si="4"/>
        <v>68</v>
      </c>
      <c r="S12">
        <f t="shared" si="5"/>
        <v>47</v>
      </c>
      <c r="T12">
        <f t="shared" si="6"/>
        <v>70</v>
      </c>
      <c r="U12">
        <f t="shared" si="7"/>
        <v>77</v>
      </c>
      <c r="V12">
        <f t="shared" si="9"/>
        <v>1000000</v>
      </c>
      <c r="X12" s="5" t="s">
        <v>48</v>
      </c>
      <c r="Y12" s="6">
        <v>23</v>
      </c>
      <c r="Z12" s="6">
        <v>97</v>
      </c>
      <c r="AA12" s="6">
        <v>75</v>
      </c>
      <c r="AB12" s="6">
        <v>39</v>
      </c>
      <c r="AC12" s="6">
        <v>75</v>
      </c>
      <c r="AD12" s="6">
        <v>68</v>
      </c>
      <c r="AE12" s="6">
        <v>47</v>
      </c>
      <c r="AF12" s="6">
        <v>70</v>
      </c>
      <c r="AG12" s="6">
        <v>77</v>
      </c>
      <c r="AH12" s="6">
        <v>1000000</v>
      </c>
    </row>
    <row r="13" spans="1:35" ht="15" thickBot="1" x14ac:dyDescent="0.35">
      <c r="A13" s="5" t="s">
        <v>49</v>
      </c>
      <c r="B13" s="6">
        <v>45</v>
      </c>
      <c r="C13" s="6">
        <v>53</v>
      </c>
      <c r="D13" s="6">
        <v>17</v>
      </c>
      <c r="E13" s="6">
        <v>64</v>
      </c>
      <c r="F13" s="6">
        <v>41</v>
      </c>
      <c r="G13" s="6">
        <v>30</v>
      </c>
      <c r="H13" s="6">
        <v>64</v>
      </c>
      <c r="I13" s="6">
        <v>40</v>
      </c>
      <c r="J13" s="6">
        <v>76</v>
      </c>
      <c r="K13" s="6">
        <v>1000000</v>
      </c>
      <c r="M13">
        <f t="shared" si="8"/>
        <v>56</v>
      </c>
      <c r="N13">
        <f t="shared" si="0"/>
        <v>48</v>
      </c>
      <c r="O13">
        <f t="shared" si="1"/>
        <v>84</v>
      </c>
      <c r="P13">
        <f t="shared" si="2"/>
        <v>37</v>
      </c>
      <c r="Q13">
        <f t="shared" si="3"/>
        <v>60</v>
      </c>
      <c r="R13">
        <f t="shared" si="4"/>
        <v>71</v>
      </c>
      <c r="S13">
        <f t="shared" si="5"/>
        <v>37</v>
      </c>
      <c r="T13">
        <f t="shared" si="6"/>
        <v>61</v>
      </c>
      <c r="U13">
        <f t="shared" si="7"/>
        <v>25</v>
      </c>
      <c r="V13">
        <f t="shared" si="9"/>
        <v>1000000</v>
      </c>
      <c r="X13" s="5" t="s">
        <v>49</v>
      </c>
      <c r="Y13" s="6">
        <v>56</v>
      </c>
      <c r="Z13" s="6">
        <v>48</v>
      </c>
      <c r="AA13" s="6">
        <v>84</v>
      </c>
      <c r="AB13" s="6">
        <v>37</v>
      </c>
      <c r="AC13" s="6">
        <v>60</v>
      </c>
      <c r="AD13" s="6">
        <v>71</v>
      </c>
      <c r="AE13" s="6">
        <v>37</v>
      </c>
      <c r="AF13" s="6">
        <v>61</v>
      </c>
      <c r="AG13" s="6">
        <v>25</v>
      </c>
      <c r="AH13" s="6">
        <v>1000000</v>
      </c>
    </row>
    <row r="14" spans="1:35" ht="15" thickBot="1" x14ac:dyDescent="0.35">
      <c r="A14" s="5" t="s">
        <v>50</v>
      </c>
      <c r="B14" s="6">
        <v>45</v>
      </c>
      <c r="C14" s="6">
        <v>53</v>
      </c>
      <c r="D14" s="6">
        <v>17</v>
      </c>
      <c r="E14" s="6">
        <v>67</v>
      </c>
      <c r="F14" s="6">
        <v>66</v>
      </c>
      <c r="G14" s="6">
        <v>65</v>
      </c>
      <c r="H14" s="6">
        <v>66</v>
      </c>
      <c r="I14" s="6">
        <v>3</v>
      </c>
      <c r="J14" s="6">
        <v>79</v>
      </c>
      <c r="K14" s="6">
        <v>1000000</v>
      </c>
      <c r="M14">
        <f t="shared" si="8"/>
        <v>56</v>
      </c>
      <c r="N14">
        <f t="shared" si="0"/>
        <v>48</v>
      </c>
      <c r="O14">
        <f t="shared" si="1"/>
        <v>84</v>
      </c>
      <c r="P14">
        <f t="shared" si="2"/>
        <v>34</v>
      </c>
      <c r="Q14">
        <f t="shared" si="3"/>
        <v>35</v>
      </c>
      <c r="R14">
        <f t="shared" si="4"/>
        <v>36</v>
      </c>
      <c r="S14">
        <f t="shared" si="5"/>
        <v>35</v>
      </c>
      <c r="T14">
        <f t="shared" si="6"/>
        <v>98</v>
      </c>
      <c r="U14">
        <f t="shared" si="7"/>
        <v>22</v>
      </c>
      <c r="V14">
        <f t="shared" si="9"/>
        <v>1000000</v>
      </c>
      <c r="X14" s="5" t="s">
        <v>50</v>
      </c>
      <c r="Y14" s="6">
        <v>56</v>
      </c>
      <c r="Z14" s="6">
        <v>48</v>
      </c>
      <c r="AA14" s="6">
        <v>84</v>
      </c>
      <c r="AB14" s="6">
        <v>34</v>
      </c>
      <c r="AC14" s="6">
        <v>35</v>
      </c>
      <c r="AD14" s="6">
        <v>36</v>
      </c>
      <c r="AE14" s="6">
        <v>35</v>
      </c>
      <c r="AF14" s="6">
        <v>98</v>
      </c>
      <c r="AG14" s="6">
        <v>22</v>
      </c>
      <c r="AH14" s="6">
        <v>1000000</v>
      </c>
    </row>
    <row r="15" spans="1:35" ht="15" thickBot="1" x14ac:dyDescent="0.35">
      <c r="A15" s="5" t="s">
        <v>51</v>
      </c>
      <c r="B15" s="6">
        <v>45</v>
      </c>
      <c r="C15" s="6">
        <v>53</v>
      </c>
      <c r="D15" s="6">
        <v>17</v>
      </c>
      <c r="E15" s="6">
        <v>22</v>
      </c>
      <c r="F15" s="6">
        <v>62</v>
      </c>
      <c r="G15" s="6">
        <v>64</v>
      </c>
      <c r="H15" s="6">
        <v>75</v>
      </c>
      <c r="I15" s="6">
        <v>37</v>
      </c>
      <c r="J15" s="6">
        <v>30</v>
      </c>
      <c r="K15" s="6">
        <v>1000000</v>
      </c>
      <c r="M15">
        <f t="shared" si="8"/>
        <v>56</v>
      </c>
      <c r="N15">
        <f t="shared" si="0"/>
        <v>48</v>
      </c>
      <c r="O15">
        <f t="shared" si="1"/>
        <v>84</v>
      </c>
      <c r="P15">
        <f t="shared" si="2"/>
        <v>79</v>
      </c>
      <c r="Q15">
        <f t="shared" si="3"/>
        <v>39</v>
      </c>
      <c r="R15">
        <f t="shared" si="4"/>
        <v>37</v>
      </c>
      <c r="S15">
        <f t="shared" si="5"/>
        <v>26</v>
      </c>
      <c r="T15">
        <f t="shared" si="6"/>
        <v>64</v>
      </c>
      <c r="U15">
        <f t="shared" si="7"/>
        <v>71</v>
      </c>
      <c r="V15">
        <f t="shared" si="9"/>
        <v>1000000</v>
      </c>
      <c r="X15" s="5" t="s">
        <v>51</v>
      </c>
      <c r="Y15" s="6">
        <v>56</v>
      </c>
      <c r="Z15" s="6">
        <v>48</v>
      </c>
      <c r="AA15" s="6">
        <v>84</v>
      </c>
      <c r="AB15" s="6">
        <v>79</v>
      </c>
      <c r="AC15" s="6">
        <v>39</v>
      </c>
      <c r="AD15" s="6">
        <v>37</v>
      </c>
      <c r="AE15" s="6">
        <v>26</v>
      </c>
      <c r="AF15" s="6">
        <v>64</v>
      </c>
      <c r="AG15" s="6">
        <v>71</v>
      </c>
      <c r="AH15" s="6">
        <v>1000000</v>
      </c>
    </row>
    <row r="16" spans="1:35" ht="15" thickBot="1" x14ac:dyDescent="0.35">
      <c r="A16" s="5" t="s">
        <v>52</v>
      </c>
      <c r="B16" s="6">
        <v>45</v>
      </c>
      <c r="C16" s="6">
        <v>53</v>
      </c>
      <c r="D16" s="6">
        <v>17</v>
      </c>
      <c r="E16" s="6">
        <v>35</v>
      </c>
      <c r="F16" s="6">
        <v>25</v>
      </c>
      <c r="G16" s="6">
        <v>43</v>
      </c>
      <c r="H16" s="6">
        <v>65</v>
      </c>
      <c r="I16" s="6">
        <v>23</v>
      </c>
      <c r="J16" s="6">
        <v>38</v>
      </c>
      <c r="K16" s="6">
        <v>1000000</v>
      </c>
      <c r="M16">
        <f t="shared" si="8"/>
        <v>56</v>
      </c>
      <c r="N16">
        <f t="shared" si="0"/>
        <v>48</v>
      </c>
      <c r="O16">
        <f t="shared" si="1"/>
        <v>84</v>
      </c>
      <c r="P16">
        <f t="shared" si="2"/>
        <v>66</v>
      </c>
      <c r="Q16">
        <f t="shared" si="3"/>
        <v>76</v>
      </c>
      <c r="R16">
        <f t="shared" si="4"/>
        <v>58</v>
      </c>
      <c r="S16">
        <f t="shared" si="5"/>
        <v>36</v>
      </c>
      <c r="T16">
        <f t="shared" si="6"/>
        <v>78</v>
      </c>
      <c r="U16">
        <f t="shared" si="7"/>
        <v>63</v>
      </c>
      <c r="V16">
        <f t="shared" si="9"/>
        <v>1000000</v>
      </c>
      <c r="X16" s="5" t="s">
        <v>52</v>
      </c>
      <c r="Y16" s="6">
        <v>56</v>
      </c>
      <c r="Z16" s="6">
        <v>48</v>
      </c>
      <c r="AA16" s="6">
        <v>84</v>
      </c>
      <c r="AB16" s="6">
        <v>66</v>
      </c>
      <c r="AC16" s="6">
        <v>76</v>
      </c>
      <c r="AD16" s="6">
        <v>58</v>
      </c>
      <c r="AE16" s="6">
        <v>36</v>
      </c>
      <c r="AF16" s="6">
        <v>78</v>
      </c>
      <c r="AG16" s="6">
        <v>63</v>
      </c>
      <c r="AH16" s="6">
        <v>1000000</v>
      </c>
    </row>
    <row r="17" spans="1:34" ht="15" thickBot="1" x14ac:dyDescent="0.35">
      <c r="A17" s="5" t="s">
        <v>53</v>
      </c>
      <c r="B17" s="6">
        <v>45</v>
      </c>
      <c r="C17" s="6">
        <v>53</v>
      </c>
      <c r="D17" s="6">
        <v>17</v>
      </c>
      <c r="E17" s="6">
        <v>16</v>
      </c>
      <c r="F17" s="6">
        <v>67</v>
      </c>
      <c r="G17" s="6">
        <v>11</v>
      </c>
      <c r="H17" s="6">
        <v>32</v>
      </c>
      <c r="I17" s="6">
        <v>66</v>
      </c>
      <c r="J17" s="6">
        <v>58</v>
      </c>
      <c r="K17" s="6">
        <v>1000000</v>
      </c>
      <c r="M17">
        <f t="shared" si="8"/>
        <v>56</v>
      </c>
      <c r="N17">
        <f t="shared" si="0"/>
        <v>48</v>
      </c>
      <c r="O17">
        <f t="shared" si="1"/>
        <v>84</v>
      </c>
      <c r="P17">
        <f t="shared" si="2"/>
        <v>85</v>
      </c>
      <c r="Q17">
        <f t="shared" si="3"/>
        <v>34</v>
      </c>
      <c r="R17">
        <f t="shared" si="4"/>
        <v>90</v>
      </c>
      <c r="S17">
        <f t="shared" si="5"/>
        <v>69</v>
      </c>
      <c r="T17">
        <f t="shared" si="6"/>
        <v>35</v>
      </c>
      <c r="U17">
        <f t="shared" si="7"/>
        <v>43</v>
      </c>
      <c r="V17">
        <f t="shared" si="9"/>
        <v>1000000</v>
      </c>
      <c r="X17" s="5" t="s">
        <v>53</v>
      </c>
      <c r="Y17" s="6">
        <v>56</v>
      </c>
      <c r="Z17" s="6">
        <v>48</v>
      </c>
      <c r="AA17" s="6">
        <v>84</v>
      </c>
      <c r="AB17" s="6">
        <v>85</v>
      </c>
      <c r="AC17" s="6">
        <v>34</v>
      </c>
      <c r="AD17" s="6">
        <v>90</v>
      </c>
      <c r="AE17" s="6">
        <v>69</v>
      </c>
      <c r="AF17" s="6">
        <v>35</v>
      </c>
      <c r="AG17" s="6">
        <v>43</v>
      </c>
      <c r="AH17" s="6">
        <v>1000000</v>
      </c>
    </row>
    <row r="18" spans="1:34" ht="15" thickBot="1" x14ac:dyDescent="0.35">
      <c r="A18" s="5" t="s">
        <v>54</v>
      </c>
      <c r="B18" s="6">
        <v>69</v>
      </c>
      <c r="C18" s="6">
        <v>16</v>
      </c>
      <c r="D18" s="6">
        <v>47</v>
      </c>
      <c r="E18" s="6">
        <v>40</v>
      </c>
      <c r="F18" s="6">
        <v>31</v>
      </c>
      <c r="G18" s="6">
        <v>9</v>
      </c>
      <c r="H18" s="6">
        <v>54</v>
      </c>
      <c r="I18" s="6">
        <v>22</v>
      </c>
      <c r="J18" s="6">
        <v>36</v>
      </c>
      <c r="K18" s="6">
        <v>1000000</v>
      </c>
      <c r="M18">
        <f t="shared" si="8"/>
        <v>32</v>
      </c>
      <c r="N18">
        <f t="shared" si="0"/>
        <v>85</v>
      </c>
      <c r="O18">
        <f t="shared" si="1"/>
        <v>54</v>
      </c>
      <c r="P18">
        <f t="shared" si="2"/>
        <v>61</v>
      </c>
      <c r="Q18">
        <f t="shared" si="3"/>
        <v>70</v>
      </c>
      <c r="R18">
        <f t="shared" si="4"/>
        <v>92</v>
      </c>
      <c r="S18">
        <f t="shared" si="5"/>
        <v>47</v>
      </c>
      <c r="T18">
        <f t="shared" si="6"/>
        <v>79</v>
      </c>
      <c r="U18">
        <f t="shared" si="7"/>
        <v>65</v>
      </c>
      <c r="V18">
        <f t="shared" si="9"/>
        <v>1000000</v>
      </c>
      <c r="X18" s="5" t="s">
        <v>54</v>
      </c>
      <c r="Y18" s="6">
        <v>32</v>
      </c>
      <c r="Z18" s="6">
        <v>85</v>
      </c>
      <c r="AA18" s="6">
        <v>54</v>
      </c>
      <c r="AB18" s="6">
        <v>61</v>
      </c>
      <c r="AC18" s="6">
        <v>70</v>
      </c>
      <c r="AD18" s="6">
        <v>92</v>
      </c>
      <c r="AE18" s="6">
        <v>47</v>
      </c>
      <c r="AF18" s="6">
        <v>79</v>
      </c>
      <c r="AG18" s="6">
        <v>65</v>
      </c>
      <c r="AH18" s="6">
        <v>1000000</v>
      </c>
    </row>
    <row r="19" spans="1:34" ht="15" thickBot="1" x14ac:dyDescent="0.35">
      <c r="A19" s="5" t="s">
        <v>55</v>
      </c>
      <c r="B19" s="6">
        <v>69</v>
      </c>
      <c r="C19" s="6">
        <v>16</v>
      </c>
      <c r="D19" s="6">
        <v>47</v>
      </c>
      <c r="E19" s="6">
        <v>71</v>
      </c>
      <c r="F19" s="6">
        <v>24</v>
      </c>
      <c r="G19" s="6">
        <v>22</v>
      </c>
      <c r="H19" s="6">
        <v>53</v>
      </c>
      <c r="I19" s="6">
        <v>41</v>
      </c>
      <c r="J19" s="6">
        <v>47</v>
      </c>
      <c r="K19" s="6">
        <v>1000000</v>
      </c>
      <c r="M19">
        <f t="shared" si="8"/>
        <v>32</v>
      </c>
      <c r="N19">
        <f t="shared" si="0"/>
        <v>85</v>
      </c>
      <c r="O19">
        <f t="shared" si="1"/>
        <v>54</v>
      </c>
      <c r="P19">
        <f t="shared" si="2"/>
        <v>30</v>
      </c>
      <c r="Q19">
        <f t="shared" si="3"/>
        <v>77</v>
      </c>
      <c r="R19">
        <f t="shared" si="4"/>
        <v>79</v>
      </c>
      <c r="S19">
        <f t="shared" si="5"/>
        <v>48</v>
      </c>
      <c r="T19">
        <f t="shared" si="6"/>
        <v>60</v>
      </c>
      <c r="U19">
        <f t="shared" si="7"/>
        <v>54</v>
      </c>
      <c r="V19">
        <f t="shared" si="9"/>
        <v>1000000</v>
      </c>
      <c r="X19" s="5" t="s">
        <v>55</v>
      </c>
      <c r="Y19" s="6">
        <v>32</v>
      </c>
      <c r="Z19" s="6">
        <v>85</v>
      </c>
      <c r="AA19" s="6">
        <v>54</v>
      </c>
      <c r="AB19" s="6">
        <v>30</v>
      </c>
      <c r="AC19" s="6">
        <v>77</v>
      </c>
      <c r="AD19" s="6">
        <v>79</v>
      </c>
      <c r="AE19" s="6">
        <v>48</v>
      </c>
      <c r="AF19" s="6">
        <v>60</v>
      </c>
      <c r="AG19" s="6">
        <v>54</v>
      </c>
      <c r="AH19" s="6">
        <v>1000000</v>
      </c>
    </row>
    <row r="20" spans="1:34" ht="15" thickBot="1" x14ac:dyDescent="0.35">
      <c r="A20" s="5" t="s">
        <v>56</v>
      </c>
      <c r="B20" s="6">
        <v>69</v>
      </c>
      <c r="C20" s="6">
        <v>16</v>
      </c>
      <c r="D20" s="6">
        <v>47</v>
      </c>
      <c r="E20" s="6">
        <v>13</v>
      </c>
      <c r="F20" s="6">
        <v>37</v>
      </c>
      <c r="G20" s="6">
        <v>11</v>
      </c>
      <c r="H20" s="6">
        <v>78</v>
      </c>
      <c r="I20" s="6">
        <v>13</v>
      </c>
      <c r="J20" s="6">
        <v>59</v>
      </c>
      <c r="K20" s="6">
        <v>1000000</v>
      </c>
      <c r="M20">
        <f t="shared" si="8"/>
        <v>32</v>
      </c>
      <c r="N20">
        <f t="shared" si="0"/>
        <v>85</v>
      </c>
      <c r="O20">
        <f t="shared" si="1"/>
        <v>54</v>
      </c>
      <c r="P20">
        <f t="shared" si="2"/>
        <v>88</v>
      </c>
      <c r="Q20">
        <f t="shared" si="3"/>
        <v>64</v>
      </c>
      <c r="R20">
        <f t="shared" si="4"/>
        <v>90</v>
      </c>
      <c r="S20">
        <f t="shared" si="5"/>
        <v>23</v>
      </c>
      <c r="T20">
        <f t="shared" si="6"/>
        <v>88</v>
      </c>
      <c r="U20">
        <f t="shared" si="7"/>
        <v>42</v>
      </c>
      <c r="V20">
        <f t="shared" si="9"/>
        <v>1000000</v>
      </c>
      <c r="X20" s="5" t="s">
        <v>56</v>
      </c>
      <c r="Y20" s="6">
        <v>32</v>
      </c>
      <c r="Z20" s="6">
        <v>85</v>
      </c>
      <c r="AA20" s="6">
        <v>54</v>
      </c>
      <c r="AB20" s="6">
        <v>88</v>
      </c>
      <c r="AC20" s="6">
        <v>64</v>
      </c>
      <c r="AD20" s="6">
        <v>90</v>
      </c>
      <c r="AE20" s="6">
        <v>23</v>
      </c>
      <c r="AF20" s="6">
        <v>88</v>
      </c>
      <c r="AG20" s="6">
        <v>42</v>
      </c>
      <c r="AH20" s="6">
        <v>1000000</v>
      </c>
    </row>
    <row r="21" spans="1:34" ht="15" thickBot="1" x14ac:dyDescent="0.35">
      <c r="A21" s="5" t="s">
        <v>57</v>
      </c>
      <c r="B21" s="6">
        <v>69</v>
      </c>
      <c r="C21" s="6">
        <v>16</v>
      </c>
      <c r="D21" s="6">
        <v>47</v>
      </c>
      <c r="E21" s="6">
        <v>6</v>
      </c>
      <c r="F21" s="6">
        <v>26</v>
      </c>
      <c r="G21" s="6">
        <v>32</v>
      </c>
      <c r="H21" s="6">
        <v>29</v>
      </c>
      <c r="I21" s="6">
        <v>59</v>
      </c>
      <c r="J21" s="6">
        <v>60</v>
      </c>
      <c r="K21" s="6">
        <v>1000000</v>
      </c>
      <c r="M21">
        <f t="shared" si="8"/>
        <v>32</v>
      </c>
      <c r="N21">
        <f t="shared" si="0"/>
        <v>85</v>
      </c>
      <c r="O21">
        <f t="shared" si="1"/>
        <v>54</v>
      </c>
      <c r="P21">
        <f t="shared" si="2"/>
        <v>95</v>
      </c>
      <c r="Q21">
        <f t="shared" si="3"/>
        <v>75</v>
      </c>
      <c r="R21">
        <f t="shared" si="4"/>
        <v>69</v>
      </c>
      <c r="S21">
        <f t="shared" si="5"/>
        <v>72</v>
      </c>
      <c r="T21">
        <f t="shared" si="6"/>
        <v>42</v>
      </c>
      <c r="U21">
        <f t="shared" si="7"/>
        <v>41</v>
      </c>
      <c r="V21">
        <f t="shared" si="9"/>
        <v>1000000</v>
      </c>
      <c r="X21" s="5" t="s">
        <v>57</v>
      </c>
      <c r="Y21" s="6">
        <v>32</v>
      </c>
      <c r="Z21" s="6">
        <v>85</v>
      </c>
      <c r="AA21" s="6">
        <v>54</v>
      </c>
      <c r="AB21" s="6">
        <v>95</v>
      </c>
      <c r="AC21" s="6">
        <v>75</v>
      </c>
      <c r="AD21" s="6">
        <v>69</v>
      </c>
      <c r="AE21" s="6">
        <v>72</v>
      </c>
      <c r="AF21" s="6">
        <v>42</v>
      </c>
      <c r="AG21" s="6">
        <v>41</v>
      </c>
      <c r="AH21" s="6">
        <v>1000000</v>
      </c>
    </row>
    <row r="22" spans="1:34" ht="15" thickBot="1" x14ac:dyDescent="0.35">
      <c r="A22" s="5" t="s">
        <v>58</v>
      </c>
      <c r="B22" s="6">
        <v>69</v>
      </c>
      <c r="C22" s="6">
        <v>16</v>
      </c>
      <c r="D22" s="6">
        <v>47</v>
      </c>
      <c r="E22" s="6">
        <v>77</v>
      </c>
      <c r="F22" s="6">
        <v>78</v>
      </c>
      <c r="G22" s="6">
        <v>15</v>
      </c>
      <c r="H22" s="6">
        <v>68</v>
      </c>
      <c r="I22" s="6">
        <v>25</v>
      </c>
      <c r="J22" s="6">
        <v>67</v>
      </c>
      <c r="K22" s="6">
        <v>1000000</v>
      </c>
      <c r="M22">
        <f t="shared" si="8"/>
        <v>32</v>
      </c>
      <c r="N22">
        <f t="shared" si="0"/>
        <v>85</v>
      </c>
      <c r="O22">
        <f t="shared" si="1"/>
        <v>54</v>
      </c>
      <c r="P22">
        <f t="shared" si="2"/>
        <v>24</v>
      </c>
      <c r="Q22">
        <f t="shared" si="3"/>
        <v>23</v>
      </c>
      <c r="R22">
        <f t="shared" si="4"/>
        <v>86</v>
      </c>
      <c r="S22">
        <f t="shared" si="5"/>
        <v>33</v>
      </c>
      <c r="T22">
        <f t="shared" si="6"/>
        <v>76</v>
      </c>
      <c r="U22">
        <f t="shared" si="7"/>
        <v>34</v>
      </c>
      <c r="V22">
        <f t="shared" si="9"/>
        <v>1000000</v>
      </c>
      <c r="X22" s="5" t="s">
        <v>58</v>
      </c>
      <c r="Y22" s="6">
        <v>32</v>
      </c>
      <c r="Z22" s="6">
        <v>85</v>
      </c>
      <c r="AA22" s="6">
        <v>54</v>
      </c>
      <c r="AB22" s="6">
        <v>24</v>
      </c>
      <c r="AC22" s="6">
        <v>23</v>
      </c>
      <c r="AD22" s="6">
        <v>86</v>
      </c>
      <c r="AE22" s="6">
        <v>33</v>
      </c>
      <c r="AF22" s="6">
        <v>76</v>
      </c>
      <c r="AG22" s="6">
        <v>34</v>
      </c>
      <c r="AH22" s="6">
        <v>1000000</v>
      </c>
    </row>
    <row r="23" spans="1:34" ht="15" thickBot="1" x14ac:dyDescent="0.35">
      <c r="A23" s="5" t="s">
        <v>59</v>
      </c>
      <c r="B23" s="6">
        <v>43</v>
      </c>
      <c r="C23" s="6">
        <v>22</v>
      </c>
      <c r="D23" s="6">
        <v>16</v>
      </c>
      <c r="E23" s="6">
        <v>10</v>
      </c>
      <c r="F23" s="6">
        <v>24</v>
      </c>
      <c r="G23" s="6">
        <v>2</v>
      </c>
      <c r="H23" s="6">
        <v>29</v>
      </c>
      <c r="I23" s="6">
        <v>73</v>
      </c>
      <c r="J23" s="6">
        <v>79</v>
      </c>
      <c r="K23" s="6">
        <v>1000000</v>
      </c>
      <c r="M23">
        <f t="shared" si="8"/>
        <v>58</v>
      </c>
      <c r="N23">
        <f t="shared" si="0"/>
        <v>79</v>
      </c>
      <c r="O23">
        <f t="shared" si="1"/>
        <v>85</v>
      </c>
      <c r="P23">
        <f t="shared" si="2"/>
        <v>91</v>
      </c>
      <c r="Q23">
        <f t="shared" si="3"/>
        <v>77</v>
      </c>
      <c r="R23">
        <f t="shared" si="4"/>
        <v>99</v>
      </c>
      <c r="S23">
        <f t="shared" si="5"/>
        <v>72</v>
      </c>
      <c r="T23">
        <f t="shared" si="6"/>
        <v>28</v>
      </c>
      <c r="U23">
        <f t="shared" si="7"/>
        <v>22</v>
      </c>
      <c r="V23">
        <f t="shared" si="9"/>
        <v>1000000</v>
      </c>
      <c r="X23" s="5" t="s">
        <v>59</v>
      </c>
      <c r="Y23" s="6">
        <v>58</v>
      </c>
      <c r="Z23" s="6">
        <v>79</v>
      </c>
      <c r="AA23" s="6">
        <v>85</v>
      </c>
      <c r="AB23" s="6">
        <v>91</v>
      </c>
      <c r="AC23" s="6">
        <v>77</v>
      </c>
      <c r="AD23" s="6">
        <v>99</v>
      </c>
      <c r="AE23" s="6">
        <v>72</v>
      </c>
      <c r="AF23" s="6">
        <v>28</v>
      </c>
      <c r="AG23" s="6">
        <v>22</v>
      </c>
      <c r="AH23" s="6">
        <v>1000000</v>
      </c>
    </row>
    <row r="24" spans="1:34" ht="15" thickBot="1" x14ac:dyDescent="0.35">
      <c r="A24" s="5" t="s">
        <v>60</v>
      </c>
      <c r="B24" s="6">
        <v>43</v>
      </c>
      <c r="C24" s="6">
        <v>22</v>
      </c>
      <c r="D24" s="6">
        <v>16</v>
      </c>
      <c r="E24" s="6">
        <v>24</v>
      </c>
      <c r="F24" s="6">
        <v>73</v>
      </c>
      <c r="G24" s="6">
        <v>42</v>
      </c>
      <c r="H24" s="6">
        <v>69</v>
      </c>
      <c r="I24" s="6">
        <v>36</v>
      </c>
      <c r="J24" s="6">
        <v>22</v>
      </c>
      <c r="K24" s="6">
        <v>1000000</v>
      </c>
      <c r="M24">
        <f t="shared" si="8"/>
        <v>58</v>
      </c>
      <c r="N24">
        <f t="shared" si="0"/>
        <v>79</v>
      </c>
      <c r="O24">
        <f t="shared" si="1"/>
        <v>85</v>
      </c>
      <c r="P24">
        <f t="shared" si="2"/>
        <v>77</v>
      </c>
      <c r="Q24">
        <f t="shared" si="3"/>
        <v>28</v>
      </c>
      <c r="R24">
        <f t="shared" si="4"/>
        <v>59</v>
      </c>
      <c r="S24">
        <f t="shared" si="5"/>
        <v>32</v>
      </c>
      <c r="T24">
        <f t="shared" si="6"/>
        <v>65</v>
      </c>
      <c r="U24">
        <f t="shared" si="7"/>
        <v>79</v>
      </c>
      <c r="V24">
        <f t="shared" si="9"/>
        <v>1000000</v>
      </c>
      <c r="X24" s="5" t="s">
        <v>60</v>
      </c>
      <c r="Y24" s="6">
        <v>58</v>
      </c>
      <c r="Z24" s="6">
        <v>79</v>
      </c>
      <c r="AA24" s="6">
        <v>85</v>
      </c>
      <c r="AB24" s="6">
        <v>77</v>
      </c>
      <c r="AC24" s="6">
        <v>28</v>
      </c>
      <c r="AD24" s="6">
        <v>59</v>
      </c>
      <c r="AE24" s="6">
        <v>32</v>
      </c>
      <c r="AF24" s="6">
        <v>65</v>
      </c>
      <c r="AG24" s="6">
        <v>79</v>
      </c>
      <c r="AH24" s="6">
        <v>1000000</v>
      </c>
    </row>
    <row r="25" spans="1:34" ht="15" thickBot="1" x14ac:dyDescent="0.35">
      <c r="A25" s="5" t="s">
        <v>61</v>
      </c>
      <c r="B25" s="6">
        <v>43</v>
      </c>
      <c r="C25" s="6">
        <v>22</v>
      </c>
      <c r="D25" s="6">
        <v>16</v>
      </c>
      <c r="E25" s="6">
        <v>22</v>
      </c>
      <c r="F25" s="6">
        <v>67</v>
      </c>
      <c r="G25" s="6">
        <v>77</v>
      </c>
      <c r="H25" s="6">
        <v>37</v>
      </c>
      <c r="I25" s="6">
        <v>8</v>
      </c>
      <c r="J25" s="6">
        <v>55</v>
      </c>
      <c r="K25" s="6">
        <v>1000000</v>
      </c>
      <c r="M25">
        <f t="shared" si="8"/>
        <v>58</v>
      </c>
      <c r="N25">
        <f t="shared" si="0"/>
        <v>79</v>
      </c>
      <c r="O25">
        <f t="shared" si="1"/>
        <v>85</v>
      </c>
      <c r="P25">
        <f t="shared" si="2"/>
        <v>79</v>
      </c>
      <c r="Q25">
        <f t="shared" si="3"/>
        <v>34</v>
      </c>
      <c r="R25">
        <f t="shared" si="4"/>
        <v>24</v>
      </c>
      <c r="S25">
        <f t="shared" si="5"/>
        <v>64</v>
      </c>
      <c r="T25">
        <f t="shared" si="6"/>
        <v>93</v>
      </c>
      <c r="U25">
        <f t="shared" si="7"/>
        <v>46</v>
      </c>
      <c r="V25">
        <f t="shared" si="9"/>
        <v>1000000</v>
      </c>
      <c r="X25" s="5" t="s">
        <v>61</v>
      </c>
      <c r="Y25" s="6">
        <v>58</v>
      </c>
      <c r="Z25" s="6">
        <v>79</v>
      </c>
      <c r="AA25" s="6">
        <v>85</v>
      </c>
      <c r="AB25" s="6">
        <v>79</v>
      </c>
      <c r="AC25" s="6">
        <v>34</v>
      </c>
      <c r="AD25" s="6">
        <v>24</v>
      </c>
      <c r="AE25" s="6">
        <v>64</v>
      </c>
      <c r="AF25" s="6">
        <v>93</v>
      </c>
      <c r="AG25" s="6">
        <v>46</v>
      </c>
      <c r="AH25" s="6">
        <v>1000000</v>
      </c>
    </row>
    <row r="26" spans="1:34" ht="15" thickBot="1" x14ac:dyDescent="0.35">
      <c r="A26" s="5" t="s">
        <v>62</v>
      </c>
      <c r="B26" s="6">
        <v>43</v>
      </c>
      <c r="C26" s="6">
        <v>22</v>
      </c>
      <c r="D26" s="6">
        <v>16</v>
      </c>
      <c r="E26" s="6">
        <v>59</v>
      </c>
      <c r="F26" s="6">
        <v>76</v>
      </c>
      <c r="G26" s="6">
        <v>53</v>
      </c>
      <c r="H26" s="6">
        <v>64</v>
      </c>
      <c r="I26" s="6">
        <v>63</v>
      </c>
      <c r="J26" s="6">
        <v>59</v>
      </c>
      <c r="K26" s="6">
        <v>1000000</v>
      </c>
      <c r="M26">
        <f t="shared" si="8"/>
        <v>58</v>
      </c>
      <c r="N26">
        <f t="shared" si="0"/>
        <v>79</v>
      </c>
      <c r="O26">
        <f t="shared" si="1"/>
        <v>85</v>
      </c>
      <c r="P26">
        <f t="shared" si="2"/>
        <v>42</v>
      </c>
      <c r="Q26">
        <f t="shared" si="3"/>
        <v>25</v>
      </c>
      <c r="R26">
        <f t="shared" si="4"/>
        <v>48</v>
      </c>
      <c r="S26">
        <f t="shared" si="5"/>
        <v>37</v>
      </c>
      <c r="T26">
        <f t="shared" si="6"/>
        <v>38</v>
      </c>
      <c r="U26">
        <f t="shared" si="7"/>
        <v>42</v>
      </c>
      <c r="V26">
        <f t="shared" si="9"/>
        <v>1000000</v>
      </c>
      <c r="X26" s="5" t="s">
        <v>62</v>
      </c>
      <c r="Y26" s="6">
        <v>58</v>
      </c>
      <c r="Z26" s="6">
        <v>79</v>
      </c>
      <c r="AA26" s="6">
        <v>85</v>
      </c>
      <c r="AB26" s="6">
        <v>42</v>
      </c>
      <c r="AC26" s="6">
        <v>25</v>
      </c>
      <c r="AD26" s="6">
        <v>48</v>
      </c>
      <c r="AE26" s="6">
        <v>37</v>
      </c>
      <c r="AF26" s="6">
        <v>38</v>
      </c>
      <c r="AG26" s="6">
        <v>42</v>
      </c>
      <c r="AH26" s="6">
        <v>1000000</v>
      </c>
    </row>
    <row r="27" spans="1:34" ht="15" thickBot="1" x14ac:dyDescent="0.35">
      <c r="A27" s="5" t="s">
        <v>63</v>
      </c>
      <c r="B27" s="6">
        <v>43</v>
      </c>
      <c r="C27" s="6">
        <v>22</v>
      </c>
      <c r="D27" s="6">
        <v>16</v>
      </c>
      <c r="E27" s="6">
        <v>41</v>
      </c>
      <c r="F27" s="6">
        <v>34</v>
      </c>
      <c r="G27" s="6">
        <v>44</v>
      </c>
      <c r="H27" s="6">
        <v>30</v>
      </c>
      <c r="I27" s="6">
        <v>67</v>
      </c>
      <c r="J27" s="6">
        <v>56</v>
      </c>
      <c r="K27" s="6">
        <v>1000000</v>
      </c>
      <c r="M27">
        <f t="shared" si="8"/>
        <v>58</v>
      </c>
      <c r="N27">
        <f t="shared" si="0"/>
        <v>79</v>
      </c>
      <c r="O27">
        <f t="shared" si="1"/>
        <v>85</v>
      </c>
      <c r="P27">
        <f t="shared" si="2"/>
        <v>60</v>
      </c>
      <c r="Q27">
        <f t="shared" si="3"/>
        <v>67</v>
      </c>
      <c r="R27">
        <f t="shared" si="4"/>
        <v>57</v>
      </c>
      <c r="S27">
        <f t="shared" si="5"/>
        <v>71</v>
      </c>
      <c r="T27">
        <f t="shared" si="6"/>
        <v>34</v>
      </c>
      <c r="U27">
        <f t="shared" si="7"/>
        <v>45</v>
      </c>
      <c r="V27">
        <f t="shared" si="9"/>
        <v>1000000</v>
      </c>
      <c r="X27" s="5" t="s">
        <v>63</v>
      </c>
      <c r="Y27" s="6">
        <v>58</v>
      </c>
      <c r="Z27" s="6">
        <v>79</v>
      </c>
      <c r="AA27" s="6">
        <v>85</v>
      </c>
      <c r="AB27" s="6">
        <v>60</v>
      </c>
      <c r="AC27" s="6">
        <v>67</v>
      </c>
      <c r="AD27" s="6">
        <v>57</v>
      </c>
      <c r="AE27" s="6">
        <v>71</v>
      </c>
      <c r="AF27" s="6">
        <v>34</v>
      </c>
      <c r="AG27" s="6">
        <v>45</v>
      </c>
      <c r="AH27" s="6">
        <v>1000000</v>
      </c>
    </row>
    <row r="28" spans="1:34" ht="15" thickBot="1" x14ac:dyDescent="0.35">
      <c r="A28" s="5" t="s">
        <v>64</v>
      </c>
      <c r="B28" s="6">
        <v>53</v>
      </c>
      <c r="C28" s="6">
        <v>10</v>
      </c>
      <c r="D28" s="6">
        <v>56</v>
      </c>
      <c r="E28" s="6">
        <v>48</v>
      </c>
      <c r="F28" s="6">
        <v>36</v>
      </c>
      <c r="G28" s="6">
        <v>71</v>
      </c>
      <c r="H28" s="6">
        <v>20</v>
      </c>
      <c r="I28" s="6">
        <v>78</v>
      </c>
      <c r="J28" s="6">
        <v>78</v>
      </c>
      <c r="K28" s="6">
        <v>1000000</v>
      </c>
      <c r="M28">
        <f t="shared" si="8"/>
        <v>48</v>
      </c>
      <c r="N28">
        <f t="shared" si="0"/>
        <v>91</v>
      </c>
      <c r="O28">
        <f t="shared" si="1"/>
        <v>45</v>
      </c>
      <c r="P28">
        <f t="shared" si="2"/>
        <v>53</v>
      </c>
      <c r="Q28">
        <f t="shared" si="3"/>
        <v>65</v>
      </c>
      <c r="R28">
        <f t="shared" si="4"/>
        <v>30</v>
      </c>
      <c r="S28">
        <f t="shared" si="5"/>
        <v>81</v>
      </c>
      <c r="T28">
        <f t="shared" si="6"/>
        <v>23</v>
      </c>
      <c r="U28">
        <f t="shared" si="7"/>
        <v>23</v>
      </c>
      <c r="V28">
        <f t="shared" si="9"/>
        <v>1000000</v>
      </c>
      <c r="X28" s="5" t="s">
        <v>64</v>
      </c>
      <c r="Y28" s="6">
        <v>48</v>
      </c>
      <c r="Z28" s="6">
        <v>91</v>
      </c>
      <c r="AA28" s="6">
        <v>45</v>
      </c>
      <c r="AB28" s="6">
        <v>53</v>
      </c>
      <c r="AC28" s="6">
        <v>65</v>
      </c>
      <c r="AD28" s="6">
        <v>30</v>
      </c>
      <c r="AE28" s="6">
        <v>81</v>
      </c>
      <c r="AF28" s="6">
        <v>23</v>
      </c>
      <c r="AG28" s="6">
        <v>23</v>
      </c>
      <c r="AH28" s="6">
        <v>1000000</v>
      </c>
    </row>
    <row r="29" spans="1:34" ht="15" thickBot="1" x14ac:dyDescent="0.35">
      <c r="A29" s="5" t="s">
        <v>65</v>
      </c>
      <c r="B29" s="6">
        <v>53</v>
      </c>
      <c r="C29" s="6">
        <v>10</v>
      </c>
      <c r="D29" s="6">
        <v>56</v>
      </c>
      <c r="E29" s="6">
        <v>58</v>
      </c>
      <c r="F29" s="6">
        <v>29</v>
      </c>
      <c r="G29" s="6">
        <v>57</v>
      </c>
      <c r="H29" s="6">
        <v>67</v>
      </c>
      <c r="I29" s="6">
        <v>19</v>
      </c>
      <c r="J29" s="6">
        <v>61</v>
      </c>
      <c r="K29" s="6">
        <v>1000000</v>
      </c>
      <c r="M29">
        <f t="shared" si="8"/>
        <v>48</v>
      </c>
      <c r="N29">
        <f t="shared" si="0"/>
        <v>91</v>
      </c>
      <c r="O29">
        <f t="shared" si="1"/>
        <v>45</v>
      </c>
      <c r="P29">
        <f t="shared" si="2"/>
        <v>43</v>
      </c>
      <c r="Q29">
        <f t="shared" si="3"/>
        <v>72</v>
      </c>
      <c r="R29">
        <f t="shared" si="4"/>
        <v>44</v>
      </c>
      <c r="S29">
        <f t="shared" si="5"/>
        <v>34</v>
      </c>
      <c r="T29">
        <f t="shared" si="6"/>
        <v>82</v>
      </c>
      <c r="U29">
        <f t="shared" si="7"/>
        <v>40</v>
      </c>
      <c r="V29">
        <f t="shared" si="9"/>
        <v>1000000</v>
      </c>
      <c r="X29" s="5" t="s">
        <v>65</v>
      </c>
      <c r="Y29" s="6">
        <v>48</v>
      </c>
      <c r="Z29" s="6">
        <v>91</v>
      </c>
      <c r="AA29" s="6">
        <v>45</v>
      </c>
      <c r="AB29" s="6">
        <v>43</v>
      </c>
      <c r="AC29" s="6">
        <v>72</v>
      </c>
      <c r="AD29" s="6">
        <v>44</v>
      </c>
      <c r="AE29" s="6">
        <v>34</v>
      </c>
      <c r="AF29" s="6">
        <v>82</v>
      </c>
      <c r="AG29" s="6">
        <v>40</v>
      </c>
      <c r="AH29" s="6">
        <v>1000000</v>
      </c>
    </row>
    <row r="30" spans="1:34" ht="15" thickBot="1" x14ac:dyDescent="0.35">
      <c r="A30" s="5" t="s">
        <v>66</v>
      </c>
      <c r="B30" s="6">
        <v>53</v>
      </c>
      <c r="C30" s="6">
        <v>10</v>
      </c>
      <c r="D30" s="6">
        <v>56</v>
      </c>
      <c r="E30" s="6">
        <v>71</v>
      </c>
      <c r="F30" s="6">
        <v>19</v>
      </c>
      <c r="G30" s="6">
        <v>1</v>
      </c>
      <c r="H30" s="6">
        <v>31</v>
      </c>
      <c r="I30" s="6">
        <v>69</v>
      </c>
      <c r="J30" s="6">
        <v>10</v>
      </c>
      <c r="K30" s="6">
        <v>1000000</v>
      </c>
      <c r="M30">
        <f t="shared" si="8"/>
        <v>48</v>
      </c>
      <c r="N30">
        <f t="shared" si="0"/>
        <v>91</v>
      </c>
      <c r="O30">
        <f t="shared" si="1"/>
        <v>45</v>
      </c>
      <c r="P30">
        <f t="shared" si="2"/>
        <v>30</v>
      </c>
      <c r="Q30">
        <f t="shared" si="3"/>
        <v>82</v>
      </c>
      <c r="R30">
        <f t="shared" si="4"/>
        <v>100</v>
      </c>
      <c r="S30">
        <f t="shared" si="5"/>
        <v>70</v>
      </c>
      <c r="T30">
        <f t="shared" si="6"/>
        <v>32</v>
      </c>
      <c r="U30">
        <f t="shared" si="7"/>
        <v>91</v>
      </c>
      <c r="V30">
        <f t="shared" si="9"/>
        <v>1000000</v>
      </c>
      <c r="X30" s="5" t="s">
        <v>66</v>
      </c>
      <c r="Y30" s="6">
        <v>48</v>
      </c>
      <c r="Z30" s="6">
        <v>91</v>
      </c>
      <c r="AA30" s="6">
        <v>45</v>
      </c>
      <c r="AB30" s="6">
        <v>30</v>
      </c>
      <c r="AC30" s="6">
        <v>82</v>
      </c>
      <c r="AD30" s="6">
        <v>100</v>
      </c>
      <c r="AE30" s="6">
        <v>70</v>
      </c>
      <c r="AF30" s="6">
        <v>32</v>
      </c>
      <c r="AG30" s="6">
        <v>91</v>
      </c>
      <c r="AH30" s="6">
        <v>1000000</v>
      </c>
    </row>
    <row r="31" spans="1:34" ht="15" thickBot="1" x14ac:dyDescent="0.35">
      <c r="A31" s="5" t="s">
        <v>67</v>
      </c>
      <c r="B31" s="6">
        <v>53</v>
      </c>
      <c r="C31" s="6">
        <v>10</v>
      </c>
      <c r="D31" s="6">
        <v>56</v>
      </c>
      <c r="E31" s="6">
        <v>21</v>
      </c>
      <c r="F31" s="6">
        <v>45</v>
      </c>
      <c r="G31" s="6">
        <v>16</v>
      </c>
      <c r="H31" s="6">
        <v>41</v>
      </c>
      <c r="I31" s="6">
        <v>61</v>
      </c>
      <c r="J31" s="6">
        <v>12</v>
      </c>
      <c r="K31" s="6">
        <v>1000000</v>
      </c>
      <c r="M31">
        <f t="shared" si="8"/>
        <v>48</v>
      </c>
      <c r="N31">
        <f t="shared" si="0"/>
        <v>91</v>
      </c>
      <c r="O31">
        <f t="shared" si="1"/>
        <v>45</v>
      </c>
      <c r="P31">
        <f t="shared" si="2"/>
        <v>80</v>
      </c>
      <c r="Q31">
        <f t="shared" si="3"/>
        <v>56</v>
      </c>
      <c r="R31">
        <f t="shared" si="4"/>
        <v>85</v>
      </c>
      <c r="S31">
        <f t="shared" si="5"/>
        <v>60</v>
      </c>
      <c r="T31">
        <f t="shared" si="6"/>
        <v>40</v>
      </c>
      <c r="U31">
        <f t="shared" si="7"/>
        <v>89</v>
      </c>
      <c r="V31">
        <f t="shared" si="9"/>
        <v>1000000</v>
      </c>
      <c r="X31" s="5" t="s">
        <v>67</v>
      </c>
      <c r="Y31" s="6">
        <v>48</v>
      </c>
      <c r="Z31" s="6">
        <v>91</v>
      </c>
      <c r="AA31" s="6">
        <v>45</v>
      </c>
      <c r="AB31" s="6">
        <v>80</v>
      </c>
      <c r="AC31" s="6">
        <v>56</v>
      </c>
      <c r="AD31" s="6">
        <v>85</v>
      </c>
      <c r="AE31" s="6">
        <v>60</v>
      </c>
      <c r="AF31" s="6">
        <v>40</v>
      </c>
      <c r="AG31" s="6">
        <v>89</v>
      </c>
      <c r="AH31" s="6">
        <v>1000000</v>
      </c>
    </row>
    <row r="32" spans="1:34" ht="15" thickBot="1" x14ac:dyDescent="0.35">
      <c r="A32" s="5" t="s">
        <v>68</v>
      </c>
      <c r="B32" s="6">
        <v>53</v>
      </c>
      <c r="C32" s="6">
        <v>10</v>
      </c>
      <c r="D32" s="6">
        <v>56</v>
      </c>
      <c r="E32" s="6">
        <v>76</v>
      </c>
      <c r="F32" s="6">
        <v>9</v>
      </c>
      <c r="G32" s="6">
        <v>37</v>
      </c>
      <c r="H32" s="6">
        <v>73</v>
      </c>
      <c r="I32" s="6">
        <v>1</v>
      </c>
      <c r="J32" s="6">
        <v>48</v>
      </c>
      <c r="K32" s="6">
        <v>1000000</v>
      </c>
      <c r="M32">
        <f t="shared" si="8"/>
        <v>48</v>
      </c>
      <c r="N32">
        <f t="shared" si="0"/>
        <v>91</v>
      </c>
      <c r="O32">
        <f t="shared" si="1"/>
        <v>45</v>
      </c>
      <c r="P32">
        <f t="shared" si="2"/>
        <v>25</v>
      </c>
      <c r="Q32">
        <f t="shared" si="3"/>
        <v>92</v>
      </c>
      <c r="R32">
        <f t="shared" si="4"/>
        <v>64</v>
      </c>
      <c r="S32">
        <f t="shared" si="5"/>
        <v>28</v>
      </c>
      <c r="T32">
        <f t="shared" si="6"/>
        <v>100</v>
      </c>
      <c r="U32">
        <f t="shared" si="7"/>
        <v>53</v>
      </c>
      <c r="V32">
        <f t="shared" si="9"/>
        <v>1000000</v>
      </c>
      <c r="X32" s="5" t="s">
        <v>68</v>
      </c>
      <c r="Y32" s="6">
        <v>48</v>
      </c>
      <c r="Z32" s="6">
        <v>91</v>
      </c>
      <c r="AA32" s="6">
        <v>45</v>
      </c>
      <c r="AB32" s="6">
        <v>25</v>
      </c>
      <c r="AC32" s="6">
        <v>92</v>
      </c>
      <c r="AD32" s="6">
        <v>64</v>
      </c>
      <c r="AE32" s="6">
        <v>28</v>
      </c>
      <c r="AF32" s="6">
        <v>100</v>
      </c>
      <c r="AG32" s="6">
        <v>53</v>
      </c>
      <c r="AH32" s="6">
        <v>1000000</v>
      </c>
    </row>
    <row r="33" spans="1:34" ht="15" thickBot="1" x14ac:dyDescent="0.35">
      <c r="A33" s="5" t="s">
        <v>69</v>
      </c>
      <c r="B33" s="6">
        <v>3</v>
      </c>
      <c r="C33" s="6">
        <v>77</v>
      </c>
      <c r="D33" s="6">
        <v>34</v>
      </c>
      <c r="E33" s="6">
        <v>58</v>
      </c>
      <c r="F33" s="6">
        <v>64</v>
      </c>
      <c r="G33" s="6">
        <v>16</v>
      </c>
      <c r="H33" s="6">
        <v>78</v>
      </c>
      <c r="I33" s="6">
        <v>12</v>
      </c>
      <c r="J33" s="6">
        <v>9</v>
      </c>
      <c r="K33" s="6">
        <v>1000000</v>
      </c>
      <c r="M33">
        <f t="shared" si="8"/>
        <v>98</v>
      </c>
      <c r="N33">
        <f t="shared" si="0"/>
        <v>24</v>
      </c>
      <c r="O33">
        <f t="shared" si="1"/>
        <v>67</v>
      </c>
      <c r="P33">
        <f t="shared" si="2"/>
        <v>43</v>
      </c>
      <c r="Q33">
        <f t="shared" si="3"/>
        <v>37</v>
      </c>
      <c r="R33">
        <f t="shared" si="4"/>
        <v>85</v>
      </c>
      <c r="S33">
        <f t="shared" si="5"/>
        <v>23</v>
      </c>
      <c r="T33">
        <f t="shared" si="6"/>
        <v>89</v>
      </c>
      <c r="U33">
        <f t="shared" si="7"/>
        <v>92</v>
      </c>
      <c r="V33">
        <f t="shared" si="9"/>
        <v>1000000</v>
      </c>
      <c r="X33" s="5" t="s">
        <v>69</v>
      </c>
      <c r="Y33" s="6">
        <v>98</v>
      </c>
      <c r="Z33" s="6">
        <v>24</v>
      </c>
      <c r="AA33" s="6">
        <v>67</v>
      </c>
      <c r="AB33" s="6">
        <v>43</v>
      </c>
      <c r="AC33" s="6">
        <v>37</v>
      </c>
      <c r="AD33" s="6">
        <v>85</v>
      </c>
      <c r="AE33" s="6">
        <v>23</v>
      </c>
      <c r="AF33" s="6">
        <v>89</v>
      </c>
      <c r="AG33" s="6">
        <v>92</v>
      </c>
      <c r="AH33" s="6">
        <v>1000000</v>
      </c>
    </row>
    <row r="34" spans="1:34" ht="15" thickBot="1" x14ac:dyDescent="0.35">
      <c r="A34" s="5" t="s">
        <v>70</v>
      </c>
      <c r="B34" s="6">
        <v>3</v>
      </c>
      <c r="C34" s="6">
        <v>77</v>
      </c>
      <c r="D34" s="6">
        <v>34</v>
      </c>
      <c r="E34" s="6">
        <v>71</v>
      </c>
      <c r="F34" s="6">
        <v>2</v>
      </c>
      <c r="G34" s="6">
        <v>70</v>
      </c>
      <c r="H34" s="6">
        <v>15</v>
      </c>
      <c r="I34" s="6">
        <v>70</v>
      </c>
      <c r="J34" s="6">
        <v>69</v>
      </c>
      <c r="K34" s="6">
        <v>1000000</v>
      </c>
      <c r="M34">
        <f t="shared" si="8"/>
        <v>98</v>
      </c>
      <c r="N34">
        <f t="shared" si="0"/>
        <v>24</v>
      </c>
      <c r="O34">
        <f t="shared" si="1"/>
        <v>67</v>
      </c>
      <c r="P34">
        <f t="shared" si="2"/>
        <v>30</v>
      </c>
      <c r="Q34">
        <f t="shared" si="3"/>
        <v>99</v>
      </c>
      <c r="R34">
        <f t="shared" si="4"/>
        <v>31</v>
      </c>
      <c r="S34">
        <f t="shared" si="5"/>
        <v>86</v>
      </c>
      <c r="T34">
        <f t="shared" si="6"/>
        <v>31</v>
      </c>
      <c r="U34">
        <f t="shared" si="7"/>
        <v>32</v>
      </c>
      <c r="V34">
        <f t="shared" si="9"/>
        <v>1000000</v>
      </c>
      <c r="X34" s="5" t="s">
        <v>70</v>
      </c>
      <c r="Y34" s="6">
        <v>98</v>
      </c>
      <c r="Z34" s="6">
        <v>24</v>
      </c>
      <c r="AA34" s="6">
        <v>67</v>
      </c>
      <c r="AB34" s="6">
        <v>30</v>
      </c>
      <c r="AC34" s="6">
        <v>99</v>
      </c>
      <c r="AD34" s="6">
        <v>31</v>
      </c>
      <c r="AE34" s="6">
        <v>86</v>
      </c>
      <c r="AF34" s="6">
        <v>31</v>
      </c>
      <c r="AG34" s="6">
        <v>32</v>
      </c>
      <c r="AH34" s="6">
        <v>1000000</v>
      </c>
    </row>
    <row r="35" spans="1:34" ht="15" thickBot="1" x14ac:dyDescent="0.35">
      <c r="A35" s="5" t="s">
        <v>71</v>
      </c>
      <c r="B35" s="6">
        <v>3</v>
      </c>
      <c r="C35" s="6">
        <v>77</v>
      </c>
      <c r="D35" s="6">
        <v>34</v>
      </c>
      <c r="E35" s="6">
        <v>43</v>
      </c>
      <c r="F35" s="6">
        <v>62</v>
      </c>
      <c r="G35" s="6">
        <v>75</v>
      </c>
      <c r="H35" s="6">
        <v>44</v>
      </c>
      <c r="I35" s="6">
        <v>44</v>
      </c>
      <c r="J35" s="6">
        <v>53</v>
      </c>
      <c r="K35" s="6">
        <v>1000000</v>
      </c>
      <c r="M35">
        <f t="shared" si="8"/>
        <v>98</v>
      </c>
      <c r="N35">
        <f t="shared" si="0"/>
        <v>24</v>
      </c>
      <c r="O35">
        <f t="shared" si="1"/>
        <v>67</v>
      </c>
      <c r="P35">
        <f t="shared" si="2"/>
        <v>58</v>
      </c>
      <c r="Q35">
        <f t="shared" si="3"/>
        <v>39</v>
      </c>
      <c r="R35">
        <f t="shared" si="4"/>
        <v>26</v>
      </c>
      <c r="S35">
        <f t="shared" si="5"/>
        <v>57</v>
      </c>
      <c r="T35">
        <f t="shared" si="6"/>
        <v>57</v>
      </c>
      <c r="U35">
        <f t="shared" si="7"/>
        <v>48</v>
      </c>
      <c r="V35">
        <f t="shared" si="9"/>
        <v>1000000</v>
      </c>
      <c r="X35" s="5" t="s">
        <v>71</v>
      </c>
      <c r="Y35" s="6">
        <v>98</v>
      </c>
      <c r="Z35" s="6">
        <v>24</v>
      </c>
      <c r="AA35" s="6">
        <v>67</v>
      </c>
      <c r="AB35" s="6">
        <v>58</v>
      </c>
      <c r="AC35" s="6">
        <v>39</v>
      </c>
      <c r="AD35" s="6">
        <v>26</v>
      </c>
      <c r="AE35" s="6">
        <v>57</v>
      </c>
      <c r="AF35" s="6">
        <v>57</v>
      </c>
      <c r="AG35" s="6">
        <v>48</v>
      </c>
      <c r="AH35" s="6">
        <v>1000000</v>
      </c>
    </row>
    <row r="36" spans="1:34" ht="15" thickBot="1" x14ac:dyDescent="0.35">
      <c r="A36" s="5" t="s">
        <v>72</v>
      </c>
      <c r="B36" s="6">
        <v>3</v>
      </c>
      <c r="C36" s="6">
        <v>77</v>
      </c>
      <c r="D36" s="6">
        <v>34</v>
      </c>
      <c r="E36" s="6">
        <v>5</v>
      </c>
      <c r="F36" s="6">
        <v>28</v>
      </c>
      <c r="G36" s="6">
        <v>39</v>
      </c>
      <c r="H36" s="6">
        <v>31</v>
      </c>
      <c r="I36" s="6">
        <v>30</v>
      </c>
      <c r="J36" s="6">
        <v>47</v>
      </c>
      <c r="K36" s="6">
        <v>1000000</v>
      </c>
      <c r="M36">
        <f t="shared" si="8"/>
        <v>98</v>
      </c>
      <c r="N36">
        <f t="shared" si="0"/>
        <v>24</v>
      </c>
      <c r="O36">
        <f t="shared" si="1"/>
        <v>67</v>
      </c>
      <c r="P36">
        <f t="shared" si="2"/>
        <v>96</v>
      </c>
      <c r="Q36">
        <f t="shared" si="3"/>
        <v>73</v>
      </c>
      <c r="R36">
        <f t="shared" si="4"/>
        <v>62</v>
      </c>
      <c r="S36">
        <f t="shared" si="5"/>
        <v>70</v>
      </c>
      <c r="T36">
        <f t="shared" si="6"/>
        <v>71</v>
      </c>
      <c r="U36">
        <f t="shared" si="7"/>
        <v>54</v>
      </c>
      <c r="V36">
        <f t="shared" si="9"/>
        <v>1000000</v>
      </c>
      <c r="X36" s="5" t="s">
        <v>72</v>
      </c>
      <c r="Y36" s="6">
        <v>98</v>
      </c>
      <c r="Z36" s="6">
        <v>24</v>
      </c>
      <c r="AA36" s="6">
        <v>67</v>
      </c>
      <c r="AB36" s="6">
        <v>96</v>
      </c>
      <c r="AC36" s="6">
        <v>73</v>
      </c>
      <c r="AD36" s="6">
        <v>62</v>
      </c>
      <c r="AE36" s="6">
        <v>70</v>
      </c>
      <c r="AF36" s="6">
        <v>71</v>
      </c>
      <c r="AG36" s="6">
        <v>54</v>
      </c>
      <c r="AH36" s="6">
        <v>1000000</v>
      </c>
    </row>
    <row r="37" spans="1:34" ht="15" thickBot="1" x14ac:dyDescent="0.35">
      <c r="A37" s="5" t="s">
        <v>73</v>
      </c>
      <c r="B37" s="6">
        <v>3</v>
      </c>
      <c r="C37" s="6">
        <v>77</v>
      </c>
      <c r="D37" s="6">
        <v>34</v>
      </c>
      <c r="E37" s="6">
        <v>17</v>
      </c>
      <c r="F37" s="6">
        <v>51</v>
      </c>
      <c r="G37" s="6">
        <v>25</v>
      </c>
      <c r="H37" s="6">
        <v>24</v>
      </c>
      <c r="I37" s="6">
        <v>7</v>
      </c>
      <c r="J37" s="6">
        <v>52</v>
      </c>
      <c r="K37" s="6">
        <v>1000000</v>
      </c>
      <c r="M37">
        <f t="shared" si="8"/>
        <v>98</v>
      </c>
      <c r="N37">
        <f t="shared" si="0"/>
        <v>24</v>
      </c>
      <c r="O37">
        <f t="shared" si="1"/>
        <v>67</v>
      </c>
      <c r="P37">
        <f t="shared" si="2"/>
        <v>84</v>
      </c>
      <c r="Q37">
        <f t="shared" si="3"/>
        <v>50</v>
      </c>
      <c r="R37">
        <f t="shared" si="4"/>
        <v>76</v>
      </c>
      <c r="S37">
        <f t="shared" si="5"/>
        <v>77</v>
      </c>
      <c r="T37">
        <f t="shared" si="6"/>
        <v>94</v>
      </c>
      <c r="U37">
        <f t="shared" si="7"/>
        <v>49</v>
      </c>
      <c r="V37">
        <f t="shared" si="9"/>
        <v>1000000</v>
      </c>
      <c r="X37" s="5" t="s">
        <v>73</v>
      </c>
      <c r="Y37" s="6">
        <v>98</v>
      </c>
      <c r="Z37" s="6">
        <v>24</v>
      </c>
      <c r="AA37" s="6">
        <v>67</v>
      </c>
      <c r="AB37" s="6">
        <v>84</v>
      </c>
      <c r="AC37" s="6">
        <v>50</v>
      </c>
      <c r="AD37" s="6">
        <v>76</v>
      </c>
      <c r="AE37" s="6">
        <v>77</v>
      </c>
      <c r="AF37" s="6">
        <v>94</v>
      </c>
      <c r="AG37" s="6">
        <v>49</v>
      </c>
      <c r="AH37" s="6">
        <v>1000000</v>
      </c>
    </row>
    <row r="38" spans="1:34" ht="15" thickBot="1" x14ac:dyDescent="0.35">
      <c r="A38" s="5" t="s">
        <v>74</v>
      </c>
      <c r="B38" s="6">
        <v>53</v>
      </c>
      <c r="C38" s="6">
        <v>64</v>
      </c>
      <c r="D38" s="6">
        <v>36</v>
      </c>
      <c r="E38" s="6">
        <v>18</v>
      </c>
      <c r="F38" s="6">
        <v>53</v>
      </c>
      <c r="G38" s="6">
        <v>10</v>
      </c>
      <c r="H38" s="6">
        <v>14</v>
      </c>
      <c r="I38" s="6">
        <v>73</v>
      </c>
      <c r="J38" s="6">
        <v>60</v>
      </c>
      <c r="K38" s="6">
        <v>1000000</v>
      </c>
      <c r="M38">
        <f t="shared" si="8"/>
        <v>48</v>
      </c>
      <c r="N38">
        <f t="shared" si="0"/>
        <v>37</v>
      </c>
      <c r="O38">
        <f t="shared" si="1"/>
        <v>65</v>
      </c>
      <c r="P38">
        <f t="shared" si="2"/>
        <v>83</v>
      </c>
      <c r="Q38">
        <f t="shared" si="3"/>
        <v>48</v>
      </c>
      <c r="R38">
        <f t="shared" si="4"/>
        <v>91</v>
      </c>
      <c r="S38">
        <f t="shared" si="5"/>
        <v>87</v>
      </c>
      <c r="T38">
        <f t="shared" si="6"/>
        <v>28</v>
      </c>
      <c r="U38">
        <f t="shared" si="7"/>
        <v>41</v>
      </c>
      <c r="V38">
        <f t="shared" si="9"/>
        <v>1000000</v>
      </c>
      <c r="X38" s="5" t="s">
        <v>74</v>
      </c>
      <c r="Y38" s="6">
        <v>48</v>
      </c>
      <c r="Z38" s="6">
        <v>37</v>
      </c>
      <c r="AA38" s="6">
        <v>65</v>
      </c>
      <c r="AB38" s="6">
        <v>83</v>
      </c>
      <c r="AC38" s="6">
        <v>48</v>
      </c>
      <c r="AD38" s="6">
        <v>91</v>
      </c>
      <c r="AE38" s="6">
        <v>87</v>
      </c>
      <c r="AF38" s="6">
        <v>28</v>
      </c>
      <c r="AG38" s="6">
        <v>41</v>
      </c>
      <c r="AH38" s="6">
        <v>1000000</v>
      </c>
    </row>
    <row r="39" spans="1:34" ht="15" thickBot="1" x14ac:dyDescent="0.35">
      <c r="A39" s="5" t="s">
        <v>75</v>
      </c>
      <c r="B39" s="6">
        <v>53</v>
      </c>
      <c r="C39" s="6">
        <v>64</v>
      </c>
      <c r="D39" s="6">
        <v>36</v>
      </c>
      <c r="E39" s="6">
        <v>27</v>
      </c>
      <c r="F39" s="6">
        <v>60</v>
      </c>
      <c r="G39" s="6">
        <v>7</v>
      </c>
      <c r="H39" s="6">
        <v>45</v>
      </c>
      <c r="I39" s="6">
        <v>54</v>
      </c>
      <c r="J39" s="6">
        <v>78</v>
      </c>
      <c r="K39" s="6">
        <v>1000000</v>
      </c>
      <c r="M39">
        <f t="shared" si="8"/>
        <v>48</v>
      </c>
      <c r="N39">
        <f t="shared" si="0"/>
        <v>37</v>
      </c>
      <c r="O39">
        <f t="shared" si="1"/>
        <v>65</v>
      </c>
      <c r="P39">
        <f t="shared" si="2"/>
        <v>74</v>
      </c>
      <c r="Q39">
        <f t="shared" si="3"/>
        <v>41</v>
      </c>
      <c r="R39">
        <f t="shared" si="4"/>
        <v>94</v>
      </c>
      <c r="S39">
        <f t="shared" si="5"/>
        <v>56</v>
      </c>
      <c r="T39">
        <f t="shared" si="6"/>
        <v>47</v>
      </c>
      <c r="U39">
        <f t="shared" si="7"/>
        <v>23</v>
      </c>
      <c r="V39">
        <f t="shared" si="9"/>
        <v>1000000</v>
      </c>
      <c r="X39" s="5" t="s">
        <v>75</v>
      </c>
      <c r="Y39" s="6">
        <v>48</v>
      </c>
      <c r="Z39" s="6">
        <v>37</v>
      </c>
      <c r="AA39" s="6">
        <v>65</v>
      </c>
      <c r="AB39" s="6">
        <v>74</v>
      </c>
      <c r="AC39" s="6">
        <v>41</v>
      </c>
      <c r="AD39" s="6">
        <v>94</v>
      </c>
      <c r="AE39" s="6">
        <v>56</v>
      </c>
      <c r="AF39" s="6">
        <v>47</v>
      </c>
      <c r="AG39" s="6">
        <v>23</v>
      </c>
      <c r="AH39" s="6">
        <v>1000000</v>
      </c>
    </row>
    <row r="40" spans="1:34" ht="15" thickBot="1" x14ac:dyDescent="0.35">
      <c r="A40" s="5" t="s">
        <v>76</v>
      </c>
      <c r="B40" s="6">
        <v>53</v>
      </c>
      <c r="C40" s="6">
        <v>64</v>
      </c>
      <c r="D40" s="6">
        <v>36</v>
      </c>
      <c r="E40" s="6">
        <v>10</v>
      </c>
      <c r="F40" s="6">
        <v>73</v>
      </c>
      <c r="G40" s="6">
        <v>20</v>
      </c>
      <c r="H40" s="6">
        <v>27</v>
      </c>
      <c r="I40" s="6">
        <v>73</v>
      </c>
      <c r="J40" s="6">
        <v>30</v>
      </c>
      <c r="K40" s="6">
        <v>1000000</v>
      </c>
      <c r="M40">
        <f t="shared" si="8"/>
        <v>48</v>
      </c>
      <c r="N40">
        <f t="shared" si="0"/>
        <v>37</v>
      </c>
      <c r="O40">
        <f t="shared" si="1"/>
        <v>65</v>
      </c>
      <c r="P40">
        <f t="shared" si="2"/>
        <v>91</v>
      </c>
      <c r="Q40">
        <f t="shared" si="3"/>
        <v>28</v>
      </c>
      <c r="R40">
        <f t="shared" si="4"/>
        <v>81</v>
      </c>
      <c r="S40">
        <f t="shared" si="5"/>
        <v>74</v>
      </c>
      <c r="T40">
        <f t="shared" si="6"/>
        <v>28</v>
      </c>
      <c r="U40">
        <f t="shared" si="7"/>
        <v>71</v>
      </c>
      <c r="V40">
        <f t="shared" si="9"/>
        <v>1000000</v>
      </c>
      <c r="X40" s="5" t="s">
        <v>76</v>
      </c>
      <c r="Y40" s="6">
        <v>48</v>
      </c>
      <c r="Z40" s="6">
        <v>37</v>
      </c>
      <c r="AA40" s="6">
        <v>65</v>
      </c>
      <c r="AB40" s="6">
        <v>91</v>
      </c>
      <c r="AC40" s="6">
        <v>28</v>
      </c>
      <c r="AD40" s="6">
        <v>81</v>
      </c>
      <c r="AE40" s="6">
        <v>74</v>
      </c>
      <c r="AF40" s="6">
        <v>28</v>
      </c>
      <c r="AG40" s="6">
        <v>71</v>
      </c>
      <c r="AH40" s="6">
        <v>1000000</v>
      </c>
    </row>
    <row r="41" spans="1:34" ht="15" thickBot="1" x14ac:dyDescent="0.35">
      <c r="A41" s="5" t="s">
        <v>77</v>
      </c>
      <c r="B41" s="6">
        <v>53</v>
      </c>
      <c r="C41" s="6">
        <v>64</v>
      </c>
      <c r="D41" s="6">
        <v>36</v>
      </c>
      <c r="E41" s="6">
        <v>50</v>
      </c>
      <c r="F41" s="6">
        <v>17</v>
      </c>
      <c r="G41" s="6">
        <v>11</v>
      </c>
      <c r="H41" s="6">
        <v>4</v>
      </c>
      <c r="I41" s="6">
        <v>43</v>
      </c>
      <c r="J41" s="6">
        <v>10</v>
      </c>
      <c r="K41" s="6">
        <v>1000000</v>
      </c>
      <c r="M41">
        <f t="shared" si="8"/>
        <v>48</v>
      </c>
      <c r="N41">
        <f t="shared" si="0"/>
        <v>37</v>
      </c>
      <c r="O41">
        <f t="shared" si="1"/>
        <v>65</v>
      </c>
      <c r="P41">
        <f t="shared" si="2"/>
        <v>51</v>
      </c>
      <c r="Q41">
        <f t="shared" si="3"/>
        <v>84</v>
      </c>
      <c r="R41">
        <f t="shared" si="4"/>
        <v>90</v>
      </c>
      <c r="S41">
        <f t="shared" si="5"/>
        <v>97</v>
      </c>
      <c r="T41">
        <f t="shared" si="6"/>
        <v>58</v>
      </c>
      <c r="U41">
        <f t="shared" si="7"/>
        <v>91</v>
      </c>
      <c r="V41">
        <f t="shared" si="9"/>
        <v>1000000</v>
      </c>
      <c r="X41" s="5" t="s">
        <v>77</v>
      </c>
      <c r="Y41" s="6">
        <v>48</v>
      </c>
      <c r="Z41" s="6">
        <v>37</v>
      </c>
      <c r="AA41" s="6">
        <v>65</v>
      </c>
      <c r="AB41" s="6">
        <v>51</v>
      </c>
      <c r="AC41" s="6">
        <v>84</v>
      </c>
      <c r="AD41" s="6">
        <v>90</v>
      </c>
      <c r="AE41" s="6">
        <v>97</v>
      </c>
      <c r="AF41" s="6">
        <v>58</v>
      </c>
      <c r="AG41" s="6">
        <v>91</v>
      </c>
      <c r="AH41" s="6">
        <v>1000000</v>
      </c>
    </row>
    <row r="42" spans="1:34" ht="15" thickBot="1" x14ac:dyDescent="0.35">
      <c r="A42" s="5" t="s">
        <v>78</v>
      </c>
      <c r="B42" s="6">
        <v>53</v>
      </c>
      <c r="C42" s="6">
        <v>64</v>
      </c>
      <c r="D42" s="6">
        <v>36</v>
      </c>
      <c r="E42" s="6">
        <v>14</v>
      </c>
      <c r="F42" s="6">
        <v>24</v>
      </c>
      <c r="G42" s="6">
        <v>64</v>
      </c>
      <c r="H42" s="6">
        <v>22</v>
      </c>
      <c r="I42" s="6">
        <v>5</v>
      </c>
      <c r="J42" s="6">
        <v>1</v>
      </c>
      <c r="K42" s="6">
        <v>1000000</v>
      </c>
      <c r="M42">
        <f t="shared" si="8"/>
        <v>48</v>
      </c>
      <c r="N42">
        <f t="shared" si="0"/>
        <v>37</v>
      </c>
      <c r="O42">
        <f t="shared" si="1"/>
        <v>65</v>
      </c>
      <c r="P42">
        <f t="shared" si="2"/>
        <v>87</v>
      </c>
      <c r="Q42">
        <f t="shared" si="3"/>
        <v>77</v>
      </c>
      <c r="R42">
        <f t="shared" si="4"/>
        <v>37</v>
      </c>
      <c r="S42">
        <f t="shared" si="5"/>
        <v>79</v>
      </c>
      <c r="T42">
        <f t="shared" si="6"/>
        <v>96</v>
      </c>
      <c r="U42">
        <f t="shared" si="7"/>
        <v>100</v>
      </c>
      <c r="V42">
        <f t="shared" si="9"/>
        <v>1000000</v>
      </c>
      <c r="X42" s="5" t="s">
        <v>78</v>
      </c>
      <c r="Y42" s="6">
        <v>48</v>
      </c>
      <c r="Z42" s="6">
        <v>37</v>
      </c>
      <c r="AA42" s="6">
        <v>65</v>
      </c>
      <c r="AB42" s="6">
        <v>87</v>
      </c>
      <c r="AC42" s="6">
        <v>77</v>
      </c>
      <c r="AD42" s="6">
        <v>37</v>
      </c>
      <c r="AE42" s="6">
        <v>79</v>
      </c>
      <c r="AF42" s="6">
        <v>96</v>
      </c>
      <c r="AG42" s="6">
        <v>100</v>
      </c>
      <c r="AH42" s="6">
        <v>1000000</v>
      </c>
    </row>
    <row r="43" spans="1:34" ht="15" thickBot="1" x14ac:dyDescent="0.35">
      <c r="A43" s="5" t="s">
        <v>79</v>
      </c>
      <c r="B43" s="6">
        <v>26</v>
      </c>
      <c r="C43" s="6">
        <v>33</v>
      </c>
      <c r="D43" s="6">
        <v>24</v>
      </c>
      <c r="E43" s="6">
        <v>47</v>
      </c>
      <c r="F43" s="6">
        <v>28</v>
      </c>
      <c r="G43" s="6">
        <v>19</v>
      </c>
      <c r="H43" s="6">
        <v>10</v>
      </c>
      <c r="I43" s="6">
        <v>41</v>
      </c>
      <c r="J43" s="6">
        <v>35</v>
      </c>
      <c r="K43" s="6">
        <v>1000000</v>
      </c>
      <c r="M43">
        <f t="shared" si="8"/>
        <v>75</v>
      </c>
      <c r="N43">
        <f t="shared" si="0"/>
        <v>68</v>
      </c>
      <c r="O43">
        <f t="shared" si="1"/>
        <v>77</v>
      </c>
      <c r="P43">
        <f t="shared" si="2"/>
        <v>54</v>
      </c>
      <c r="Q43">
        <f t="shared" si="3"/>
        <v>73</v>
      </c>
      <c r="R43">
        <f t="shared" si="4"/>
        <v>82</v>
      </c>
      <c r="S43">
        <f t="shared" si="5"/>
        <v>91</v>
      </c>
      <c r="T43">
        <f t="shared" si="6"/>
        <v>60</v>
      </c>
      <c r="U43">
        <f t="shared" si="7"/>
        <v>66</v>
      </c>
      <c r="V43">
        <f t="shared" si="9"/>
        <v>1000000</v>
      </c>
      <c r="X43" s="5" t="s">
        <v>79</v>
      </c>
      <c r="Y43" s="6">
        <v>75</v>
      </c>
      <c r="Z43" s="6">
        <v>68</v>
      </c>
      <c r="AA43" s="6">
        <v>77</v>
      </c>
      <c r="AB43" s="6">
        <v>54</v>
      </c>
      <c r="AC43" s="6">
        <v>73</v>
      </c>
      <c r="AD43" s="6">
        <v>82</v>
      </c>
      <c r="AE43" s="6">
        <v>91</v>
      </c>
      <c r="AF43" s="6">
        <v>60</v>
      </c>
      <c r="AG43" s="6">
        <v>66</v>
      </c>
      <c r="AH43" s="6">
        <v>1000000</v>
      </c>
    </row>
    <row r="44" spans="1:34" ht="15" thickBot="1" x14ac:dyDescent="0.35">
      <c r="A44" s="5" t="s">
        <v>80</v>
      </c>
      <c r="B44" s="6">
        <v>26</v>
      </c>
      <c r="C44" s="6">
        <v>33</v>
      </c>
      <c r="D44" s="6">
        <v>24</v>
      </c>
      <c r="E44" s="6">
        <v>56</v>
      </c>
      <c r="F44" s="6">
        <v>78</v>
      </c>
      <c r="G44" s="6">
        <v>44</v>
      </c>
      <c r="H44" s="6">
        <v>78</v>
      </c>
      <c r="I44" s="6">
        <v>3</v>
      </c>
      <c r="J44" s="6">
        <v>39</v>
      </c>
      <c r="K44" s="6">
        <v>1000000</v>
      </c>
      <c r="M44">
        <f t="shared" si="8"/>
        <v>75</v>
      </c>
      <c r="N44">
        <f t="shared" si="0"/>
        <v>68</v>
      </c>
      <c r="O44">
        <f t="shared" si="1"/>
        <v>77</v>
      </c>
      <c r="P44">
        <f t="shared" si="2"/>
        <v>45</v>
      </c>
      <c r="Q44">
        <f t="shared" si="3"/>
        <v>23</v>
      </c>
      <c r="R44">
        <f t="shared" si="4"/>
        <v>57</v>
      </c>
      <c r="S44">
        <f t="shared" si="5"/>
        <v>23</v>
      </c>
      <c r="T44">
        <f t="shared" si="6"/>
        <v>98</v>
      </c>
      <c r="U44">
        <f t="shared" si="7"/>
        <v>62</v>
      </c>
      <c r="V44">
        <f t="shared" si="9"/>
        <v>1000000</v>
      </c>
      <c r="X44" s="5" t="s">
        <v>80</v>
      </c>
      <c r="Y44" s="6">
        <v>75</v>
      </c>
      <c r="Z44" s="6">
        <v>68</v>
      </c>
      <c r="AA44" s="6">
        <v>77</v>
      </c>
      <c r="AB44" s="6">
        <v>45</v>
      </c>
      <c r="AC44" s="6">
        <v>23</v>
      </c>
      <c r="AD44" s="6">
        <v>57</v>
      </c>
      <c r="AE44" s="6">
        <v>23</v>
      </c>
      <c r="AF44" s="6">
        <v>98</v>
      </c>
      <c r="AG44" s="6">
        <v>62</v>
      </c>
      <c r="AH44" s="6">
        <v>1000000</v>
      </c>
    </row>
    <row r="45" spans="1:34" ht="15" thickBot="1" x14ac:dyDescent="0.35">
      <c r="A45" s="5" t="s">
        <v>81</v>
      </c>
      <c r="B45" s="6">
        <v>26</v>
      </c>
      <c r="C45" s="6">
        <v>33</v>
      </c>
      <c r="D45" s="6">
        <v>24</v>
      </c>
      <c r="E45" s="6">
        <v>32</v>
      </c>
      <c r="F45" s="6">
        <v>32</v>
      </c>
      <c r="G45" s="6">
        <v>63</v>
      </c>
      <c r="H45" s="6">
        <v>8</v>
      </c>
      <c r="I45" s="6">
        <v>36</v>
      </c>
      <c r="J45" s="6">
        <v>53</v>
      </c>
      <c r="K45" s="6">
        <v>1000000</v>
      </c>
      <c r="M45">
        <f t="shared" si="8"/>
        <v>75</v>
      </c>
      <c r="N45">
        <f t="shared" si="0"/>
        <v>68</v>
      </c>
      <c r="O45">
        <f t="shared" si="1"/>
        <v>77</v>
      </c>
      <c r="P45">
        <f t="shared" si="2"/>
        <v>69</v>
      </c>
      <c r="Q45">
        <f t="shared" si="3"/>
        <v>69</v>
      </c>
      <c r="R45">
        <f t="shared" si="4"/>
        <v>38</v>
      </c>
      <c r="S45">
        <f t="shared" si="5"/>
        <v>93</v>
      </c>
      <c r="T45">
        <f t="shared" si="6"/>
        <v>65</v>
      </c>
      <c r="U45">
        <f t="shared" si="7"/>
        <v>48</v>
      </c>
      <c r="V45">
        <f t="shared" si="9"/>
        <v>1000000</v>
      </c>
      <c r="X45" s="5" t="s">
        <v>81</v>
      </c>
      <c r="Y45" s="6">
        <v>75</v>
      </c>
      <c r="Z45" s="6">
        <v>68</v>
      </c>
      <c r="AA45" s="6">
        <v>77</v>
      </c>
      <c r="AB45" s="6">
        <v>69</v>
      </c>
      <c r="AC45" s="6">
        <v>69</v>
      </c>
      <c r="AD45" s="6">
        <v>38</v>
      </c>
      <c r="AE45" s="6">
        <v>93</v>
      </c>
      <c r="AF45" s="6">
        <v>65</v>
      </c>
      <c r="AG45" s="6">
        <v>48</v>
      </c>
      <c r="AH45" s="6">
        <v>1000000</v>
      </c>
    </row>
    <row r="46" spans="1:34" ht="15" thickBot="1" x14ac:dyDescent="0.35">
      <c r="A46" s="5" t="s">
        <v>82</v>
      </c>
      <c r="B46" s="6">
        <v>26</v>
      </c>
      <c r="C46" s="6">
        <v>33</v>
      </c>
      <c r="D46" s="6">
        <v>24</v>
      </c>
      <c r="E46" s="6">
        <v>2</v>
      </c>
      <c r="F46" s="6">
        <v>57</v>
      </c>
      <c r="G46" s="6">
        <v>62</v>
      </c>
      <c r="H46" s="6">
        <v>5</v>
      </c>
      <c r="I46" s="6">
        <v>44</v>
      </c>
      <c r="J46" s="6">
        <v>60</v>
      </c>
      <c r="K46" s="6">
        <v>1000000</v>
      </c>
      <c r="M46">
        <f t="shared" si="8"/>
        <v>75</v>
      </c>
      <c r="N46">
        <f t="shared" si="0"/>
        <v>68</v>
      </c>
      <c r="O46">
        <f t="shared" si="1"/>
        <v>77</v>
      </c>
      <c r="P46">
        <f t="shared" si="2"/>
        <v>99</v>
      </c>
      <c r="Q46">
        <f t="shared" si="3"/>
        <v>44</v>
      </c>
      <c r="R46">
        <f t="shared" si="4"/>
        <v>39</v>
      </c>
      <c r="S46">
        <f t="shared" si="5"/>
        <v>96</v>
      </c>
      <c r="T46">
        <f t="shared" si="6"/>
        <v>57</v>
      </c>
      <c r="U46">
        <f t="shared" si="7"/>
        <v>41</v>
      </c>
      <c r="V46">
        <f t="shared" si="9"/>
        <v>1000000</v>
      </c>
      <c r="X46" s="5" t="s">
        <v>82</v>
      </c>
      <c r="Y46" s="6">
        <v>75</v>
      </c>
      <c r="Z46" s="6">
        <v>68</v>
      </c>
      <c r="AA46" s="6">
        <v>77</v>
      </c>
      <c r="AB46" s="6">
        <v>99</v>
      </c>
      <c r="AC46" s="6">
        <v>44</v>
      </c>
      <c r="AD46" s="6">
        <v>39</v>
      </c>
      <c r="AE46" s="6">
        <v>96</v>
      </c>
      <c r="AF46" s="6">
        <v>57</v>
      </c>
      <c r="AG46" s="6">
        <v>41</v>
      </c>
      <c r="AH46" s="6">
        <v>1000000</v>
      </c>
    </row>
    <row r="47" spans="1:34" ht="15" thickBot="1" x14ac:dyDescent="0.35">
      <c r="A47" s="5" t="s">
        <v>83</v>
      </c>
      <c r="B47" s="6">
        <v>26</v>
      </c>
      <c r="C47" s="6">
        <v>33</v>
      </c>
      <c r="D47" s="6">
        <v>24</v>
      </c>
      <c r="E47" s="6">
        <v>17</v>
      </c>
      <c r="F47" s="6">
        <v>47</v>
      </c>
      <c r="G47" s="6">
        <v>40</v>
      </c>
      <c r="H47" s="6">
        <v>42</v>
      </c>
      <c r="I47" s="6">
        <v>40</v>
      </c>
      <c r="J47" s="6">
        <v>31</v>
      </c>
      <c r="K47" s="6">
        <v>1000000</v>
      </c>
      <c r="M47">
        <f t="shared" si="8"/>
        <v>75</v>
      </c>
      <c r="N47">
        <f t="shared" si="0"/>
        <v>68</v>
      </c>
      <c r="O47">
        <f t="shared" si="1"/>
        <v>77</v>
      </c>
      <c r="P47">
        <f t="shared" si="2"/>
        <v>84</v>
      </c>
      <c r="Q47">
        <f t="shared" si="3"/>
        <v>54</v>
      </c>
      <c r="R47">
        <f t="shared" si="4"/>
        <v>61</v>
      </c>
      <c r="S47">
        <f t="shared" si="5"/>
        <v>59</v>
      </c>
      <c r="T47">
        <f t="shared" si="6"/>
        <v>61</v>
      </c>
      <c r="U47">
        <f t="shared" si="7"/>
        <v>70</v>
      </c>
      <c r="V47">
        <f t="shared" si="9"/>
        <v>1000000</v>
      </c>
      <c r="X47" s="5" t="s">
        <v>83</v>
      </c>
      <c r="Y47" s="6">
        <v>75</v>
      </c>
      <c r="Z47" s="6">
        <v>68</v>
      </c>
      <c r="AA47" s="6">
        <v>77</v>
      </c>
      <c r="AB47" s="6">
        <v>84</v>
      </c>
      <c r="AC47" s="6">
        <v>54</v>
      </c>
      <c r="AD47" s="6">
        <v>61</v>
      </c>
      <c r="AE47" s="6">
        <v>59</v>
      </c>
      <c r="AF47" s="6">
        <v>61</v>
      </c>
      <c r="AG47" s="6">
        <v>70</v>
      </c>
      <c r="AH47" s="6">
        <v>1000000</v>
      </c>
    </row>
    <row r="48" spans="1:34" ht="15" thickBot="1" x14ac:dyDescent="0.35">
      <c r="A48" s="5" t="s">
        <v>84</v>
      </c>
      <c r="B48" s="6">
        <v>59</v>
      </c>
      <c r="C48" s="6">
        <v>75</v>
      </c>
      <c r="D48" s="6">
        <v>33</v>
      </c>
      <c r="E48" s="6">
        <v>23</v>
      </c>
      <c r="F48" s="6">
        <v>78</v>
      </c>
      <c r="G48" s="6">
        <v>75</v>
      </c>
      <c r="H48" s="6">
        <v>56</v>
      </c>
      <c r="I48" s="6">
        <v>6</v>
      </c>
      <c r="J48" s="6">
        <v>11</v>
      </c>
      <c r="K48" s="6">
        <v>1000000</v>
      </c>
      <c r="M48">
        <f t="shared" si="8"/>
        <v>42</v>
      </c>
      <c r="N48">
        <f t="shared" si="0"/>
        <v>26</v>
      </c>
      <c r="O48">
        <f t="shared" si="1"/>
        <v>68</v>
      </c>
      <c r="P48">
        <f t="shared" si="2"/>
        <v>78</v>
      </c>
      <c r="Q48">
        <f t="shared" si="3"/>
        <v>23</v>
      </c>
      <c r="R48">
        <f t="shared" si="4"/>
        <v>26</v>
      </c>
      <c r="S48">
        <f t="shared" si="5"/>
        <v>45</v>
      </c>
      <c r="T48">
        <f t="shared" si="6"/>
        <v>95</v>
      </c>
      <c r="U48">
        <f t="shared" si="7"/>
        <v>90</v>
      </c>
      <c r="V48">
        <f t="shared" si="9"/>
        <v>1000000</v>
      </c>
      <c r="X48" s="5" t="s">
        <v>84</v>
      </c>
      <c r="Y48" s="6">
        <v>42</v>
      </c>
      <c r="Z48" s="6">
        <v>26</v>
      </c>
      <c r="AA48" s="6">
        <v>68</v>
      </c>
      <c r="AB48" s="6">
        <v>78</v>
      </c>
      <c r="AC48" s="6">
        <v>23</v>
      </c>
      <c r="AD48" s="6">
        <v>26</v>
      </c>
      <c r="AE48" s="6">
        <v>45</v>
      </c>
      <c r="AF48" s="6">
        <v>95</v>
      </c>
      <c r="AG48" s="6">
        <v>90</v>
      </c>
      <c r="AH48" s="6">
        <v>1000000</v>
      </c>
    </row>
    <row r="49" spans="1:34" ht="15" thickBot="1" x14ac:dyDescent="0.35">
      <c r="A49" s="5" t="s">
        <v>85</v>
      </c>
      <c r="B49" s="6">
        <v>59</v>
      </c>
      <c r="C49" s="6">
        <v>75</v>
      </c>
      <c r="D49" s="6">
        <v>33</v>
      </c>
      <c r="E49" s="6">
        <v>69</v>
      </c>
      <c r="F49" s="6">
        <v>40</v>
      </c>
      <c r="G49" s="6">
        <v>28</v>
      </c>
      <c r="H49" s="6">
        <v>61</v>
      </c>
      <c r="I49" s="6">
        <v>35</v>
      </c>
      <c r="J49" s="6">
        <v>57</v>
      </c>
      <c r="K49" s="6">
        <v>1000000</v>
      </c>
      <c r="M49">
        <f t="shared" si="8"/>
        <v>42</v>
      </c>
      <c r="N49">
        <f t="shared" si="0"/>
        <v>26</v>
      </c>
      <c r="O49">
        <f t="shared" si="1"/>
        <v>68</v>
      </c>
      <c r="P49">
        <f t="shared" si="2"/>
        <v>32</v>
      </c>
      <c r="Q49">
        <f t="shared" si="3"/>
        <v>61</v>
      </c>
      <c r="R49">
        <f t="shared" si="4"/>
        <v>73</v>
      </c>
      <c r="S49">
        <f t="shared" si="5"/>
        <v>40</v>
      </c>
      <c r="T49">
        <f t="shared" si="6"/>
        <v>66</v>
      </c>
      <c r="U49">
        <f t="shared" si="7"/>
        <v>44</v>
      </c>
      <c r="V49">
        <f t="shared" si="9"/>
        <v>1000000</v>
      </c>
      <c r="X49" s="5" t="s">
        <v>85</v>
      </c>
      <c r="Y49" s="6">
        <v>42</v>
      </c>
      <c r="Z49" s="6">
        <v>26</v>
      </c>
      <c r="AA49" s="6">
        <v>68</v>
      </c>
      <c r="AB49" s="6">
        <v>32</v>
      </c>
      <c r="AC49" s="6">
        <v>61</v>
      </c>
      <c r="AD49" s="6">
        <v>73</v>
      </c>
      <c r="AE49" s="6">
        <v>40</v>
      </c>
      <c r="AF49" s="6">
        <v>66</v>
      </c>
      <c r="AG49" s="6">
        <v>44</v>
      </c>
      <c r="AH49" s="6">
        <v>1000000</v>
      </c>
    </row>
    <row r="50" spans="1:34" ht="15" thickBot="1" x14ac:dyDescent="0.35">
      <c r="A50" s="5" t="s">
        <v>86</v>
      </c>
      <c r="B50" s="6">
        <v>59</v>
      </c>
      <c r="C50" s="6">
        <v>75</v>
      </c>
      <c r="D50" s="6">
        <v>33</v>
      </c>
      <c r="E50" s="6">
        <v>79</v>
      </c>
      <c r="F50" s="6">
        <v>18</v>
      </c>
      <c r="G50" s="6">
        <v>80</v>
      </c>
      <c r="H50" s="6">
        <v>66</v>
      </c>
      <c r="I50" s="6">
        <v>74</v>
      </c>
      <c r="J50" s="6">
        <v>62</v>
      </c>
      <c r="K50" s="6">
        <v>1000000</v>
      </c>
      <c r="M50">
        <f t="shared" si="8"/>
        <v>42</v>
      </c>
      <c r="N50">
        <f t="shared" si="0"/>
        <v>26</v>
      </c>
      <c r="O50">
        <f t="shared" si="1"/>
        <v>68</v>
      </c>
      <c r="P50">
        <f t="shared" si="2"/>
        <v>22</v>
      </c>
      <c r="Q50">
        <f t="shared" si="3"/>
        <v>83</v>
      </c>
      <c r="R50">
        <f t="shared" si="4"/>
        <v>21</v>
      </c>
      <c r="S50">
        <f t="shared" si="5"/>
        <v>35</v>
      </c>
      <c r="T50">
        <f t="shared" si="6"/>
        <v>27</v>
      </c>
      <c r="U50">
        <f t="shared" si="7"/>
        <v>39</v>
      </c>
      <c r="V50">
        <f t="shared" si="9"/>
        <v>1000000</v>
      </c>
      <c r="X50" s="5" t="s">
        <v>86</v>
      </c>
      <c r="Y50" s="6">
        <v>42</v>
      </c>
      <c r="Z50" s="6">
        <v>26</v>
      </c>
      <c r="AA50" s="6">
        <v>68</v>
      </c>
      <c r="AB50" s="6">
        <v>22</v>
      </c>
      <c r="AC50" s="6">
        <v>83</v>
      </c>
      <c r="AD50" s="6">
        <v>21</v>
      </c>
      <c r="AE50" s="6">
        <v>35</v>
      </c>
      <c r="AF50" s="6">
        <v>27</v>
      </c>
      <c r="AG50" s="6">
        <v>39</v>
      </c>
      <c r="AH50" s="6">
        <v>1000000</v>
      </c>
    </row>
    <row r="51" spans="1:34" ht="15" thickBot="1" x14ac:dyDescent="0.35">
      <c r="A51" s="5" t="s">
        <v>87</v>
      </c>
      <c r="B51" s="6">
        <v>59</v>
      </c>
      <c r="C51" s="6">
        <v>75</v>
      </c>
      <c r="D51" s="6">
        <v>33</v>
      </c>
      <c r="E51" s="6">
        <v>79</v>
      </c>
      <c r="F51" s="6">
        <v>54</v>
      </c>
      <c r="G51" s="6">
        <v>25</v>
      </c>
      <c r="H51" s="6">
        <v>63</v>
      </c>
      <c r="I51" s="6">
        <v>26</v>
      </c>
      <c r="J51" s="6">
        <v>42</v>
      </c>
      <c r="K51" s="6">
        <v>1000000</v>
      </c>
      <c r="M51">
        <f t="shared" si="8"/>
        <v>42</v>
      </c>
      <c r="N51">
        <f t="shared" si="0"/>
        <v>26</v>
      </c>
      <c r="O51">
        <f t="shared" si="1"/>
        <v>68</v>
      </c>
      <c r="P51">
        <f t="shared" si="2"/>
        <v>22</v>
      </c>
      <c r="Q51">
        <f t="shared" si="3"/>
        <v>47</v>
      </c>
      <c r="R51">
        <f t="shared" si="4"/>
        <v>76</v>
      </c>
      <c r="S51">
        <f t="shared" si="5"/>
        <v>38</v>
      </c>
      <c r="T51">
        <f t="shared" si="6"/>
        <v>75</v>
      </c>
      <c r="U51">
        <f t="shared" si="7"/>
        <v>59</v>
      </c>
      <c r="V51">
        <f t="shared" si="9"/>
        <v>1000000</v>
      </c>
      <c r="X51" s="5" t="s">
        <v>87</v>
      </c>
      <c r="Y51" s="6">
        <v>42</v>
      </c>
      <c r="Z51" s="6">
        <v>26</v>
      </c>
      <c r="AA51" s="6">
        <v>68</v>
      </c>
      <c r="AB51" s="6">
        <v>22</v>
      </c>
      <c r="AC51" s="6">
        <v>47</v>
      </c>
      <c r="AD51" s="6">
        <v>76</v>
      </c>
      <c r="AE51" s="6">
        <v>38</v>
      </c>
      <c r="AF51" s="6">
        <v>75</v>
      </c>
      <c r="AG51" s="6">
        <v>59</v>
      </c>
      <c r="AH51" s="6">
        <v>1000000</v>
      </c>
    </row>
    <row r="52" spans="1:34" ht="15" thickBot="1" x14ac:dyDescent="0.35">
      <c r="A52" s="5" t="s">
        <v>88</v>
      </c>
      <c r="B52" s="6">
        <v>59</v>
      </c>
      <c r="C52" s="6">
        <v>75</v>
      </c>
      <c r="D52" s="6">
        <v>33</v>
      </c>
      <c r="E52" s="6">
        <v>23</v>
      </c>
      <c r="F52" s="6">
        <v>10</v>
      </c>
      <c r="G52" s="6">
        <v>47</v>
      </c>
      <c r="H52" s="6">
        <v>29</v>
      </c>
      <c r="I52" s="6">
        <v>69</v>
      </c>
      <c r="J52" s="6">
        <v>8</v>
      </c>
      <c r="K52" s="6">
        <v>1000000</v>
      </c>
      <c r="M52">
        <f t="shared" si="8"/>
        <v>42</v>
      </c>
      <c r="N52">
        <f t="shared" si="0"/>
        <v>26</v>
      </c>
      <c r="O52">
        <f t="shared" si="1"/>
        <v>68</v>
      </c>
      <c r="P52">
        <f t="shared" si="2"/>
        <v>78</v>
      </c>
      <c r="Q52">
        <f t="shared" si="3"/>
        <v>91</v>
      </c>
      <c r="R52">
        <f t="shared" si="4"/>
        <v>54</v>
      </c>
      <c r="S52">
        <f t="shared" si="5"/>
        <v>72</v>
      </c>
      <c r="T52">
        <f t="shared" si="6"/>
        <v>32</v>
      </c>
      <c r="U52">
        <f t="shared" si="7"/>
        <v>93</v>
      </c>
      <c r="V52">
        <f t="shared" si="9"/>
        <v>1000000</v>
      </c>
      <c r="X52" s="5" t="s">
        <v>88</v>
      </c>
      <c r="Y52" s="6">
        <v>42</v>
      </c>
      <c r="Z52" s="6">
        <v>26</v>
      </c>
      <c r="AA52" s="6">
        <v>68</v>
      </c>
      <c r="AB52" s="6">
        <v>78</v>
      </c>
      <c r="AC52" s="6">
        <v>91</v>
      </c>
      <c r="AD52" s="6">
        <v>54</v>
      </c>
      <c r="AE52" s="6">
        <v>72</v>
      </c>
      <c r="AF52" s="6">
        <v>32</v>
      </c>
      <c r="AG52" s="6">
        <v>93</v>
      </c>
      <c r="AH52" s="6">
        <v>1000000</v>
      </c>
    </row>
    <row r="53" spans="1:34" ht="18.600000000000001" thickBot="1" x14ac:dyDescent="0.35">
      <c r="A53" s="1"/>
      <c r="X53" s="1"/>
    </row>
    <row r="54" spans="1:34" ht="15" thickBot="1" x14ac:dyDescent="0.35">
      <c r="A54" s="5" t="s">
        <v>89</v>
      </c>
      <c r="B54" s="5" t="s">
        <v>34</v>
      </c>
      <c r="C54" s="5" t="s">
        <v>35</v>
      </c>
      <c r="D54" s="5" t="s">
        <v>36</v>
      </c>
      <c r="E54" s="5" t="s">
        <v>37</v>
      </c>
      <c r="F54" s="5" t="s">
        <v>38</v>
      </c>
      <c r="G54" s="5" t="s">
        <v>39</v>
      </c>
      <c r="H54" s="5" t="s">
        <v>40</v>
      </c>
      <c r="I54" s="5" t="s">
        <v>41</v>
      </c>
      <c r="J54" s="5" t="s">
        <v>42</v>
      </c>
      <c r="X54" s="5" t="s">
        <v>89</v>
      </c>
      <c r="Y54" s="5" t="s">
        <v>34</v>
      </c>
      <c r="Z54" s="5" t="s">
        <v>35</v>
      </c>
      <c r="AA54" s="5" t="s">
        <v>36</v>
      </c>
      <c r="AB54" s="5" t="s">
        <v>37</v>
      </c>
      <c r="AC54" s="5" t="s">
        <v>38</v>
      </c>
      <c r="AD54" s="5" t="s">
        <v>39</v>
      </c>
      <c r="AE54" s="5" t="s">
        <v>40</v>
      </c>
      <c r="AF54" s="5" t="s">
        <v>41</v>
      </c>
      <c r="AG54" s="5" t="s">
        <v>42</v>
      </c>
    </row>
    <row r="55" spans="1:34" ht="15" thickBot="1" x14ac:dyDescent="0.35">
      <c r="A55" s="5" t="s">
        <v>90</v>
      </c>
      <c r="B55" s="6" t="s">
        <v>211</v>
      </c>
      <c r="C55" s="6" t="s">
        <v>212</v>
      </c>
      <c r="D55" s="6" t="s">
        <v>213</v>
      </c>
      <c r="E55" s="6" t="s">
        <v>214</v>
      </c>
      <c r="F55" s="6" t="s">
        <v>215</v>
      </c>
      <c r="G55" s="6" t="s">
        <v>216</v>
      </c>
      <c r="H55" s="6" t="s">
        <v>217</v>
      </c>
      <c r="I55" s="6" t="s">
        <v>218</v>
      </c>
      <c r="J55" s="6" t="s">
        <v>219</v>
      </c>
      <c r="X55" s="5" t="s">
        <v>90</v>
      </c>
      <c r="Y55" s="6" t="s">
        <v>786</v>
      </c>
      <c r="Z55" s="6" t="s">
        <v>787</v>
      </c>
      <c r="AA55" s="6" t="s">
        <v>788</v>
      </c>
      <c r="AB55" s="6" t="s">
        <v>789</v>
      </c>
      <c r="AC55" s="6" t="s">
        <v>790</v>
      </c>
      <c r="AD55" s="6" t="s">
        <v>791</v>
      </c>
      <c r="AE55" s="6" t="s">
        <v>792</v>
      </c>
      <c r="AF55" s="6" t="s">
        <v>793</v>
      </c>
      <c r="AG55" s="6" t="s">
        <v>794</v>
      </c>
    </row>
    <row r="56" spans="1:34" ht="15" thickBot="1" x14ac:dyDescent="0.35">
      <c r="A56" s="5" t="s">
        <v>91</v>
      </c>
      <c r="B56" s="6" t="s">
        <v>220</v>
      </c>
      <c r="C56" s="6" t="s">
        <v>221</v>
      </c>
      <c r="D56" s="6" t="s">
        <v>222</v>
      </c>
      <c r="E56" s="6" t="s">
        <v>223</v>
      </c>
      <c r="F56" s="6" t="s">
        <v>224</v>
      </c>
      <c r="G56" s="6" t="s">
        <v>225</v>
      </c>
      <c r="H56" s="6" t="s">
        <v>226</v>
      </c>
      <c r="I56" s="6" t="s">
        <v>227</v>
      </c>
      <c r="J56" s="6" t="s">
        <v>228</v>
      </c>
      <c r="X56" s="5" t="s">
        <v>91</v>
      </c>
      <c r="Y56" s="6" t="s">
        <v>795</v>
      </c>
      <c r="Z56" s="6" t="s">
        <v>796</v>
      </c>
      <c r="AA56" s="6" t="s">
        <v>797</v>
      </c>
      <c r="AB56" s="6" t="s">
        <v>798</v>
      </c>
      <c r="AC56" s="6" t="s">
        <v>799</v>
      </c>
      <c r="AD56" s="6" t="s">
        <v>800</v>
      </c>
      <c r="AE56" s="6" t="s">
        <v>801</v>
      </c>
      <c r="AF56" s="6" t="s">
        <v>802</v>
      </c>
      <c r="AG56" s="6" t="s">
        <v>803</v>
      </c>
    </row>
    <row r="57" spans="1:34" ht="15" thickBot="1" x14ac:dyDescent="0.35">
      <c r="A57" s="5" t="s">
        <v>92</v>
      </c>
      <c r="B57" s="6" t="s">
        <v>229</v>
      </c>
      <c r="C57" s="6" t="s">
        <v>230</v>
      </c>
      <c r="D57" s="6" t="s">
        <v>231</v>
      </c>
      <c r="E57" s="6" t="s">
        <v>232</v>
      </c>
      <c r="F57" s="6" t="s">
        <v>233</v>
      </c>
      <c r="G57" s="6" t="s">
        <v>234</v>
      </c>
      <c r="H57" s="6" t="s">
        <v>235</v>
      </c>
      <c r="I57" s="6" t="s">
        <v>236</v>
      </c>
      <c r="J57" s="6" t="s">
        <v>237</v>
      </c>
      <c r="X57" s="5" t="s">
        <v>92</v>
      </c>
      <c r="Y57" s="6" t="s">
        <v>804</v>
      </c>
      <c r="Z57" s="6" t="s">
        <v>805</v>
      </c>
      <c r="AA57" s="6" t="s">
        <v>806</v>
      </c>
      <c r="AB57" s="6" t="s">
        <v>807</v>
      </c>
      <c r="AC57" s="6" t="s">
        <v>808</v>
      </c>
      <c r="AD57" s="6" t="s">
        <v>809</v>
      </c>
      <c r="AE57" s="6" t="s">
        <v>810</v>
      </c>
      <c r="AF57" s="6" t="s">
        <v>811</v>
      </c>
      <c r="AG57" s="6" t="s">
        <v>812</v>
      </c>
    </row>
    <row r="58" spans="1:34" ht="15" thickBot="1" x14ac:dyDescent="0.35">
      <c r="A58" s="5" t="s">
        <v>93</v>
      </c>
      <c r="B58" s="6" t="s">
        <v>238</v>
      </c>
      <c r="C58" s="6" t="s">
        <v>239</v>
      </c>
      <c r="D58" s="6" t="s">
        <v>240</v>
      </c>
      <c r="E58" s="6" t="s">
        <v>241</v>
      </c>
      <c r="F58" s="6" t="s">
        <v>242</v>
      </c>
      <c r="G58" s="6" t="s">
        <v>243</v>
      </c>
      <c r="H58" s="6" t="s">
        <v>244</v>
      </c>
      <c r="I58" s="6" t="s">
        <v>245</v>
      </c>
      <c r="J58" s="6" t="s">
        <v>246</v>
      </c>
      <c r="X58" s="5" t="s">
        <v>93</v>
      </c>
      <c r="Y58" s="6" t="s">
        <v>813</v>
      </c>
      <c r="Z58" s="6" t="s">
        <v>814</v>
      </c>
      <c r="AA58" s="6" t="s">
        <v>815</v>
      </c>
      <c r="AB58" s="6" t="s">
        <v>816</v>
      </c>
      <c r="AC58" s="6" t="s">
        <v>817</v>
      </c>
      <c r="AD58" s="6" t="s">
        <v>818</v>
      </c>
      <c r="AE58" s="6" t="s">
        <v>819</v>
      </c>
      <c r="AF58" s="6" t="s">
        <v>820</v>
      </c>
      <c r="AG58" s="6" t="s">
        <v>821</v>
      </c>
    </row>
    <row r="59" spans="1:34" ht="15" thickBot="1" x14ac:dyDescent="0.35">
      <c r="A59" s="5" t="s">
        <v>94</v>
      </c>
      <c r="B59" s="6" t="s">
        <v>247</v>
      </c>
      <c r="C59" s="6" t="s">
        <v>248</v>
      </c>
      <c r="D59" s="6" t="s">
        <v>249</v>
      </c>
      <c r="E59" s="6" t="s">
        <v>250</v>
      </c>
      <c r="F59" s="6" t="s">
        <v>251</v>
      </c>
      <c r="G59" s="6" t="s">
        <v>252</v>
      </c>
      <c r="H59" s="6" t="s">
        <v>253</v>
      </c>
      <c r="I59" s="6" t="s">
        <v>254</v>
      </c>
      <c r="J59" s="6" t="s">
        <v>255</v>
      </c>
      <c r="X59" s="5" t="s">
        <v>94</v>
      </c>
      <c r="Y59" s="6" t="s">
        <v>822</v>
      </c>
      <c r="Z59" s="6" t="s">
        <v>823</v>
      </c>
      <c r="AA59" s="6" t="s">
        <v>824</v>
      </c>
      <c r="AB59" s="6" t="s">
        <v>825</v>
      </c>
      <c r="AC59" s="6" t="s">
        <v>826</v>
      </c>
      <c r="AD59" s="6" t="s">
        <v>827</v>
      </c>
      <c r="AE59" s="6" t="s">
        <v>828</v>
      </c>
      <c r="AF59" s="6" t="s">
        <v>829</v>
      </c>
      <c r="AG59" s="6" t="s">
        <v>830</v>
      </c>
    </row>
    <row r="60" spans="1:34" ht="15" thickBot="1" x14ac:dyDescent="0.35">
      <c r="A60" s="5" t="s">
        <v>95</v>
      </c>
      <c r="B60" s="6" t="s">
        <v>256</v>
      </c>
      <c r="C60" s="6" t="s">
        <v>257</v>
      </c>
      <c r="D60" s="6" t="s">
        <v>258</v>
      </c>
      <c r="E60" s="6" t="s">
        <v>259</v>
      </c>
      <c r="F60" s="6" t="s">
        <v>217</v>
      </c>
      <c r="G60" s="6" t="s">
        <v>260</v>
      </c>
      <c r="H60" s="6" t="s">
        <v>261</v>
      </c>
      <c r="I60" s="6" t="s">
        <v>262</v>
      </c>
      <c r="J60" s="6" t="s">
        <v>263</v>
      </c>
      <c r="X60" s="5" t="s">
        <v>95</v>
      </c>
      <c r="Y60" s="6" t="s">
        <v>831</v>
      </c>
      <c r="Z60" s="6" t="s">
        <v>832</v>
      </c>
      <c r="AA60" s="6" t="s">
        <v>833</v>
      </c>
      <c r="AB60" s="6" t="s">
        <v>834</v>
      </c>
      <c r="AC60" s="6" t="s">
        <v>835</v>
      </c>
      <c r="AD60" s="6" t="s">
        <v>836</v>
      </c>
      <c r="AE60" s="6" t="s">
        <v>837</v>
      </c>
      <c r="AF60" s="6" t="s">
        <v>838</v>
      </c>
      <c r="AG60" s="6" t="s">
        <v>839</v>
      </c>
    </row>
    <row r="61" spans="1:34" ht="15" thickBot="1" x14ac:dyDescent="0.35">
      <c r="A61" s="5" t="s">
        <v>96</v>
      </c>
      <c r="B61" s="6" t="s">
        <v>264</v>
      </c>
      <c r="C61" s="6" t="s">
        <v>265</v>
      </c>
      <c r="D61" s="6" t="s">
        <v>266</v>
      </c>
      <c r="E61" s="6" t="s">
        <v>267</v>
      </c>
      <c r="F61" s="6" t="s">
        <v>226</v>
      </c>
      <c r="G61" s="6" t="s">
        <v>268</v>
      </c>
      <c r="H61" s="6" t="s">
        <v>269</v>
      </c>
      <c r="I61" s="6" t="s">
        <v>270</v>
      </c>
      <c r="J61" s="6" t="s">
        <v>271</v>
      </c>
      <c r="X61" s="5" t="s">
        <v>96</v>
      </c>
      <c r="Y61" s="6" t="s">
        <v>840</v>
      </c>
      <c r="Z61" s="6" t="s">
        <v>841</v>
      </c>
      <c r="AA61" s="6" t="s">
        <v>842</v>
      </c>
      <c r="AB61" s="6" t="s">
        <v>843</v>
      </c>
      <c r="AC61" s="6" t="s">
        <v>844</v>
      </c>
      <c r="AD61" s="6" t="s">
        <v>845</v>
      </c>
      <c r="AE61" s="6" t="s">
        <v>846</v>
      </c>
      <c r="AF61" s="6" t="s">
        <v>847</v>
      </c>
      <c r="AG61" s="6" t="s">
        <v>848</v>
      </c>
    </row>
    <row r="62" spans="1:34" ht="15" thickBot="1" x14ac:dyDescent="0.35">
      <c r="A62" s="5" t="s">
        <v>97</v>
      </c>
      <c r="B62" s="6" t="s">
        <v>272</v>
      </c>
      <c r="C62" s="6" t="s">
        <v>273</v>
      </c>
      <c r="D62" s="6" t="s">
        <v>274</v>
      </c>
      <c r="E62" s="6" t="s">
        <v>275</v>
      </c>
      <c r="F62" s="6" t="s">
        <v>235</v>
      </c>
      <c r="G62" s="6" t="s">
        <v>276</v>
      </c>
      <c r="H62" s="6" t="s">
        <v>277</v>
      </c>
      <c r="I62" s="6" t="s">
        <v>278</v>
      </c>
      <c r="J62" s="6" t="s">
        <v>279</v>
      </c>
      <c r="X62" s="5" t="s">
        <v>97</v>
      </c>
      <c r="Y62" s="6" t="s">
        <v>849</v>
      </c>
      <c r="Z62" s="6" t="s">
        <v>850</v>
      </c>
      <c r="AA62" s="6" t="s">
        <v>851</v>
      </c>
      <c r="AB62" s="6" t="s">
        <v>852</v>
      </c>
      <c r="AC62" s="6" t="s">
        <v>853</v>
      </c>
      <c r="AD62" s="6" t="s">
        <v>854</v>
      </c>
      <c r="AE62" s="6" t="s">
        <v>855</v>
      </c>
      <c r="AF62" s="6" t="s">
        <v>856</v>
      </c>
      <c r="AG62" s="6" t="s">
        <v>857</v>
      </c>
    </row>
    <row r="63" spans="1:34" ht="15" thickBot="1" x14ac:dyDescent="0.35">
      <c r="A63" s="5" t="s">
        <v>98</v>
      </c>
      <c r="B63" s="6" t="s">
        <v>280</v>
      </c>
      <c r="C63" s="6" t="s">
        <v>281</v>
      </c>
      <c r="D63" s="6" t="s">
        <v>282</v>
      </c>
      <c r="E63" s="6" t="s">
        <v>283</v>
      </c>
      <c r="F63" s="6" t="s">
        <v>244</v>
      </c>
      <c r="G63" s="6" t="s">
        <v>284</v>
      </c>
      <c r="H63" s="6" t="s">
        <v>285</v>
      </c>
      <c r="I63" s="6" t="s">
        <v>286</v>
      </c>
      <c r="J63" s="6" t="s">
        <v>287</v>
      </c>
      <c r="X63" s="5" t="s">
        <v>98</v>
      </c>
      <c r="Y63" s="6" t="s">
        <v>858</v>
      </c>
      <c r="Z63" s="6" t="s">
        <v>859</v>
      </c>
      <c r="AA63" s="6" t="s">
        <v>860</v>
      </c>
      <c r="AB63" s="6" t="s">
        <v>861</v>
      </c>
      <c r="AC63" s="6" t="s">
        <v>862</v>
      </c>
      <c r="AD63" s="6" t="s">
        <v>863</v>
      </c>
      <c r="AE63" s="6" t="s">
        <v>864</v>
      </c>
      <c r="AF63" s="6" t="s">
        <v>865</v>
      </c>
      <c r="AG63" s="6" t="s">
        <v>866</v>
      </c>
    </row>
    <row r="64" spans="1:34" ht="15" thickBot="1" x14ac:dyDescent="0.35">
      <c r="A64" s="5" t="s">
        <v>99</v>
      </c>
      <c r="B64" s="6" t="s">
        <v>288</v>
      </c>
      <c r="C64" s="6" t="s">
        <v>289</v>
      </c>
      <c r="D64" s="6" t="s">
        <v>290</v>
      </c>
      <c r="E64" s="6" t="s">
        <v>291</v>
      </c>
      <c r="F64" s="6" t="s">
        <v>253</v>
      </c>
      <c r="G64" s="6" t="s">
        <v>292</v>
      </c>
      <c r="H64" s="6" t="s">
        <v>293</v>
      </c>
      <c r="I64" s="6" t="s">
        <v>294</v>
      </c>
      <c r="J64" s="6" t="s">
        <v>295</v>
      </c>
      <c r="X64" s="5" t="s">
        <v>99</v>
      </c>
      <c r="Y64" s="6" t="s">
        <v>867</v>
      </c>
      <c r="Z64" s="6" t="s">
        <v>868</v>
      </c>
      <c r="AA64" s="6" t="s">
        <v>869</v>
      </c>
      <c r="AB64" s="6" t="s">
        <v>870</v>
      </c>
      <c r="AC64" s="6" t="s">
        <v>871</v>
      </c>
      <c r="AD64" s="6" t="s">
        <v>872</v>
      </c>
      <c r="AE64" s="6" t="s">
        <v>873</v>
      </c>
      <c r="AF64" s="6" t="s">
        <v>874</v>
      </c>
      <c r="AG64" s="6" t="s">
        <v>875</v>
      </c>
    </row>
    <row r="65" spans="1:33" ht="15" thickBot="1" x14ac:dyDescent="0.35">
      <c r="A65" s="5" t="s">
        <v>100</v>
      </c>
      <c r="B65" s="6" t="s">
        <v>296</v>
      </c>
      <c r="C65" s="6" t="s">
        <v>297</v>
      </c>
      <c r="D65" s="6" t="s">
        <v>298</v>
      </c>
      <c r="E65" s="6" t="s">
        <v>299</v>
      </c>
      <c r="F65" s="6" t="s">
        <v>261</v>
      </c>
      <c r="G65" s="6" t="s">
        <v>300</v>
      </c>
      <c r="H65" s="6" t="s">
        <v>301</v>
      </c>
      <c r="I65" s="6" t="s">
        <v>302</v>
      </c>
      <c r="J65" s="6" t="s">
        <v>303</v>
      </c>
      <c r="X65" s="5" t="s">
        <v>100</v>
      </c>
      <c r="Y65" s="6" t="s">
        <v>876</v>
      </c>
      <c r="Z65" s="6" t="s">
        <v>877</v>
      </c>
      <c r="AA65" s="6" t="s">
        <v>878</v>
      </c>
      <c r="AB65" s="6" t="s">
        <v>879</v>
      </c>
      <c r="AC65" s="6" t="s">
        <v>880</v>
      </c>
      <c r="AD65" s="6" t="s">
        <v>881</v>
      </c>
      <c r="AE65" s="6" t="s">
        <v>882</v>
      </c>
      <c r="AF65" s="6" t="s">
        <v>883</v>
      </c>
      <c r="AG65" s="6" t="s">
        <v>884</v>
      </c>
    </row>
    <row r="66" spans="1:33" ht="15" thickBot="1" x14ac:dyDescent="0.35">
      <c r="A66" s="5" t="s">
        <v>101</v>
      </c>
      <c r="B66" s="6" t="s">
        <v>304</v>
      </c>
      <c r="C66" s="6" t="s">
        <v>305</v>
      </c>
      <c r="D66" s="6" t="s">
        <v>306</v>
      </c>
      <c r="E66" s="6" t="s">
        <v>307</v>
      </c>
      <c r="F66" s="6" t="s">
        <v>269</v>
      </c>
      <c r="G66" s="6" t="s">
        <v>308</v>
      </c>
      <c r="H66" s="6" t="s">
        <v>309</v>
      </c>
      <c r="I66" s="6" t="s">
        <v>310</v>
      </c>
      <c r="J66" s="6" t="s">
        <v>311</v>
      </c>
      <c r="X66" s="5" t="s">
        <v>101</v>
      </c>
      <c r="Y66" s="6" t="s">
        <v>885</v>
      </c>
      <c r="Z66" s="6" t="s">
        <v>886</v>
      </c>
      <c r="AA66" s="6" t="s">
        <v>887</v>
      </c>
      <c r="AB66" s="6" t="s">
        <v>888</v>
      </c>
      <c r="AC66" s="6" t="s">
        <v>889</v>
      </c>
      <c r="AD66" s="6" t="s">
        <v>890</v>
      </c>
      <c r="AE66" s="6" t="s">
        <v>891</v>
      </c>
      <c r="AF66" s="6" t="s">
        <v>892</v>
      </c>
      <c r="AG66" s="6" t="s">
        <v>893</v>
      </c>
    </row>
    <row r="67" spans="1:33" ht="15" thickBot="1" x14ac:dyDescent="0.35">
      <c r="A67" s="5" t="s">
        <v>102</v>
      </c>
      <c r="B67" s="6" t="s">
        <v>312</v>
      </c>
      <c r="C67" s="6" t="s">
        <v>313</v>
      </c>
      <c r="D67" s="6" t="s">
        <v>314</v>
      </c>
      <c r="E67" s="6" t="s">
        <v>315</v>
      </c>
      <c r="F67" s="6" t="s">
        <v>277</v>
      </c>
      <c r="G67" s="6" t="s">
        <v>316</v>
      </c>
      <c r="H67" s="6" t="s">
        <v>317</v>
      </c>
      <c r="I67" s="6" t="s">
        <v>318</v>
      </c>
      <c r="J67" s="6" t="s">
        <v>319</v>
      </c>
      <c r="X67" s="5" t="s">
        <v>102</v>
      </c>
      <c r="Y67" s="6" t="s">
        <v>894</v>
      </c>
      <c r="Z67" s="6" t="s">
        <v>895</v>
      </c>
      <c r="AA67" s="6" t="s">
        <v>896</v>
      </c>
      <c r="AB67" s="6" t="s">
        <v>897</v>
      </c>
      <c r="AC67" s="6" t="s">
        <v>898</v>
      </c>
      <c r="AD67" s="6" t="s">
        <v>899</v>
      </c>
      <c r="AE67" s="6" t="s">
        <v>900</v>
      </c>
      <c r="AF67" s="6" t="s">
        <v>901</v>
      </c>
      <c r="AG67" s="6" t="s">
        <v>902</v>
      </c>
    </row>
    <row r="68" spans="1:33" ht="15" thickBot="1" x14ac:dyDescent="0.35">
      <c r="A68" s="5" t="s">
        <v>103</v>
      </c>
      <c r="B68" s="6" t="s">
        <v>320</v>
      </c>
      <c r="C68" s="6" t="s">
        <v>321</v>
      </c>
      <c r="D68" s="6" t="s">
        <v>322</v>
      </c>
      <c r="E68" s="6" t="s">
        <v>323</v>
      </c>
      <c r="F68" s="6" t="s">
        <v>285</v>
      </c>
      <c r="G68" s="6" t="s">
        <v>324</v>
      </c>
      <c r="H68" s="6" t="s">
        <v>325</v>
      </c>
      <c r="I68" s="6" t="s">
        <v>326</v>
      </c>
      <c r="J68" s="6" t="s">
        <v>327</v>
      </c>
      <c r="X68" s="5" t="s">
        <v>103</v>
      </c>
      <c r="Y68" s="6" t="s">
        <v>903</v>
      </c>
      <c r="Z68" s="6" t="s">
        <v>904</v>
      </c>
      <c r="AA68" s="6" t="s">
        <v>905</v>
      </c>
      <c r="AB68" s="6" t="s">
        <v>906</v>
      </c>
      <c r="AC68" s="6" t="s">
        <v>907</v>
      </c>
      <c r="AD68" s="6" t="s">
        <v>908</v>
      </c>
      <c r="AE68" s="6" t="s">
        <v>909</v>
      </c>
      <c r="AF68" s="6" t="s">
        <v>910</v>
      </c>
      <c r="AG68" s="6" t="s">
        <v>911</v>
      </c>
    </row>
    <row r="69" spans="1:33" ht="15" thickBot="1" x14ac:dyDescent="0.35">
      <c r="A69" s="5" t="s">
        <v>104</v>
      </c>
      <c r="B69" s="6" t="s">
        <v>328</v>
      </c>
      <c r="C69" s="6" t="s">
        <v>329</v>
      </c>
      <c r="D69" s="6" t="s">
        <v>330</v>
      </c>
      <c r="E69" s="6" t="s">
        <v>331</v>
      </c>
      <c r="F69" s="6" t="s">
        <v>293</v>
      </c>
      <c r="G69" s="6" t="s">
        <v>332</v>
      </c>
      <c r="H69" s="6" t="s">
        <v>333</v>
      </c>
      <c r="I69" s="6" t="s">
        <v>334</v>
      </c>
      <c r="J69" s="6" t="s">
        <v>335</v>
      </c>
      <c r="X69" s="5" t="s">
        <v>104</v>
      </c>
      <c r="Y69" s="6" t="s">
        <v>912</v>
      </c>
      <c r="Z69" s="6" t="s">
        <v>913</v>
      </c>
      <c r="AA69" s="6" t="s">
        <v>914</v>
      </c>
      <c r="AB69" s="6" t="s">
        <v>915</v>
      </c>
      <c r="AC69" s="6" t="s">
        <v>916</v>
      </c>
      <c r="AD69" s="6" t="s">
        <v>917</v>
      </c>
      <c r="AE69" s="6" t="s">
        <v>918</v>
      </c>
      <c r="AF69" s="6" t="s">
        <v>919</v>
      </c>
      <c r="AG69" s="6" t="s">
        <v>920</v>
      </c>
    </row>
    <row r="70" spans="1:33" ht="15" thickBot="1" x14ac:dyDescent="0.35">
      <c r="A70" s="5" t="s">
        <v>105</v>
      </c>
      <c r="B70" s="6" t="s">
        <v>336</v>
      </c>
      <c r="C70" s="6" t="s">
        <v>337</v>
      </c>
      <c r="D70" s="6" t="s">
        <v>338</v>
      </c>
      <c r="E70" s="6" t="s">
        <v>339</v>
      </c>
      <c r="F70" s="6" t="s">
        <v>301</v>
      </c>
      <c r="G70" s="6" t="s">
        <v>340</v>
      </c>
      <c r="H70" s="6" t="s">
        <v>341</v>
      </c>
      <c r="I70" s="6" t="s">
        <v>342</v>
      </c>
      <c r="J70" s="6" t="s">
        <v>343</v>
      </c>
      <c r="X70" s="5" t="s">
        <v>105</v>
      </c>
      <c r="Y70" s="6" t="s">
        <v>921</v>
      </c>
      <c r="Z70" s="6" t="s">
        <v>922</v>
      </c>
      <c r="AA70" s="6" t="s">
        <v>923</v>
      </c>
      <c r="AB70" s="6" t="s">
        <v>924</v>
      </c>
      <c r="AC70" s="6" t="s">
        <v>925</v>
      </c>
      <c r="AD70" s="6" t="s">
        <v>926</v>
      </c>
      <c r="AE70" s="6" t="s">
        <v>927</v>
      </c>
      <c r="AF70" s="6" t="s">
        <v>928</v>
      </c>
      <c r="AG70" s="6" t="s">
        <v>929</v>
      </c>
    </row>
    <row r="71" spans="1:33" ht="15" thickBot="1" x14ac:dyDescent="0.35">
      <c r="A71" s="5" t="s">
        <v>106</v>
      </c>
      <c r="B71" s="6" t="s">
        <v>344</v>
      </c>
      <c r="C71" s="6" t="s">
        <v>345</v>
      </c>
      <c r="D71" s="6" t="s">
        <v>346</v>
      </c>
      <c r="E71" s="6" t="s">
        <v>347</v>
      </c>
      <c r="F71" s="6" t="s">
        <v>309</v>
      </c>
      <c r="G71" s="6" t="s">
        <v>348</v>
      </c>
      <c r="H71" s="6" t="s">
        <v>349</v>
      </c>
      <c r="I71" s="6" t="s">
        <v>350</v>
      </c>
      <c r="J71" s="6" t="s">
        <v>351</v>
      </c>
      <c r="X71" s="5" t="s">
        <v>106</v>
      </c>
      <c r="Y71" s="6" t="s">
        <v>930</v>
      </c>
      <c r="Z71" s="6" t="s">
        <v>931</v>
      </c>
      <c r="AA71" s="6" t="s">
        <v>932</v>
      </c>
      <c r="AB71" s="6" t="s">
        <v>933</v>
      </c>
      <c r="AC71" s="6" t="s">
        <v>934</v>
      </c>
      <c r="AD71" s="6" t="s">
        <v>935</v>
      </c>
      <c r="AE71" s="6" t="s">
        <v>936</v>
      </c>
      <c r="AF71" s="6" t="s">
        <v>937</v>
      </c>
      <c r="AG71" s="6" t="s">
        <v>938</v>
      </c>
    </row>
    <row r="72" spans="1:33" ht="15" thickBot="1" x14ac:dyDescent="0.35">
      <c r="A72" s="5" t="s">
        <v>107</v>
      </c>
      <c r="B72" s="6" t="s">
        <v>352</v>
      </c>
      <c r="C72" s="6" t="s">
        <v>353</v>
      </c>
      <c r="D72" s="6" t="s">
        <v>354</v>
      </c>
      <c r="E72" s="6" t="s">
        <v>355</v>
      </c>
      <c r="F72" s="6" t="s">
        <v>317</v>
      </c>
      <c r="G72" s="6" t="s">
        <v>356</v>
      </c>
      <c r="H72" s="6" t="s">
        <v>357</v>
      </c>
      <c r="I72" s="6" t="s">
        <v>358</v>
      </c>
      <c r="J72" s="6" t="s">
        <v>359</v>
      </c>
      <c r="X72" s="5" t="s">
        <v>107</v>
      </c>
      <c r="Y72" s="6" t="s">
        <v>939</v>
      </c>
      <c r="Z72" s="6" t="s">
        <v>940</v>
      </c>
      <c r="AA72" s="6" t="s">
        <v>941</v>
      </c>
      <c r="AB72" s="6" t="s">
        <v>942</v>
      </c>
      <c r="AC72" s="6" t="s">
        <v>943</v>
      </c>
      <c r="AD72" s="6" t="s">
        <v>944</v>
      </c>
      <c r="AE72" s="6" t="s">
        <v>945</v>
      </c>
      <c r="AF72" s="6" t="s">
        <v>946</v>
      </c>
      <c r="AG72" s="6" t="s">
        <v>947</v>
      </c>
    </row>
    <row r="73" spans="1:33" ht="15" thickBot="1" x14ac:dyDescent="0.35">
      <c r="A73" s="5" t="s">
        <v>108</v>
      </c>
      <c r="B73" s="6" t="s">
        <v>360</v>
      </c>
      <c r="C73" s="6" t="s">
        <v>361</v>
      </c>
      <c r="D73" s="6" t="s">
        <v>362</v>
      </c>
      <c r="E73" s="6" t="s">
        <v>363</v>
      </c>
      <c r="F73" s="6" t="s">
        <v>364</v>
      </c>
      <c r="G73" s="6" t="s">
        <v>365</v>
      </c>
      <c r="H73" s="6" t="s">
        <v>366</v>
      </c>
      <c r="I73" s="6" t="s">
        <v>367</v>
      </c>
      <c r="J73" s="6" t="s">
        <v>368</v>
      </c>
      <c r="X73" s="5" t="s">
        <v>108</v>
      </c>
      <c r="Y73" s="6" t="s">
        <v>948</v>
      </c>
      <c r="Z73" s="6" t="s">
        <v>949</v>
      </c>
      <c r="AA73" s="6" t="s">
        <v>950</v>
      </c>
      <c r="AB73" s="6" t="s">
        <v>951</v>
      </c>
      <c r="AC73" s="6" t="s">
        <v>952</v>
      </c>
      <c r="AD73" s="6" t="s">
        <v>953</v>
      </c>
      <c r="AE73" s="6" t="s">
        <v>954</v>
      </c>
      <c r="AF73" s="6" t="s">
        <v>955</v>
      </c>
      <c r="AG73" s="6" t="s">
        <v>956</v>
      </c>
    </row>
    <row r="74" spans="1:33" ht="15" thickBot="1" x14ac:dyDescent="0.35">
      <c r="A74" s="5" t="s">
        <v>109</v>
      </c>
      <c r="B74" s="6" t="s">
        <v>369</v>
      </c>
      <c r="C74" s="6" t="s">
        <v>370</v>
      </c>
      <c r="D74" s="6" t="s">
        <v>371</v>
      </c>
      <c r="E74" s="6" t="s">
        <v>372</v>
      </c>
      <c r="F74" s="6" t="s">
        <v>373</v>
      </c>
      <c r="G74" s="6" t="s">
        <v>374</v>
      </c>
      <c r="H74" s="6" t="s">
        <v>375</v>
      </c>
      <c r="I74" s="6" t="s">
        <v>376</v>
      </c>
      <c r="J74" s="6" t="s">
        <v>377</v>
      </c>
      <c r="X74" s="5" t="s">
        <v>109</v>
      </c>
      <c r="Y74" s="6" t="s">
        <v>957</v>
      </c>
      <c r="Z74" s="6" t="s">
        <v>958</v>
      </c>
      <c r="AA74" s="6" t="s">
        <v>959</v>
      </c>
      <c r="AB74" s="6" t="s">
        <v>960</v>
      </c>
      <c r="AC74" s="6" t="s">
        <v>961</v>
      </c>
      <c r="AD74" s="6" t="s">
        <v>962</v>
      </c>
      <c r="AE74" s="6" t="s">
        <v>963</v>
      </c>
      <c r="AF74" s="6" t="s">
        <v>964</v>
      </c>
      <c r="AG74" s="6" t="s">
        <v>965</v>
      </c>
    </row>
    <row r="75" spans="1:33" ht="15" thickBot="1" x14ac:dyDescent="0.35">
      <c r="A75" s="5" t="s">
        <v>110</v>
      </c>
      <c r="B75" s="6" t="s">
        <v>378</v>
      </c>
      <c r="C75" s="6" t="s">
        <v>379</v>
      </c>
      <c r="D75" s="6" t="s">
        <v>380</v>
      </c>
      <c r="E75" s="6" t="s">
        <v>381</v>
      </c>
      <c r="F75" s="6" t="s">
        <v>382</v>
      </c>
      <c r="G75" s="6" t="s">
        <v>383</v>
      </c>
      <c r="H75" s="6" t="s">
        <v>384</v>
      </c>
      <c r="I75" s="6" t="s">
        <v>385</v>
      </c>
      <c r="J75" s="6" t="s">
        <v>386</v>
      </c>
      <c r="X75" s="5" t="s">
        <v>110</v>
      </c>
      <c r="Y75" s="6" t="s">
        <v>966</v>
      </c>
      <c r="Z75" s="6" t="s">
        <v>967</v>
      </c>
      <c r="AA75" s="6" t="s">
        <v>968</v>
      </c>
      <c r="AB75" s="6" t="s">
        <v>969</v>
      </c>
      <c r="AC75" s="6" t="s">
        <v>970</v>
      </c>
      <c r="AD75" s="6" t="s">
        <v>971</v>
      </c>
      <c r="AE75" s="6" t="s">
        <v>972</v>
      </c>
      <c r="AF75" s="6" t="s">
        <v>973</v>
      </c>
      <c r="AG75" s="6" t="s">
        <v>974</v>
      </c>
    </row>
    <row r="76" spans="1:33" ht="15" thickBot="1" x14ac:dyDescent="0.35">
      <c r="A76" s="5" t="s">
        <v>111</v>
      </c>
      <c r="B76" s="6" t="s">
        <v>387</v>
      </c>
      <c r="C76" s="6" t="s">
        <v>388</v>
      </c>
      <c r="D76" s="6" t="s">
        <v>389</v>
      </c>
      <c r="E76" s="6" t="s">
        <v>390</v>
      </c>
      <c r="F76" s="6" t="s">
        <v>391</v>
      </c>
      <c r="G76" s="6" t="s">
        <v>392</v>
      </c>
      <c r="H76" s="6" t="s">
        <v>393</v>
      </c>
      <c r="I76" s="6" t="s">
        <v>394</v>
      </c>
      <c r="J76" s="6" t="s">
        <v>395</v>
      </c>
      <c r="X76" s="5" t="s">
        <v>111</v>
      </c>
      <c r="Y76" s="6" t="s">
        <v>975</v>
      </c>
      <c r="Z76" s="6" t="s">
        <v>976</v>
      </c>
      <c r="AA76" s="6" t="s">
        <v>977</v>
      </c>
      <c r="AB76" s="6" t="s">
        <v>978</v>
      </c>
      <c r="AC76" s="6" t="s">
        <v>979</v>
      </c>
      <c r="AD76" s="6" t="s">
        <v>980</v>
      </c>
      <c r="AE76" s="6" t="s">
        <v>981</v>
      </c>
      <c r="AF76" s="6" t="s">
        <v>982</v>
      </c>
      <c r="AG76" s="6" t="s">
        <v>983</v>
      </c>
    </row>
    <row r="77" spans="1:33" ht="15" thickBot="1" x14ac:dyDescent="0.35">
      <c r="A77" s="5" t="s">
        <v>112</v>
      </c>
      <c r="B77" s="6" t="s">
        <v>396</v>
      </c>
      <c r="C77" s="6" t="s">
        <v>397</v>
      </c>
      <c r="D77" s="6" t="s">
        <v>398</v>
      </c>
      <c r="E77" s="6" t="s">
        <v>399</v>
      </c>
      <c r="F77" s="6" t="s">
        <v>400</v>
      </c>
      <c r="G77" s="6" t="s">
        <v>401</v>
      </c>
      <c r="H77" s="6" t="s">
        <v>402</v>
      </c>
      <c r="I77" s="6" t="s">
        <v>403</v>
      </c>
      <c r="J77" s="6" t="s">
        <v>404</v>
      </c>
      <c r="X77" s="5" t="s">
        <v>112</v>
      </c>
      <c r="Y77" s="6" t="s">
        <v>984</v>
      </c>
      <c r="Z77" s="6" t="s">
        <v>985</v>
      </c>
      <c r="AA77" s="6" t="s">
        <v>986</v>
      </c>
      <c r="AB77" s="6" t="s">
        <v>987</v>
      </c>
      <c r="AC77" s="6" t="s">
        <v>988</v>
      </c>
      <c r="AD77" s="6" t="s">
        <v>989</v>
      </c>
      <c r="AE77" s="6" t="s">
        <v>990</v>
      </c>
      <c r="AF77" s="6" t="s">
        <v>991</v>
      </c>
      <c r="AG77" s="6" t="s">
        <v>992</v>
      </c>
    </row>
    <row r="78" spans="1:33" ht="15" thickBot="1" x14ac:dyDescent="0.35">
      <c r="A78" s="5" t="s">
        <v>113</v>
      </c>
      <c r="B78" s="6" t="s">
        <v>405</v>
      </c>
      <c r="C78" s="6" t="s">
        <v>406</v>
      </c>
      <c r="D78" s="6" t="s">
        <v>407</v>
      </c>
      <c r="E78" s="6" t="s">
        <v>408</v>
      </c>
      <c r="F78" s="6" t="s">
        <v>406</v>
      </c>
      <c r="G78" s="6" t="s">
        <v>409</v>
      </c>
      <c r="H78" s="6" t="s">
        <v>410</v>
      </c>
      <c r="I78" s="6" t="s">
        <v>411</v>
      </c>
      <c r="J78" s="6" t="s">
        <v>412</v>
      </c>
      <c r="X78" s="5" t="s">
        <v>113</v>
      </c>
      <c r="Y78" s="6" t="s">
        <v>993</v>
      </c>
      <c r="Z78" s="6" t="s">
        <v>994</v>
      </c>
      <c r="AA78" s="6" t="s">
        <v>995</v>
      </c>
      <c r="AB78" s="6" t="s">
        <v>996</v>
      </c>
      <c r="AC78" s="6" t="s">
        <v>997</v>
      </c>
      <c r="AD78" s="6" t="s">
        <v>998</v>
      </c>
      <c r="AE78" s="6" t="s">
        <v>999</v>
      </c>
      <c r="AF78" s="6" t="s">
        <v>1000</v>
      </c>
      <c r="AG78" s="6" t="s">
        <v>1001</v>
      </c>
    </row>
    <row r="79" spans="1:33" ht="15" thickBot="1" x14ac:dyDescent="0.35">
      <c r="A79" s="5" t="s">
        <v>114</v>
      </c>
      <c r="B79" s="6" t="s">
        <v>413</v>
      </c>
      <c r="C79" s="6" t="s">
        <v>414</v>
      </c>
      <c r="D79" s="6" t="s">
        <v>415</v>
      </c>
      <c r="E79" s="6" t="s">
        <v>416</v>
      </c>
      <c r="F79" s="6" t="s">
        <v>414</v>
      </c>
      <c r="G79" s="6" t="s">
        <v>417</v>
      </c>
      <c r="H79" s="6" t="s">
        <v>418</v>
      </c>
      <c r="I79" s="6" t="s">
        <v>419</v>
      </c>
      <c r="J79" s="6" t="s">
        <v>420</v>
      </c>
      <c r="X79" s="5" t="s">
        <v>114</v>
      </c>
      <c r="Y79" s="6" t="s">
        <v>1002</v>
      </c>
      <c r="Z79" s="6" t="s">
        <v>1003</v>
      </c>
      <c r="AA79" s="6" t="s">
        <v>1004</v>
      </c>
      <c r="AB79" s="6" t="s">
        <v>1005</v>
      </c>
      <c r="AC79" s="6" t="s">
        <v>1006</v>
      </c>
      <c r="AD79" s="6" t="s">
        <v>1007</v>
      </c>
      <c r="AE79" s="6" t="s">
        <v>1008</v>
      </c>
      <c r="AF79" s="6" t="s">
        <v>1009</v>
      </c>
      <c r="AG79" s="6" t="s">
        <v>1010</v>
      </c>
    </row>
    <row r="80" spans="1:33" ht="15" thickBot="1" x14ac:dyDescent="0.35">
      <c r="A80" s="5" t="s">
        <v>115</v>
      </c>
      <c r="B80" s="6" t="s">
        <v>421</v>
      </c>
      <c r="C80" s="6" t="s">
        <v>422</v>
      </c>
      <c r="D80" s="6" t="s">
        <v>423</v>
      </c>
      <c r="E80" s="6" t="s">
        <v>424</v>
      </c>
      <c r="F80" s="6" t="s">
        <v>422</v>
      </c>
      <c r="G80" s="6" t="s">
        <v>425</v>
      </c>
      <c r="H80" s="6" t="s">
        <v>426</v>
      </c>
      <c r="I80" s="6" t="s">
        <v>427</v>
      </c>
      <c r="J80" s="6" t="s">
        <v>428</v>
      </c>
      <c r="X80" s="5" t="s">
        <v>115</v>
      </c>
      <c r="Y80" s="6" t="s">
        <v>1011</v>
      </c>
      <c r="Z80" s="6" t="s">
        <v>1012</v>
      </c>
      <c r="AA80" s="6" t="s">
        <v>1013</v>
      </c>
      <c r="AB80" s="6" t="s">
        <v>1014</v>
      </c>
      <c r="AC80" s="6" t="s">
        <v>1015</v>
      </c>
      <c r="AD80" s="6" t="s">
        <v>1016</v>
      </c>
      <c r="AE80" s="6" t="s">
        <v>1017</v>
      </c>
      <c r="AF80" s="6" t="s">
        <v>1018</v>
      </c>
      <c r="AG80" s="6" t="s">
        <v>1019</v>
      </c>
    </row>
    <row r="81" spans="1:33" ht="15" thickBot="1" x14ac:dyDescent="0.35">
      <c r="A81" s="5" t="s">
        <v>116</v>
      </c>
      <c r="B81" s="6" t="s">
        <v>429</v>
      </c>
      <c r="C81" s="6" t="s">
        <v>430</v>
      </c>
      <c r="D81" s="6" t="s">
        <v>431</v>
      </c>
      <c r="E81" s="6" t="s">
        <v>432</v>
      </c>
      <c r="F81" s="6" t="s">
        <v>430</v>
      </c>
      <c r="G81" s="6" t="s">
        <v>433</v>
      </c>
      <c r="H81" s="6" t="s">
        <v>434</v>
      </c>
      <c r="I81" s="6" t="s">
        <v>435</v>
      </c>
      <c r="J81" s="6" t="s">
        <v>436</v>
      </c>
      <c r="X81" s="5" t="s">
        <v>116</v>
      </c>
      <c r="Y81" s="6" t="s">
        <v>1020</v>
      </c>
      <c r="Z81" s="6" t="s">
        <v>1021</v>
      </c>
      <c r="AA81" s="6" t="s">
        <v>1022</v>
      </c>
      <c r="AB81" s="6" t="s">
        <v>1023</v>
      </c>
      <c r="AC81" s="6" t="s">
        <v>1024</v>
      </c>
      <c r="AD81" s="6" t="s">
        <v>1025</v>
      </c>
      <c r="AE81" s="6" t="s">
        <v>1026</v>
      </c>
      <c r="AF81" s="6" t="s">
        <v>1027</v>
      </c>
      <c r="AG81" s="6" t="s">
        <v>1028</v>
      </c>
    </row>
    <row r="82" spans="1:33" ht="15" thickBot="1" x14ac:dyDescent="0.35">
      <c r="A82" s="5" t="s">
        <v>117</v>
      </c>
      <c r="B82" s="6" t="s">
        <v>437</v>
      </c>
      <c r="C82" s="6" t="s">
        <v>438</v>
      </c>
      <c r="D82" s="6" t="s">
        <v>439</v>
      </c>
      <c r="E82" s="6" t="s">
        <v>440</v>
      </c>
      <c r="F82" s="6" t="s">
        <v>438</v>
      </c>
      <c r="G82" s="6" t="s">
        <v>441</v>
      </c>
      <c r="H82" s="6" t="s">
        <v>442</v>
      </c>
      <c r="I82" s="6" t="s">
        <v>443</v>
      </c>
      <c r="J82" s="6" t="s">
        <v>444</v>
      </c>
      <c r="X82" s="5" t="s">
        <v>117</v>
      </c>
      <c r="Y82" s="6" t="s">
        <v>1029</v>
      </c>
      <c r="Z82" s="6" t="s">
        <v>1030</v>
      </c>
      <c r="AA82" s="6" t="s">
        <v>1031</v>
      </c>
      <c r="AB82" s="6" t="s">
        <v>1032</v>
      </c>
      <c r="AC82" s="6" t="s">
        <v>1033</v>
      </c>
      <c r="AD82" s="6" t="s">
        <v>1034</v>
      </c>
      <c r="AE82" s="6" t="s">
        <v>1035</v>
      </c>
      <c r="AF82" s="6" t="s">
        <v>1036</v>
      </c>
      <c r="AG82" s="6" t="s">
        <v>1037</v>
      </c>
    </row>
    <row r="83" spans="1:33" ht="15" thickBot="1" x14ac:dyDescent="0.35">
      <c r="A83" s="5" t="s">
        <v>118</v>
      </c>
      <c r="B83" s="6" t="s">
        <v>445</v>
      </c>
      <c r="C83" s="6" t="s">
        <v>446</v>
      </c>
      <c r="D83" s="6" t="s">
        <v>447</v>
      </c>
      <c r="E83" s="6" t="s">
        <v>448</v>
      </c>
      <c r="F83" s="6" t="s">
        <v>446</v>
      </c>
      <c r="G83" s="6" t="s">
        <v>449</v>
      </c>
      <c r="H83" s="6" t="s">
        <v>450</v>
      </c>
      <c r="I83" s="6" t="s">
        <v>451</v>
      </c>
      <c r="J83" s="6" t="s">
        <v>452</v>
      </c>
      <c r="X83" s="5" t="s">
        <v>118</v>
      </c>
      <c r="Y83" s="6" t="s">
        <v>1038</v>
      </c>
      <c r="Z83" s="6" t="s">
        <v>1039</v>
      </c>
      <c r="AA83" s="6" t="s">
        <v>1040</v>
      </c>
      <c r="AB83" s="6" t="s">
        <v>1041</v>
      </c>
      <c r="AC83" s="6" t="s">
        <v>1042</v>
      </c>
      <c r="AD83" s="6" t="s">
        <v>1043</v>
      </c>
      <c r="AE83" s="6" t="s">
        <v>1044</v>
      </c>
      <c r="AF83" s="6" t="s">
        <v>1045</v>
      </c>
      <c r="AG83" s="6" t="s">
        <v>1046</v>
      </c>
    </row>
    <row r="84" spans="1:33" ht="15" thickBot="1" x14ac:dyDescent="0.35">
      <c r="A84" s="5" t="s">
        <v>119</v>
      </c>
      <c r="B84" s="6" t="s">
        <v>453</v>
      </c>
      <c r="C84" s="6" t="s">
        <v>454</v>
      </c>
      <c r="D84" s="6" t="s">
        <v>455</v>
      </c>
      <c r="E84" s="6" t="s">
        <v>456</v>
      </c>
      <c r="F84" s="6" t="s">
        <v>454</v>
      </c>
      <c r="G84" s="6" t="s">
        <v>457</v>
      </c>
      <c r="H84" s="6" t="s">
        <v>458</v>
      </c>
      <c r="I84" s="6" t="s">
        <v>459</v>
      </c>
      <c r="J84" s="6" t="s">
        <v>460</v>
      </c>
      <c r="X84" s="5" t="s">
        <v>119</v>
      </c>
      <c r="Y84" s="6" t="s">
        <v>1047</v>
      </c>
      <c r="Z84" s="6" t="s">
        <v>1048</v>
      </c>
      <c r="AA84" s="6" t="s">
        <v>1049</v>
      </c>
      <c r="AB84" s="6" t="s">
        <v>1050</v>
      </c>
      <c r="AC84" s="6" t="s">
        <v>1051</v>
      </c>
      <c r="AD84" s="6" t="s">
        <v>1052</v>
      </c>
      <c r="AE84" s="6" t="s">
        <v>1053</v>
      </c>
      <c r="AF84" s="6" t="s">
        <v>1054</v>
      </c>
      <c r="AG84" s="6" t="s">
        <v>1055</v>
      </c>
    </row>
    <row r="85" spans="1:33" ht="15" thickBot="1" x14ac:dyDescent="0.35">
      <c r="A85" s="5" t="s">
        <v>120</v>
      </c>
      <c r="B85" s="6" t="s">
        <v>461</v>
      </c>
      <c r="C85" s="6" t="s">
        <v>462</v>
      </c>
      <c r="D85" s="6" t="s">
        <v>463</v>
      </c>
      <c r="E85" s="6" t="s">
        <v>464</v>
      </c>
      <c r="F85" s="6" t="s">
        <v>462</v>
      </c>
      <c r="G85" s="6" t="s">
        <v>465</v>
      </c>
      <c r="H85" s="6" t="s">
        <v>466</v>
      </c>
      <c r="I85" s="6" t="s">
        <v>467</v>
      </c>
      <c r="J85" s="6" t="s">
        <v>468</v>
      </c>
      <c r="X85" s="5" t="s">
        <v>120</v>
      </c>
      <c r="Y85" s="6" t="s">
        <v>1056</v>
      </c>
      <c r="Z85" s="6" t="s">
        <v>1057</v>
      </c>
      <c r="AA85" s="6" t="s">
        <v>1058</v>
      </c>
      <c r="AB85" s="6" t="s">
        <v>1059</v>
      </c>
      <c r="AC85" s="6" t="s">
        <v>1060</v>
      </c>
      <c r="AD85" s="6" t="s">
        <v>1061</v>
      </c>
      <c r="AE85" s="6" t="s">
        <v>1062</v>
      </c>
      <c r="AF85" s="6" t="s">
        <v>1063</v>
      </c>
      <c r="AG85" s="6" t="s">
        <v>1064</v>
      </c>
    </row>
    <row r="86" spans="1:33" ht="15" thickBot="1" x14ac:dyDescent="0.35">
      <c r="A86" s="5" t="s">
        <v>121</v>
      </c>
      <c r="B86" s="6" t="s">
        <v>469</v>
      </c>
      <c r="C86" s="6" t="s">
        <v>470</v>
      </c>
      <c r="D86" s="6" t="s">
        <v>471</v>
      </c>
      <c r="E86" s="6" t="s">
        <v>472</v>
      </c>
      <c r="F86" s="6" t="s">
        <v>470</v>
      </c>
      <c r="G86" s="6" t="s">
        <v>473</v>
      </c>
      <c r="H86" s="6" t="s">
        <v>474</v>
      </c>
      <c r="I86" s="6" t="s">
        <v>475</v>
      </c>
      <c r="J86" s="6" t="s">
        <v>476</v>
      </c>
      <c r="X86" s="5" t="s">
        <v>121</v>
      </c>
      <c r="Y86" s="6" t="s">
        <v>1065</v>
      </c>
      <c r="Z86" s="6" t="s">
        <v>1066</v>
      </c>
      <c r="AA86" s="6" t="s">
        <v>1067</v>
      </c>
      <c r="AB86" s="6" t="s">
        <v>1068</v>
      </c>
      <c r="AC86" s="6" t="s">
        <v>1069</v>
      </c>
      <c r="AD86" s="6" t="s">
        <v>1070</v>
      </c>
      <c r="AE86" s="6" t="s">
        <v>1071</v>
      </c>
      <c r="AF86" s="6" t="s">
        <v>1072</v>
      </c>
      <c r="AG86" s="6" t="s">
        <v>1073</v>
      </c>
    </row>
    <row r="87" spans="1:33" ht="15" thickBot="1" x14ac:dyDescent="0.35">
      <c r="A87" s="5" t="s">
        <v>122</v>
      </c>
      <c r="B87" s="6" t="s">
        <v>477</v>
      </c>
      <c r="C87" s="6" t="s">
        <v>478</v>
      </c>
      <c r="D87" s="6" t="s">
        <v>479</v>
      </c>
      <c r="E87" s="6" t="s">
        <v>478</v>
      </c>
      <c r="F87" s="6" t="s">
        <v>478</v>
      </c>
      <c r="G87" s="6" t="s">
        <v>480</v>
      </c>
      <c r="H87" s="6" t="s">
        <v>481</v>
      </c>
      <c r="I87" s="6" t="s">
        <v>482</v>
      </c>
      <c r="J87" s="6" t="s">
        <v>483</v>
      </c>
      <c r="X87" s="5" t="s">
        <v>122</v>
      </c>
      <c r="Y87" s="6" t="s">
        <v>486</v>
      </c>
      <c r="Z87" s="6" t="s">
        <v>1074</v>
      </c>
      <c r="AA87" s="6" t="s">
        <v>1075</v>
      </c>
      <c r="AB87" s="6" t="s">
        <v>1076</v>
      </c>
      <c r="AC87" s="6" t="s">
        <v>1077</v>
      </c>
      <c r="AD87" s="6" t="s">
        <v>1078</v>
      </c>
      <c r="AE87" s="6" t="s">
        <v>478</v>
      </c>
      <c r="AF87" s="6" t="s">
        <v>1079</v>
      </c>
      <c r="AG87" s="6" t="s">
        <v>1080</v>
      </c>
    </row>
    <row r="88" spans="1:33" ht="15" thickBot="1" x14ac:dyDescent="0.35">
      <c r="A88" s="5" t="s">
        <v>123</v>
      </c>
      <c r="B88" s="6" t="s">
        <v>484</v>
      </c>
      <c r="C88" s="6" t="s">
        <v>485</v>
      </c>
      <c r="D88" s="6" t="s">
        <v>486</v>
      </c>
      <c r="E88" s="6" t="s">
        <v>485</v>
      </c>
      <c r="F88" s="6" t="s">
        <v>485</v>
      </c>
      <c r="G88" s="6" t="s">
        <v>487</v>
      </c>
      <c r="H88" s="6" t="s">
        <v>488</v>
      </c>
      <c r="I88" s="6" t="s">
        <v>489</v>
      </c>
      <c r="J88" s="6" t="s">
        <v>490</v>
      </c>
      <c r="X88" s="5" t="s">
        <v>123</v>
      </c>
      <c r="Y88" s="6" t="s">
        <v>1081</v>
      </c>
      <c r="Z88" s="6" t="s">
        <v>1082</v>
      </c>
      <c r="AA88" s="6" t="s">
        <v>1083</v>
      </c>
      <c r="AB88" s="6" t="s">
        <v>1084</v>
      </c>
      <c r="AC88" s="6" t="s">
        <v>1085</v>
      </c>
      <c r="AD88" s="6" t="s">
        <v>1086</v>
      </c>
      <c r="AE88" s="6" t="s">
        <v>485</v>
      </c>
      <c r="AF88" s="6" t="s">
        <v>1087</v>
      </c>
      <c r="AG88" s="6" t="s">
        <v>1088</v>
      </c>
    </row>
    <row r="89" spans="1:33" ht="15" thickBot="1" x14ac:dyDescent="0.35">
      <c r="A89" s="5" t="s">
        <v>124</v>
      </c>
      <c r="B89" s="6" t="s">
        <v>491</v>
      </c>
      <c r="C89" s="6" t="s">
        <v>492</v>
      </c>
      <c r="D89" s="6" t="s">
        <v>493</v>
      </c>
      <c r="E89" s="6" t="s">
        <v>492</v>
      </c>
      <c r="F89" s="6" t="s">
        <v>492</v>
      </c>
      <c r="G89" s="6" t="s">
        <v>494</v>
      </c>
      <c r="H89" s="6" t="s">
        <v>495</v>
      </c>
      <c r="I89" s="6" t="s">
        <v>496</v>
      </c>
      <c r="J89" s="6" t="s">
        <v>497</v>
      </c>
      <c r="X89" s="5" t="s">
        <v>124</v>
      </c>
      <c r="Y89" s="6" t="s">
        <v>1089</v>
      </c>
      <c r="Z89" s="6" t="s">
        <v>1090</v>
      </c>
      <c r="AA89" s="6" t="s">
        <v>1091</v>
      </c>
      <c r="AB89" s="6" t="s">
        <v>1092</v>
      </c>
      <c r="AC89" s="6" t="s">
        <v>1093</v>
      </c>
      <c r="AD89" s="6" t="s">
        <v>1094</v>
      </c>
      <c r="AE89" s="6" t="s">
        <v>492</v>
      </c>
      <c r="AF89" s="6" t="s">
        <v>1095</v>
      </c>
      <c r="AG89" s="6" t="s">
        <v>1096</v>
      </c>
    </row>
    <row r="90" spans="1:33" ht="15" thickBot="1" x14ac:dyDescent="0.35">
      <c r="A90" s="5" t="s">
        <v>125</v>
      </c>
      <c r="B90" s="6" t="s">
        <v>498</v>
      </c>
      <c r="C90" s="6" t="s">
        <v>499</v>
      </c>
      <c r="D90" s="6" t="s">
        <v>500</v>
      </c>
      <c r="E90" s="6" t="s">
        <v>499</v>
      </c>
      <c r="F90" s="6" t="s">
        <v>499</v>
      </c>
      <c r="G90" s="6" t="s">
        <v>501</v>
      </c>
      <c r="H90" s="6" t="s">
        <v>502</v>
      </c>
      <c r="I90" s="6" t="s">
        <v>503</v>
      </c>
      <c r="J90" s="6" t="s">
        <v>504</v>
      </c>
      <c r="X90" s="5" t="s">
        <v>125</v>
      </c>
      <c r="Y90" s="6" t="s">
        <v>1097</v>
      </c>
      <c r="Z90" s="6" t="s">
        <v>1098</v>
      </c>
      <c r="AA90" s="6" t="s">
        <v>1099</v>
      </c>
      <c r="AB90" s="6" t="s">
        <v>1100</v>
      </c>
      <c r="AC90" s="6" t="s">
        <v>1101</v>
      </c>
      <c r="AD90" s="6" t="s">
        <v>1102</v>
      </c>
      <c r="AE90" s="6" t="s">
        <v>499</v>
      </c>
      <c r="AF90" s="6" t="s">
        <v>1103</v>
      </c>
      <c r="AG90" s="6" t="s">
        <v>1104</v>
      </c>
    </row>
    <row r="91" spans="1:33" ht="15" thickBot="1" x14ac:dyDescent="0.35">
      <c r="A91" s="5" t="s">
        <v>126</v>
      </c>
      <c r="B91" s="6" t="s">
        <v>505</v>
      </c>
      <c r="C91" s="6" t="s">
        <v>506</v>
      </c>
      <c r="D91" s="6" t="s">
        <v>507</v>
      </c>
      <c r="E91" s="6" t="s">
        <v>506</v>
      </c>
      <c r="F91" s="6" t="s">
        <v>506</v>
      </c>
      <c r="G91" s="6" t="s">
        <v>508</v>
      </c>
      <c r="H91" s="6" t="s">
        <v>509</v>
      </c>
      <c r="I91" s="6" t="s">
        <v>510</v>
      </c>
      <c r="J91" s="6" t="s">
        <v>511</v>
      </c>
      <c r="X91" s="5" t="s">
        <v>126</v>
      </c>
      <c r="Y91" s="6" t="s">
        <v>1105</v>
      </c>
      <c r="Z91" s="6" t="s">
        <v>1106</v>
      </c>
      <c r="AA91" s="6" t="s">
        <v>1107</v>
      </c>
      <c r="AB91" s="6" t="s">
        <v>1108</v>
      </c>
      <c r="AC91" s="6" t="s">
        <v>1109</v>
      </c>
      <c r="AD91" s="6" t="s">
        <v>1110</v>
      </c>
      <c r="AE91" s="6" t="s">
        <v>506</v>
      </c>
      <c r="AF91" s="6" t="s">
        <v>1111</v>
      </c>
      <c r="AG91" s="6" t="s">
        <v>1112</v>
      </c>
    </row>
    <row r="92" spans="1:33" ht="15" thickBot="1" x14ac:dyDescent="0.35">
      <c r="A92" s="5" t="s">
        <v>127</v>
      </c>
      <c r="B92" s="6" t="s">
        <v>512</v>
      </c>
      <c r="C92" s="6" t="s">
        <v>513</v>
      </c>
      <c r="D92" s="6" t="s">
        <v>514</v>
      </c>
      <c r="E92" s="6" t="s">
        <v>513</v>
      </c>
      <c r="F92" s="6" t="s">
        <v>513</v>
      </c>
      <c r="G92" s="6" t="s">
        <v>515</v>
      </c>
      <c r="H92" s="6" t="s">
        <v>516</v>
      </c>
      <c r="I92" s="6" t="s">
        <v>517</v>
      </c>
      <c r="J92" s="6" t="s">
        <v>518</v>
      </c>
      <c r="X92" s="5" t="s">
        <v>127</v>
      </c>
      <c r="Y92" s="6" t="s">
        <v>1113</v>
      </c>
      <c r="Z92" s="6" t="s">
        <v>1114</v>
      </c>
      <c r="AA92" s="6" t="s">
        <v>1115</v>
      </c>
      <c r="AB92" s="6" t="s">
        <v>1116</v>
      </c>
      <c r="AC92" s="6" t="s">
        <v>1117</v>
      </c>
      <c r="AD92" s="6" t="s">
        <v>1118</v>
      </c>
      <c r="AE92" s="6" t="s">
        <v>513</v>
      </c>
      <c r="AF92" s="6" t="s">
        <v>1119</v>
      </c>
      <c r="AG92" s="6" t="s">
        <v>1120</v>
      </c>
    </row>
    <row r="93" spans="1:33" ht="15" thickBot="1" x14ac:dyDescent="0.35">
      <c r="A93" s="5" t="s">
        <v>128</v>
      </c>
      <c r="B93" s="6" t="s">
        <v>519</v>
      </c>
      <c r="C93" s="6" t="s">
        <v>520</v>
      </c>
      <c r="D93" s="6" t="s">
        <v>521</v>
      </c>
      <c r="E93" s="6" t="s">
        <v>520</v>
      </c>
      <c r="F93" s="6" t="s">
        <v>520</v>
      </c>
      <c r="G93" s="6" t="s">
        <v>522</v>
      </c>
      <c r="H93" s="6" t="s">
        <v>523</v>
      </c>
      <c r="I93" s="6" t="s">
        <v>524</v>
      </c>
      <c r="J93" s="6" t="s">
        <v>525</v>
      </c>
      <c r="X93" s="5" t="s">
        <v>128</v>
      </c>
      <c r="Y93" s="6" t="s">
        <v>1121</v>
      </c>
      <c r="Z93" s="6" t="s">
        <v>1122</v>
      </c>
      <c r="AA93" s="6" t="s">
        <v>1123</v>
      </c>
      <c r="AB93" s="6" t="s">
        <v>1124</v>
      </c>
      <c r="AC93" s="6" t="s">
        <v>1125</v>
      </c>
      <c r="AD93" s="6" t="s">
        <v>1126</v>
      </c>
      <c r="AE93" s="6" t="s">
        <v>520</v>
      </c>
      <c r="AF93" s="6" t="s">
        <v>1127</v>
      </c>
      <c r="AG93" s="6" t="s">
        <v>1128</v>
      </c>
    </row>
    <row r="94" spans="1:33" ht="15" thickBot="1" x14ac:dyDescent="0.35">
      <c r="A94" s="5" t="s">
        <v>129</v>
      </c>
      <c r="B94" s="6" t="s">
        <v>526</v>
      </c>
      <c r="C94" s="6" t="s">
        <v>527</v>
      </c>
      <c r="D94" s="6" t="s">
        <v>528</v>
      </c>
      <c r="E94" s="6" t="s">
        <v>527</v>
      </c>
      <c r="F94" s="6" t="s">
        <v>527</v>
      </c>
      <c r="G94" s="6" t="s">
        <v>529</v>
      </c>
      <c r="H94" s="6" t="s">
        <v>530</v>
      </c>
      <c r="I94" s="6" t="s">
        <v>531</v>
      </c>
      <c r="J94" s="6" t="s">
        <v>532</v>
      </c>
      <c r="X94" s="5" t="s">
        <v>129</v>
      </c>
      <c r="Y94" s="6" t="s">
        <v>1129</v>
      </c>
      <c r="Z94" s="6" t="s">
        <v>1130</v>
      </c>
      <c r="AA94" s="6" t="s">
        <v>1131</v>
      </c>
      <c r="AB94" s="6" t="s">
        <v>1132</v>
      </c>
      <c r="AC94" s="6" t="s">
        <v>1133</v>
      </c>
      <c r="AD94" s="6" t="s">
        <v>1134</v>
      </c>
      <c r="AE94" s="6" t="s">
        <v>527</v>
      </c>
      <c r="AF94" s="6" t="s">
        <v>1135</v>
      </c>
      <c r="AG94" s="6" t="s">
        <v>1136</v>
      </c>
    </row>
    <row r="95" spans="1:33" ht="15" thickBot="1" x14ac:dyDescent="0.35">
      <c r="A95" s="5" t="s">
        <v>130</v>
      </c>
      <c r="B95" s="6" t="s">
        <v>533</v>
      </c>
      <c r="C95" s="6" t="s">
        <v>534</v>
      </c>
      <c r="D95" s="6" t="s">
        <v>535</v>
      </c>
      <c r="E95" s="6" t="s">
        <v>534</v>
      </c>
      <c r="F95" s="6" t="s">
        <v>534</v>
      </c>
      <c r="G95" s="6" t="s">
        <v>536</v>
      </c>
      <c r="H95" s="6" t="s">
        <v>537</v>
      </c>
      <c r="I95" s="6" t="s">
        <v>538</v>
      </c>
      <c r="J95" s="6" t="s">
        <v>539</v>
      </c>
      <c r="X95" s="5" t="s">
        <v>130</v>
      </c>
      <c r="Y95" s="6" t="s">
        <v>1137</v>
      </c>
      <c r="Z95" s="6" t="s">
        <v>1138</v>
      </c>
      <c r="AA95" s="6" t="s">
        <v>1139</v>
      </c>
      <c r="AB95" s="6" t="s">
        <v>1140</v>
      </c>
      <c r="AC95" s="6" t="s">
        <v>1141</v>
      </c>
      <c r="AD95" s="6" t="s">
        <v>1142</v>
      </c>
      <c r="AE95" s="6" t="s">
        <v>534</v>
      </c>
      <c r="AF95" s="6" t="s">
        <v>1143</v>
      </c>
      <c r="AG95" s="6" t="s">
        <v>1144</v>
      </c>
    </row>
    <row r="96" spans="1:33" ht="15" thickBot="1" x14ac:dyDescent="0.35">
      <c r="A96" s="5" t="s">
        <v>131</v>
      </c>
      <c r="B96" s="6" t="s">
        <v>540</v>
      </c>
      <c r="C96" s="6" t="s">
        <v>541</v>
      </c>
      <c r="D96" s="6" t="s">
        <v>542</v>
      </c>
      <c r="E96" s="6" t="s">
        <v>541</v>
      </c>
      <c r="F96" s="6" t="s">
        <v>541</v>
      </c>
      <c r="G96" s="6" t="s">
        <v>543</v>
      </c>
      <c r="H96" s="6" t="s">
        <v>544</v>
      </c>
      <c r="I96" s="6" t="s">
        <v>545</v>
      </c>
      <c r="J96" s="6" t="s">
        <v>546</v>
      </c>
      <c r="X96" s="5" t="s">
        <v>131</v>
      </c>
      <c r="Y96" s="6" t="s">
        <v>1145</v>
      </c>
      <c r="Z96" s="6" t="s">
        <v>1146</v>
      </c>
      <c r="AA96" s="6" t="s">
        <v>1147</v>
      </c>
      <c r="AB96" s="6" t="s">
        <v>1148</v>
      </c>
      <c r="AC96" s="6" t="s">
        <v>1149</v>
      </c>
      <c r="AD96" s="6" t="s">
        <v>1150</v>
      </c>
      <c r="AE96" s="6" t="s">
        <v>541</v>
      </c>
      <c r="AF96" s="6" t="s">
        <v>1151</v>
      </c>
      <c r="AG96" s="6" t="s">
        <v>1152</v>
      </c>
    </row>
    <row r="97" spans="1:33" ht="15" thickBot="1" x14ac:dyDescent="0.35">
      <c r="A97" s="5" t="s">
        <v>132</v>
      </c>
      <c r="B97" s="6" t="s">
        <v>547</v>
      </c>
      <c r="C97" s="6" t="s">
        <v>548</v>
      </c>
      <c r="D97" s="6" t="s">
        <v>549</v>
      </c>
      <c r="E97" s="6" t="s">
        <v>548</v>
      </c>
      <c r="F97" s="6" t="s">
        <v>548</v>
      </c>
      <c r="G97" s="6" t="s">
        <v>550</v>
      </c>
      <c r="H97" s="6" t="s">
        <v>551</v>
      </c>
      <c r="I97" s="6" t="s">
        <v>552</v>
      </c>
      <c r="J97" s="6" t="s">
        <v>553</v>
      </c>
      <c r="X97" s="5" t="s">
        <v>132</v>
      </c>
      <c r="Y97" s="6" t="s">
        <v>1153</v>
      </c>
      <c r="Z97" s="6" t="s">
        <v>1154</v>
      </c>
      <c r="AA97" s="6" t="s">
        <v>1155</v>
      </c>
      <c r="AB97" s="6" t="s">
        <v>1156</v>
      </c>
      <c r="AC97" s="6" t="s">
        <v>1157</v>
      </c>
      <c r="AD97" s="6" t="s">
        <v>1158</v>
      </c>
      <c r="AE97" s="6" t="s">
        <v>548</v>
      </c>
      <c r="AF97" s="6" t="s">
        <v>1159</v>
      </c>
      <c r="AG97" s="6" t="s">
        <v>1160</v>
      </c>
    </row>
    <row r="98" spans="1:33" ht="15" thickBot="1" x14ac:dyDescent="0.35">
      <c r="A98" s="5" t="s">
        <v>133</v>
      </c>
      <c r="B98" s="6" t="s">
        <v>554</v>
      </c>
      <c r="C98" s="6" t="s">
        <v>555</v>
      </c>
      <c r="D98" s="6" t="s">
        <v>556</v>
      </c>
      <c r="E98" s="6" t="s">
        <v>555</v>
      </c>
      <c r="F98" s="6" t="s">
        <v>555</v>
      </c>
      <c r="G98" s="6" t="s">
        <v>557</v>
      </c>
      <c r="H98" s="6" t="s">
        <v>558</v>
      </c>
      <c r="I98" s="6" t="s">
        <v>559</v>
      </c>
      <c r="J98" s="6" t="s">
        <v>560</v>
      </c>
      <c r="X98" s="5" t="s">
        <v>133</v>
      </c>
      <c r="Y98" s="6" t="s">
        <v>1161</v>
      </c>
      <c r="Z98" s="6" t="s">
        <v>1162</v>
      </c>
      <c r="AA98" s="6" t="s">
        <v>1163</v>
      </c>
      <c r="AB98" s="6" t="s">
        <v>1164</v>
      </c>
      <c r="AC98" s="6" t="s">
        <v>1165</v>
      </c>
      <c r="AD98" s="6" t="s">
        <v>1166</v>
      </c>
      <c r="AE98" s="6" t="s">
        <v>555</v>
      </c>
      <c r="AF98" s="6" t="s">
        <v>1167</v>
      </c>
      <c r="AG98" s="6" t="s">
        <v>1168</v>
      </c>
    </row>
    <row r="99" spans="1:33" ht="15" thickBot="1" x14ac:dyDescent="0.35">
      <c r="A99" s="5" t="s">
        <v>134</v>
      </c>
      <c r="B99" s="6" t="s">
        <v>561</v>
      </c>
      <c r="C99" s="6" t="s">
        <v>562</v>
      </c>
      <c r="D99" s="6" t="s">
        <v>563</v>
      </c>
      <c r="E99" s="6" t="s">
        <v>562</v>
      </c>
      <c r="F99" s="6" t="s">
        <v>562</v>
      </c>
      <c r="G99" s="6" t="s">
        <v>564</v>
      </c>
      <c r="H99" s="6" t="s">
        <v>565</v>
      </c>
      <c r="I99" s="6" t="s">
        <v>566</v>
      </c>
      <c r="J99" s="6" t="s">
        <v>567</v>
      </c>
      <c r="X99" s="5" t="s">
        <v>134</v>
      </c>
      <c r="Y99" s="6" t="s">
        <v>1169</v>
      </c>
      <c r="Z99" s="6" t="s">
        <v>1170</v>
      </c>
      <c r="AA99" s="6" t="s">
        <v>1171</v>
      </c>
      <c r="AB99" s="6" t="s">
        <v>1172</v>
      </c>
      <c r="AC99" s="6" t="s">
        <v>1173</v>
      </c>
      <c r="AD99" s="6" t="s">
        <v>1174</v>
      </c>
      <c r="AE99" s="6" t="s">
        <v>562</v>
      </c>
      <c r="AF99" s="6" t="s">
        <v>1175</v>
      </c>
      <c r="AG99" s="6" t="s">
        <v>1176</v>
      </c>
    </row>
    <row r="100" spans="1:33" ht="15" thickBot="1" x14ac:dyDescent="0.35">
      <c r="A100" s="5" t="s">
        <v>135</v>
      </c>
      <c r="B100" s="6" t="s">
        <v>568</v>
      </c>
      <c r="C100" s="6" t="s">
        <v>569</v>
      </c>
      <c r="D100" s="6" t="s">
        <v>570</v>
      </c>
      <c r="E100" s="6" t="s">
        <v>569</v>
      </c>
      <c r="F100" s="6" t="s">
        <v>569</v>
      </c>
      <c r="G100" s="6" t="s">
        <v>571</v>
      </c>
      <c r="H100" s="6" t="s">
        <v>572</v>
      </c>
      <c r="I100" s="6" t="s">
        <v>573</v>
      </c>
      <c r="J100" s="6" t="s">
        <v>574</v>
      </c>
      <c r="X100" s="5" t="s">
        <v>135</v>
      </c>
      <c r="Y100" s="6" t="s">
        <v>1177</v>
      </c>
      <c r="Z100" s="6" t="s">
        <v>1178</v>
      </c>
      <c r="AA100" s="6" t="s">
        <v>1179</v>
      </c>
      <c r="AB100" s="6" t="s">
        <v>1180</v>
      </c>
      <c r="AC100" s="6" t="s">
        <v>1181</v>
      </c>
      <c r="AD100" s="6" t="s">
        <v>1182</v>
      </c>
      <c r="AE100" s="6" t="s">
        <v>569</v>
      </c>
      <c r="AF100" s="6" t="s">
        <v>1183</v>
      </c>
      <c r="AG100" s="6" t="s">
        <v>1184</v>
      </c>
    </row>
    <row r="101" spans="1:33" ht="15" thickBot="1" x14ac:dyDescent="0.35">
      <c r="A101" s="5" t="s">
        <v>136</v>
      </c>
      <c r="B101" s="6" t="s">
        <v>575</v>
      </c>
      <c r="C101" s="6" t="s">
        <v>576</v>
      </c>
      <c r="D101" s="6" t="s">
        <v>577</v>
      </c>
      <c r="E101" s="6" t="s">
        <v>576</v>
      </c>
      <c r="F101" s="6" t="s">
        <v>576</v>
      </c>
      <c r="G101" s="6" t="s">
        <v>578</v>
      </c>
      <c r="H101" s="6" t="s">
        <v>579</v>
      </c>
      <c r="I101" s="6" t="s">
        <v>580</v>
      </c>
      <c r="J101" s="6" t="s">
        <v>581</v>
      </c>
      <c r="X101" s="5" t="s">
        <v>136</v>
      </c>
      <c r="Y101" s="6" t="s">
        <v>1185</v>
      </c>
      <c r="Z101" s="6" t="s">
        <v>1186</v>
      </c>
      <c r="AA101" s="6" t="s">
        <v>1187</v>
      </c>
      <c r="AB101" s="6" t="s">
        <v>1188</v>
      </c>
      <c r="AC101" s="6" t="s">
        <v>1189</v>
      </c>
      <c r="AD101" s="6" t="s">
        <v>1190</v>
      </c>
      <c r="AE101" s="6" t="s">
        <v>576</v>
      </c>
      <c r="AF101" s="6" t="s">
        <v>1191</v>
      </c>
      <c r="AG101" s="6" t="s">
        <v>1192</v>
      </c>
    </row>
    <row r="102" spans="1:33" ht="15" thickBot="1" x14ac:dyDescent="0.35">
      <c r="A102" s="5" t="s">
        <v>137</v>
      </c>
      <c r="B102" s="6" t="s">
        <v>582</v>
      </c>
      <c r="C102" s="6" t="s">
        <v>583</v>
      </c>
      <c r="D102" s="6" t="s">
        <v>584</v>
      </c>
      <c r="E102" s="6" t="s">
        <v>583</v>
      </c>
      <c r="F102" s="6" t="s">
        <v>583</v>
      </c>
      <c r="G102" s="6" t="s">
        <v>585</v>
      </c>
      <c r="H102" s="6" t="s">
        <v>586</v>
      </c>
      <c r="I102" s="6" t="s">
        <v>587</v>
      </c>
      <c r="J102" s="6" t="s">
        <v>588</v>
      </c>
      <c r="X102" s="5" t="s">
        <v>137</v>
      </c>
      <c r="Y102" s="6" t="s">
        <v>1193</v>
      </c>
      <c r="Z102" s="6" t="s">
        <v>1194</v>
      </c>
      <c r="AA102" s="6" t="s">
        <v>1195</v>
      </c>
      <c r="AB102" s="6" t="s">
        <v>1196</v>
      </c>
      <c r="AC102" s="6" t="s">
        <v>1197</v>
      </c>
      <c r="AD102" s="6" t="s">
        <v>1198</v>
      </c>
      <c r="AE102" s="6" t="s">
        <v>583</v>
      </c>
      <c r="AF102" s="6" t="s">
        <v>1199</v>
      </c>
      <c r="AG102" s="6" t="s">
        <v>1200</v>
      </c>
    </row>
    <row r="103" spans="1:33" ht="15" thickBot="1" x14ac:dyDescent="0.35">
      <c r="A103" s="5" t="s">
        <v>138</v>
      </c>
      <c r="B103" s="6" t="s">
        <v>589</v>
      </c>
      <c r="C103" s="6" t="s">
        <v>590</v>
      </c>
      <c r="D103" s="6" t="s">
        <v>591</v>
      </c>
      <c r="E103" s="6" t="s">
        <v>590</v>
      </c>
      <c r="F103" s="6" t="s">
        <v>590</v>
      </c>
      <c r="G103" s="6" t="s">
        <v>592</v>
      </c>
      <c r="H103" s="6" t="s">
        <v>593</v>
      </c>
      <c r="I103" s="6" t="s">
        <v>594</v>
      </c>
      <c r="J103" s="6" t="s">
        <v>595</v>
      </c>
      <c r="X103" s="5" t="s">
        <v>138</v>
      </c>
      <c r="Y103" s="6" t="s">
        <v>1201</v>
      </c>
      <c r="Z103" s="6" t="s">
        <v>1202</v>
      </c>
      <c r="AA103" s="6" t="s">
        <v>1203</v>
      </c>
      <c r="AB103" s="6" t="s">
        <v>1204</v>
      </c>
      <c r="AC103" s="6" t="s">
        <v>1205</v>
      </c>
      <c r="AD103" s="6" t="s">
        <v>1206</v>
      </c>
      <c r="AE103" s="6" t="s">
        <v>590</v>
      </c>
      <c r="AF103" s="6" t="s">
        <v>1207</v>
      </c>
      <c r="AG103" s="6" t="s">
        <v>1208</v>
      </c>
    </row>
    <row r="104" spans="1:33" ht="15" thickBot="1" x14ac:dyDescent="0.35">
      <c r="A104" s="5" t="s">
        <v>139</v>
      </c>
      <c r="B104" s="6" t="s">
        <v>596</v>
      </c>
      <c r="C104" s="6" t="s">
        <v>597</v>
      </c>
      <c r="D104" s="6" t="s">
        <v>598</v>
      </c>
      <c r="E104" s="6" t="s">
        <v>597</v>
      </c>
      <c r="F104" s="6" t="s">
        <v>597</v>
      </c>
      <c r="G104" s="6" t="s">
        <v>599</v>
      </c>
      <c r="H104" s="6" t="s">
        <v>600</v>
      </c>
      <c r="I104" s="6" t="s">
        <v>601</v>
      </c>
      <c r="J104" s="6" t="s">
        <v>602</v>
      </c>
      <c r="X104" s="5" t="s">
        <v>139</v>
      </c>
      <c r="Y104" s="6" t="s">
        <v>1209</v>
      </c>
      <c r="Z104" s="6" t="s">
        <v>1210</v>
      </c>
      <c r="AA104" s="6" t="s">
        <v>1211</v>
      </c>
      <c r="AB104" s="6" t="s">
        <v>1212</v>
      </c>
      <c r="AC104" s="6" t="s">
        <v>1213</v>
      </c>
      <c r="AD104" s="6" t="s">
        <v>1214</v>
      </c>
      <c r="AE104" s="6" t="s">
        <v>597</v>
      </c>
      <c r="AF104" s="6" t="s">
        <v>1215</v>
      </c>
      <c r="AG104" s="6" t="s">
        <v>1216</v>
      </c>
    </row>
    <row r="105" spans="1:33" ht="15" thickBot="1" x14ac:dyDescent="0.35">
      <c r="A105" s="5" t="s">
        <v>140</v>
      </c>
      <c r="B105" s="6" t="s">
        <v>603</v>
      </c>
      <c r="C105" s="6" t="s">
        <v>604</v>
      </c>
      <c r="D105" s="6" t="s">
        <v>604</v>
      </c>
      <c r="E105" s="6" t="s">
        <v>604</v>
      </c>
      <c r="F105" s="6" t="s">
        <v>604</v>
      </c>
      <c r="G105" s="6" t="s">
        <v>605</v>
      </c>
      <c r="H105" s="6" t="s">
        <v>606</v>
      </c>
      <c r="I105" s="6" t="s">
        <v>607</v>
      </c>
      <c r="J105" s="6" t="s">
        <v>608</v>
      </c>
      <c r="X105" s="5" t="s">
        <v>140</v>
      </c>
      <c r="Y105" s="6" t="s">
        <v>1217</v>
      </c>
      <c r="Z105" s="6" t="s">
        <v>1218</v>
      </c>
      <c r="AA105" s="6" t="s">
        <v>1219</v>
      </c>
      <c r="AB105" s="6" t="s">
        <v>1220</v>
      </c>
      <c r="AC105" s="6" t="s">
        <v>1221</v>
      </c>
      <c r="AD105" s="6" t="s">
        <v>1222</v>
      </c>
      <c r="AE105" s="6" t="s">
        <v>604</v>
      </c>
      <c r="AF105" s="6" t="s">
        <v>1223</v>
      </c>
      <c r="AG105" s="6" t="s">
        <v>1224</v>
      </c>
    </row>
    <row r="106" spans="1:33" ht="15" thickBot="1" x14ac:dyDescent="0.35">
      <c r="A106" s="5" t="s">
        <v>141</v>
      </c>
      <c r="B106" s="6" t="s">
        <v>609</v>
      </c>
      <c r="C106" s="6" t="s">
        <v>610</v>
      </c>
      <c r="D106" s="6" t="s">
        <v>610</v>
      </c>
      <c r="E106" s="6" t="s">
        <v>610</v>
      </c>
      <c r="F106" s="6" t="s">
        <v>610</v>
      </c>
      <c r="G106" s="6" t="s">
        <v>611</v>
      </c>
      <c r="H106" s="6" t="s">
        <v>612</v>
      </c>
      <c r="I106" s="6" t="s">
        <v>613</v>
      </c>
      <c r="J106" s="6" t="s">
        <v>614</v>
      </c>
      <c r="X106" s="5" t="s">
        <v>141</v>
      </c>
      <c r="Y106" s="6" t="s">
        <v>1225</v>
      </c>
      <c r="Z106" s="6" t="s">
        <v>1226</v>
      </c>
      <c r="AA106" s="6" t="s">
        <v>1227</v>
      </c>
      <c r="AB106" s="6" t="s">
        <v>1228</v>
      </c>
      <c r="AC106" s="6" t="s">
        <v>1229</v>
      </c>
      <c r="AD106" s="6" t="s">
        <v>1230</v>
      </c>
      <c r="AE106" s="6" t="s">
        <v>610</v>
      </c>
      <c r="AF106" s="6" t="s">
        <v>1231</v>
      </c>
      <c r="AG106" s="6" t="s">
        <v>1232</v>
      </c>
    </row>
    <row r="107" spans="1:33" ht="15" thickBot="1" x14ac:dyDescent="0.35">
      <c r="A107" s="5" t="s">
        <v>142</v>
      </c>
      <c r="B107" s="6" t="s">
        <v>615</v>
      </c>
      <c r="C107" s="6" t="s">
        <v>616</v>
      </c>
      <c r="D107" s="6" t="s">
        <v>616</v>
      </c>
      <c r="E107" s="6" t="s">
        <v>616</v>
      </c>
      <c r="F107" s="6" t="s">
        <v>616</v>
      </c>
      <c r="G107" s="6" t="s">
        <v>617</v>
      </c>
      <c r="H107" s="6" t="s">
        <v>618</v>
      </c>
      <c r="I107" s="6" t="s">
        <v>619</v>
      </c>
      <c r="J107" s="6" t="s">
        <v>620</v>
      </c>
      <c r="X107" s="5" t="s">
        <v>142</v>
      </c>
      <c r="Y107" s="6" t="s">
        <v>1233</v>
      </c>
      <c r="Z107" s="6" t="s">
        <v>1234</v>
      </c>
      <c r="AA107" s="6" t="s">
        <v>1235</v>
      </c>
      <c r="AB107" s="6" t="s">
        <v>1236</v>
      </c>
      <c r="AC107" s="6" t="s">
        <v>1237</v>
      </c>
      <c r="AD107" s="6" t="s">
        <v>1238</v>
      </c>
      <c r="AE107" s="6" t="s">
        <v>616</v>
      </c>
      <c r="AF107" s="6" t="s">
        <v>1239</v>
      </c>
      <c r="AG107" s="6" t="s">
        <v>1240</v>
      </c>
    </row>
    <row r="108" spans="1:33" ht="15" thickBot="1" x14ac:dyDescent="0.35">
      <c r="A108" s="5" t="s">
        <v>143</v>
      </c>
      <c r="B108" s="6" t="s">
        <v>621</v>
      </c>
      <c r="C108" s="6" t="s">
        <v>622</v>
      </c>
      <c r="D108" s="6" t="s">
        <v>622</v>
      </c>
      <c r="E108" s="6" t="s">
        <v>622</v>
      </c>
      <c r="F108" s="6" t="s">
        <v>622</v>
      </c>
      <c r="G108" s="6" t="s">
        <v>623</v>
      </c>
      <c r="H108" s="6" t="s">
        <v>624</v>
      </c>
      <c r="I108" s="6" t="s">
        <v>625</v>
      </c>
      <c r="J108" s="6" t="s">
        <v>626</v>
      </c>
      <c r="X108" s="5" t="s">
        <v>143</v>
      </c>
      <c r="Y108" s="6" t="s">
        <v>1241</v>
      </c>
      <c r="Z108" s="6" t="s">
        <v>1242</v>
      </c>
      <c r="AA108" s="6" t="s">
        <v>1243</v>
      </c>
      <c r="AB108" s="6" t="s">
        <v>1244</v>
      </c>
      <c r="AC108" s="6" t="s">
        <v>1245</v>
      </c>
      <c r="AD108" s="6" t="s">
        <v>1246</v>
      </c>
      <c r="AE108" s="6" t="s">
        <v>622</v>
      </c>
      <c r="AF108" s="6" t="s">
        <v>1247</v>
      </c>
      <c r="AG108" s="6" t="s">
        <v>1248</v>
      </c>
    </row>
    <row r="109" spans="1:33" ht="15" thickBot="1" x14ac:dyDescent="0.35">
      <c r="A109" s="5" t="s">
        <v>144</v>
      </c>
      <c r="B109" s="6" t="s">
        <v>627</v>
      </c>
      <c r="C109" s="6" t="s">
        <v>628</v>
      </c>
      <c r="D109" s="6" t="s">
        <v>628</v>
      </c>
      <c r="E109" s="6" t="s">
        <v>628</v>
      </c>
      <c r="F109" s="6" t="s">
        <v>628</v>
      </c>
      <c r="G109" s="6" t="s">
        <v>629</v>
      </c>
      <c r="H109" s="6" t="s">
        <v>630</v>
      </c>
      <c r="I109" s="6" t="s">
        <v>631</v>
      </c>
      <c r="J109" s="6" t="s">
        <v>632</v>
      </c>
      <c r="X109" s="5" t="s">
        <v>144</v>
      </c>
      <c r="Y109" s="6" t="s">
        <v>1249</v>
      </c>
      <c r="Z109" s="6" t="s">
        <v>1250</v>
      </c>
      <c r="AA109" s="6" t="s">
        <v>1251</v>
      </c>
      <c r="AB109" s="6" t="s">
        <v>1252</v>
      </c>
      <c r="AC109" s="6" t="s">
        <v>1253</v>
      </c>
      <c r="AD109" s="6" t="s">
        <v>1254</v>
      </c>
      <c r="AE109" s="6" t="s">
        <v>628</v>
      </c>
      <c r="AF109" s="6" t="s">
        <v>1255</v>
      </c>
      <c r="AG109" s="6" t="s">
        <v>1256</v>
      </c>
    </row>
    <row r="110" spans="1:33" ht="15" thickBot="1" x14ac:dyDescent="0.35">
      <c r="A110" s="5" t="s">
        <v>145</v>
      </c>
      <c r="B110" s="6" t="s">
        <v>633</v>
      </c>
      <c r="C110" s="6" t="s">
        <v>634</v>
      </c>
      <c r="D110" s="6" t="s">
        <v>634</v>
      </c>
      <c r="E110" s="6" t="s">
        <v>634</v>
      </c>
      <c r="F110" s="6" t="s">
        <v>634</v>
      </c>
      <c r="G110" s="6" t="s">
        <v>635</v>
      </c>
      <c r="H110" s="6" t="s">
        <v>636</v>
      </c>
      <c r="I110" s="6" t="s">
        <v>637</v>
      </c>
      <c r="J110" s="6" t="s">
        <v>638</v>
      </c>
      <c r="X110" s="5" t="s">
        <v>145</v>
      </c>
      <c r="Y110" s="6" t="s">
        <v>1257</v>
      </c>
      <c r="Z110" s="6" t="s">
        <v>1258</v>
      </c>
      <c r="AA110" s="6" t="s">
        <v>1259</v>
      </c>
      <c r="AB110" s="6" t="s">
        <v>1260</v>
      </c>
      <c r="AC110" s="6" t="s">
        <v>1261</v>
      </c>
      <c r="AD110" s="6" t="s">
        <v>1262</v>
      </c>
      <c r="AE110" s="6" t="s">
        <v>634</v>
      </c>
      <c r="AF110" s="6" t="s">
        <v>1263</v>
      </c>
      <c r="AG110" s="6" t="s">
        <v>1264</v>
      </c>
    </row>
    <row r="111" spans="1:33" ht="15" thickBot="1" x14ac:dyDescent="0.35">
      <c r="A111" s="5" t="s">
        <v>146</v>
      </c>
      <c r="B111" s="6" t="s">
        <v>639</v>
      </c>
      <c r="C111" s="6" t="s">
        <v>640</v>
      </c>
      <c r="D111" s="6" t="s">
        <v>640</v>
      </c>
      <c r="E111" s="6" t="s">
        <v>640</v>
      </c>
      <c r="F111" s="6" t="s">
        <v>640</v>
      </c>
      <c r="G111" s="6" t="s">
        <v>641</v>
      </c>
      <c r="H111" s="6" t="s">
        <v>642</v>
      </c>
      <c r="I111" s="6" t="s">
        <v>643</v>
      </c>
      <c r="J111" s="6" t="s">
        <v>644</v>
      </c>
      <c r="X111" s="5" t="s">
        <v>146</v>
      </c>
      <c r="Y111" s="6" t="s">
        <v>1265</v>
      </c>
      <c r="Z111" s="6" t="s">
        <v>1266</v>
      </c>
      <c r="AA111" s="6" t="s">
        <v>1267</v>
      </c>
      <c r="AB111" s="6" t="s">
        <v>1268</v>
      </c>
      <c r="AC111" s="6" t="s">
        <v>1269</v>
      </c>
      <c r="AD111" s="6" t="s">
        <v>1270</v>
      </c>
      <c r="AE111" s="6" t="s">
        <v>640</v>
      </c>
      <c r="AF111" s="6" t="s">
        <v>1271</v>
      </c>
      <c r="AG111" s="6" t="s">
        <v>1272</v>
      </c>
    </row>
    <row r="112" spans="1:33" ht="15" thickBot="1" x14ac:dyDescent="0.35">
      <c r="A112" s="5" t="s">
        <v>147</v>
      </c>
      <c r="B112" s="6" t="s">
        <v>645</v>
      </c>
      <c r="C112" s="6" t="s">
        <v>646</v>
      </c>
      <c r="D112" s="6" t="s">
        <v>646</v>
      </c>
      <c r="E112" s="6" t="s">
        <v>646</v>
      </c>
      <c r="F112" s="6" t="s">
        <v>646</v>
      </c>
      <c r="G112" s="6" t="s">
        <v>647</v>
      </c>
      <c r="H112" s="6" t="s">
        <v>648</v>
      </c>
      <c r="I112" s="6" t="s">
        <v>649</v>
      </c>
      <c r="J112" s="6" t="s">
        <v>650</v>
      </c>
      <c r="X112" s="5" t="s">
        <v>147</v>
      </c>
      <c r="Y112" s="6" t="s">
        <v>1273</v>
      </c>
      <c r="Z112" s="6" t="s">
        <v>1274</v>
      </c>
      <c r="AA112" s="6" t="s">
        <v>1275</v>
      </c>
      <c r="AB112" s="6" t="s">
        <v>1276</v>
      </c>
      <c r="AC112" s="6" t="s">
        <v>1277</v>
      </c>
      <c r="AD112" s="6" t="s">
        <v>1278</v>
      </c>
      <c r="AE112" s="6" t="s">
        <v>646</v>
      </c>
      <c r="AF112" s="6" t="s">
        <v>1279</v>
      </c>
      <c r="AG112" s="6" t="s">
        <v>1280</v>
      </c>
    </row>
    <row r="113" spans="1:33" ht="15" thickBot="1" x14ac:dyDescent="0.35">
      <c r="A113" s="5" t="s">
        <v>148</v>
      </c>
      <c r="B113" s="6" t="s">
        <v>651</v>
      </c>
      <c r="C113" s="6" t="s">
        <v>652</v>
      </c>
      <c r="D113" s="6" t="s">
        <v>652</v>
      </c>
      <c r="E113" s="6" t="s">
        <v>652</v>
      </c>
      <c r="F113" s="6" t="s">
        <v>652</v>
      </c>
      <c r="G113" s="6" t="s">
        <v>653</v>
      </c>
      <c r="H113" s="6" t="s">
        <v>654</v>
      </c>
      <c r="I113" s="6" t="s">
        <v>655</v>
      </c>
      <c r="J113" s="6" t="s">
        <v>656</v>
      </c>
      <c r="X113" s="5" t="s">
        <v>148</v>
      </c>
      <c r="Y113" s="6" t="s">
        <v>1281</v>
      </c>
      <c r="Z113" s="6" t="s">
        <v>1282</v>
      </c>
      <c r="AA113" s="6" t="s">
        <v>1283</v>
      </c>
      <c r="AB113" s="6" t="s">
        <v>1284</v>
      </c>
      <c r="AC113" s="6" t="s">
        <v>1285</v>
      </c>
      <c r="AD113" s="6" t="s">
        <v>1286</v>
      </c>
      <c r="AE113" s="6" t="s">
        <v>652</v>
      </c>
      <c r="AF113" s="6" t="s">
        <v>1287</v>
      </c>
      <c r="AG113" s="6" t="s">
        <v>1288</v>
      </c>
    </row>
    <row r="114" spans="1:33" ht="15" thickBot="1" x14ac:dyDescent="0.35">
      <c r="A114" s="5" t="s">
        <v>149</v>
      </c>
      <c r="B114" s="6" t="s">
        <v>657</v>
      </c>
      <c r="C114" s="6" t="s">
        <v>658</v>
      </c>
      <c r="D114" s="6" t="s">
        <v>658</v>
      </c>
      <c r="E114" s="6" t="s">
        <v>658</v>
      </c>
      <c r="F114" s="6" t="s">
        <v>658</v>
      </c>
      <c r="G114" s="6" t="s">
        <v>659</v>
      </c>
      <c r="H114" s="6" t="s">
        <v>660</v>
      </c>
      <c r="I114" s="6" t="s">
        <v>661</v>
      </c>
      <c r="J114" s="6" t="s">
        <v>662</v>
      </c>
      <c r="X114" s="5" t="s">
        <v>149</v>
      </c>
      <c r="Y114" s="6" t="s">
        <v>1289</v>
      </c>
      <c r="Z114" s="6" t="s">
        <v>1290</v>
      </c>
      <c r="AA114" s="6" t="s">
        <v>1291</v>
      </c>
      <c r="AB114" s="6" t="s">
        <v>1292</v>
      </c>
      <c r="AC114" s="6" t="s">
        <v>1293</v>
      </c>
      <c r="AD114" s="6" t="s">
        <v>1294</v>
      </c>
      <c r="AE114" s="6" t="s">
        <v>658</v>
      </c>
      <c r="AF114" s="6" t="s">
        <v>1295</v>
      </c>
      <c r="AG114" s="6" t="s">
        <v>1296</v>
      </c>
    </row>
    <row r="115" spans="1:33" ht="15" thickBot="1" x14ac:dyDescent="0.35">
      <c r="A115" s="5" t="s">
        <v>150</v>
      </c>
      <c r="B115" s="6" t="s">
        <v>663</v>
      </c>
      <c r="C115" s="6" t="s">
        <v>664</v>
      </c>
      <c r="D115" s="6" t="s">
        <v>664</v>
      </c>
      <c r="E115" s="6" t="s">
        <v>664</v>
      </c>
      <c r="F115" s="6" t="s">
        <v>664</v>
      </c>
      <c r="G115" s="6" t="s">
        <v>665</v>
      </c>
      <c r="H115" s="6" t="s">
        <v>666</v>
      </c>
      <c r="I115" s="6" t="s">
        <v>667</v>
      </c>
      <c r="J115" s="6" t="s">
        <v>668</v>
      </c>
      <c r="X115" s="5" t="s">
        <v>150</v>
      </c>
      <c r="Y115" s="6" t="s">
        <v>1297</v>
      </c>
      <c r="Z115" s="6" t="s">
        <v>1298</v>
      </c>
      <c r="AA115" s="6" t="s">
        <v>1299</v>
      </c>
      <c r="AB115" s="6" t="s">
        <v>1300</v>
      </c>
      <c r="AC115" s="6" t="s">
        <v>1301</v>
      </c>
      <c r="AD115" s="6" t="s">
        <v>1302</v>
      </c>
      <c r="AE115" s="6" t="s">
        <v>664</v>
      </c>
      <c r="AF115" s="6" t="s">
        <v>1303</v>
      </c>
      <c r="AG115" s="6" t="s">
        <v>1304</v>
      </c>
    </row>
    <row r="116" spans="1:33" ht="15" thickBot="1" x14ac:dyDescent="0.35">
      <c r="A116" s="5" t="s">
        <v>151</v>
      </c>
      <c r="B116" s="6" t="s">
        <v>669</v>
      </c>
      <c r="C116" s="6" t="s">
        <v>670</v>
      </c>
      <c r="D116" s="6" t="s">
        <v>670</v>
      </c>
      <c r="E116" s="6" t="s">
        <v>670</v>
      </c>
      <c r="F116" s="6" t="s">
        <v>670</v>
      </c>
      <c r="G116" s="6" t="s">
        <v>671</v>
      </c>
      <c r="H116" s="6" t="s">
        <v>672</v>
      </c>
      <c r="I116" s="6" t="s">
        <v>673</v>
      </c>
      <c r="J116" s="6" t="s">
        <v>674</v>
      </c>
      <c r="X116" s="5" t="s">
        <v>151</v>
      </c>
      <c r="Y116" s="6" t="s">
        <v>1305</v>
      </c>
      <c r="Z116" s="6" t="s">
        <v>1306</v>
      </c>
      <c r="AA116" s="6" t="s">
        <v>1307</v>
      </c>
      <c r="AB116" s="6" t="s">
        <v>1308</v>
      </c>
      <c r="AC116" s="6" t="s">
        <v>1309</v>
      </c>
      <c r="AD116" s="6" t="s">
        <v>1310</v>
      </c>
      <c r="AE116" s="6" t="s">
        <v>670</v>
      </c>
      <c r="AF116" s="6" t="s">
        <v>1311</v>
      </c>
      <c r="AG116" s="6" t="s">
        <v>1312</v>
      </c>
    </row>
    <row r="117" spans="1:33" ht="15" thickBot="1" x14ac:dyDescent="0.35">
      <c r="A117" s="5" t="s">
        <v>152</v>
      </c>
      <c r="B117" s="6" t="s">
        <v>675</v>
      </c>
      <c r="C117" s="6" t="s">
        <v>676</v>
      </c>
      <c r="D117" s="6" t="s">
        <v>676</v>
      </c>
      <c r="E117" s="6" t="s">
        <v>676</v>
      </c>
      <c r="F117" s="6" t="s">
        <v>676</v>
      </c>
      <c r="G117" s="6" t="s">
        <v>677</v>
      </c>
      <c r="H117" s="6" t="s">
        <v>678</v>
      </c>
      <c r="I117" s="6" t="s">
        <v>679</v>
      </c>
      <c r="J117" s="6" t="s">
        <v>680</v>
      </c>
      <c r="X117" s="5" t="s">
        <v>152</v>
      </c>
      <c r="Y117" s="6" t="s">
        <v>1313</v>
      </c>
      <c r="Z117" s="6" t="s">
        <v>1314</v>
      </c>
      <c r="AA117" s="6" t="s">
        <v>1315</v>
      </c>
      <c r="AB117" s="6" t="s">
        <v>1316</v>
      </c>
      <c r="AC117" s="6" t="s">
        <v>1317</v>
      </c>
      <c r="AD117" s="6" t="s">
        <v>1318</v>
      </c>
      <c r="AE117" s="6" t="s">
        <v>676</v>
      </c>
      <c r="AF117" s="6" t="s">
        <v>1319</v>
      </c>
      <c r="AG117" s="6" t="s">
        <v>1320</v>
      </c>
    </row>
    <row r="118" spans="1:33" ht="15" thickBot="1" x14ac:dyDescent="0.35">
      <c r="A118" s="5" t="s">
        <v>153</v>
      </c>
      <c r="B118" s="6" t="s">
        <v>681</v>
      </c>
      <c r="C118" s="6" t="s">
        <v>682</v>
      </c>
      <c r="D118" s="6" t="s">
        <v>682</v>
      </c>
      <c r="E118" s="6" t="s">
        <v>682</v>
      </c>
      <c r="F118" s="6" t="s">
        <v>682</v>
      </c>
      <c r="G118" s="6" t="s">
        <v>683</v>
      </c>
      <c r="H118" s="6" t="s">
        <v>684</v>
      </c>
      <c r="I118" s="6" t="s">
        <v>685</v>
      </c>
      <c r="J118" s="6" t="s">
        <v>686</v>
      </c>
      <c r="X118" s="5" t="s">
        <v>153</v>
      </c>
      <c r="Y118" s="6" t="s">
        <v>1321</v>
      </c>
      <c r="Z118" s="6" t="s">
        <v>1322</v>
      </c>
      <c r="AA118" s="6" t="s">
        <v>1323</v>
      </c>
      <c r="AB118" s="6" t="s">
        <v>1324</v>
      </c>
      <c r="AC118" s="6" t="s">
        <v>1325</v>
      </c>
      <c r="AD118" s="6" t="s">
        <v>1326</v>
      </c>
      <c r="AE118" s="6" t="s">
        <v>682</v>
      </c>
      <c r="AF118" s="6" t="s">
        <v>1327</v>
      </c>
      <c r="AG118" s="6" t="s">
        <v>1328</v>
      </c>
    </row>
    <row r="119" spans="1:33" ht="15" thickBot="1" x14ac:dyDescent="0.35">
      <c r="A119" s="5" t="s">
        <v>154</v>
      </c>
      <c r="B119" s="6" t="s">
        <v>687</v>
      </c>
      <c r="C119" s="6" t="s">
        <v>688</v>
      </c>
      <c r="D119" s="6" t="s">
        <v>688</v>
      </c>
      <c r="E119" s="6" t="s">
        <v>688</v>
      </c>
      <c r="F119" s="6" t="s">
        <v>688</v>
      </c>
      <c r="G119" s="6" t="s">
        <v>689</v>
      </c>
      <c r="H119" s="6" t="s">
        <v>690</v>
      </c>
      <c r="I119" s="6" t="s">
        <v>691</v>
      </c>
      <c r="J119" s="6" t="s">
        <v>692</v>
      </c>
      <c r="X119" s="5" t="s">
        <v>154</v>
      </c>
      <c r="Y119" s="6" t="s">
        <v>1329</v>
      </c>
      <c r="Z119" s="6" t="s">
        <v>1330</v>
      </c>
      <c r="AA119" s="6" t="s">
        <v>1331</v>
      </c>
      <c r="AB119" s="6" t="s">
        <v>1332</v>
      </c>
      <c r="AC119" s="6" t="s">
        <v>1333</v>
      </c>
      <c r="AD119" s="6" t="s">
        <v>1334</v>
      </c>
      <c r="AE119" s="6" t="s">
        <v>688</v>
      </c>
      <c r="AF119" s="6" t="s">
        <v>1335</v>
      </c>
      <c r="AG119" s="6" t="s">
        <v>1336</v>
      </c>
    </row>
    <row r="120" spans="1:33" ht="15" thickBot="1" x14ac:dyDescent="0.35">
      <c r="A120" s="5" t="s">
        <v>155</v>
      </c>
      <c r="B120" s="6" t="s">
        <v>693</v>
      </c>
      <c r="C120" s="6" t="s">
        <v>694</v>
      </c>
      <c r="D120" s="6" t="s">
        <v>694</v>
      </c>
      <c r="E120" s="6" t="s">
        <v>694</v>
      </c>
      <c r="F120" s="6" t="s">
        <v>694</v>
      </c>
      <c r="G120" s="6" t="s">
        <v>695</v>
      </c>
      <c r="H120" s="6" t="s">
        <v>696</v>
      </c>
      <c r="I120" s="6" t="s">
        <v>697</v>
      </c>
      <c r="J120" s="6" t="s">
        <v>698</v>
      </c>
      <c r="X120" s="5" t="s">
        <v>155</v>
      </c>
      <c r="Y120" s="6" t="s">
        <v>1337</v>
      </c>
      <c r="Z120" s="6" t="s">
        <v>1338</v>
      </c>
      <c r="AA120" s="6" t="s">
        <v>1339</v>
      </c>
      <c r="AB120" s="6" t="s">
        <v>1340</v>
      </c>
      <c r="AC120" s="6" t="s">
        <v>1341</v>
      </c>
      <c r="AD120" s="6" t="s">
        <v>1342</v>
      </c>
      <c r="AE120" s="6" t="s">
        <v>694</v>
      </c>
      <c r="AF120" s="6" t="s">
        <v>1343</v>
      </c>
      <c r="AG120" s="6" t="s">
        <v>1344</v>
      </c>
    </row>
    <row r="121" spans="1:33" ht="15" thickBot="1" x14ac:dyDescent="0.35">
      <c r="A121" s="5" t="s">
        <v>156</v>
      </c>
      <c r="B121" s="6" t="s">
        <v>699</v>
      </c>
      <c r="C121" s="6" t="s">
        <v>700</v>
      </c>
      <c r="D121" s="6" t="s">
        <v>700</v>
      </c>
      <c r="E121" s="6" t="s">
        <v>700</v>
      </c>
      <c r="F121" s="6" t="s">
        <v>700</v>
      </c>
      <c r="G121" s="6" t="s">
        <v>701</v>
      </c>
      <c r="H121" s="6" t="s">
        <v>702</v>
      </c>
      <c r="I121" s="6" t="s">
        <v>703</v>
      </c>
      <c r="J121" s="6" t="s">
        <v>704</v>
      </c>
      <c r="X121" s="5" t="s">
        <v>156</v>
      </c>
      <c r="Y121" s="6" t="s">
        <v>1345</v>
      </c>
      <c r="Z121" s="6" t="s">
        <v>1346</v>
      </c>
      <c r="AA121" s="6" t="s">
        <v>1347</v>
      </c>
      <c r="AB121" s="6" t="s">
        <v>1348</v>
      </c>
      <c r="AC121" s="6" t="s">
        <v>1349</v>
      </c>
      <c r="AD121" s="6" t="s">
        <v>1350</v>
      </c>
      <c r="AE121" s="6" t="s">
        <v>700</v>
      </c>
      <c r="AF121" s="6" t="s">
        <v>1351</v>
      </c>
      <c r="AG121" s="6" t="s">
        <v>1352</v>
      </c>
    </row>
    <row r="122" spans="1:33" ht="15" thickBot="1" x14ac:dyDescent="0.35">
      <c r="A122" s="5" t="s">
        <v>157</v>
      </c>
      <c r="B122" s="6" t="s">
        <v>705</v>
      </c>
      <c r="C122" s="6" t="s">
        <v>706</v>
      </c>
      <c r="D122" s="6" t="s">
        <v>706</v>
      </c>
      <c r="E122" s="6" t="s">
        <v>706</v>
      </c>
      <c r="F122" s="6" t="s">
        <v>706</v>
      </c>
      <c r="G122" s="6" t="s">
        <v>707</v>
      </c>
      <c r="H122" s="6" t="s">
        <v>708</v>
      </c>
      <c r="I122" s="6" t="s">
        <v>709</v>
      </c>
      <c r="J122" s="6" t="s">
        <v>710</v>
      </c>
      <c r="X122" s="5" t="s">
        <v>157</v>
      </c>
      <c r="Y122" s="6" t="s">
        <v>1353</v>
      </c>
      <c r="Z122" s="6" t="s">
        <v>1354</v>
      </c>
      <c r="AA122" s="6" t="s">
        <v>1355</v>
      </c>
      <c r="AB122" s="6" t="s">
        <v>1356</v>
      </c>
      <c r="AC122" s="6" t="s">
        <v>1357</v>
      </c>
      <c r="AD122" s="6" t="s">
        <v>1358</v>
      </c>
      <c r="AE122" s="6" t="s">
        <v>706</v>
      </c>
      <c r="AF122" s="6" t="s">
        <v>1359</v>
      </c>
      <c r="AG122" s="6" t="s">
        <v>1360</v>
      </c>
    </row>
    <row r="123" spans="1:33" ht="15" thickBot="1" x14ac:dyDescent="0.35">
      <c r="A123" s="5" t="s">
        <v>158</v>
      </c>
      <c r="B123" s="6" t="s">
        <v>711</v>
      </c>
      <c r="C123" s="6" t="s">
        <v>712</v>
      </c>
      <c r="D123" s="6" t="s">
        <v>712</v>
      </c>
      <c r="E123" s="6" t="s">
        <v>712</v>
      </c>
      <c r="F123" s="6" t="s">
        <v>712</v>
      </c>
      <c r="G123" s="6" t="s">
        <v>713</v>
      </c>
      <c r="H123" s="6" t="s">
        <v>714</v>
      </c>
      <c r="I123" s="6" t="s">
        <v>715</v>
      </c>
      <c r="J123" s="6" t="s">
        <v>716</v>
      </c>
      <c r="X123" s="5" t="s">
        <v>158</v>
      </c>
      <c r="Y123" s="6" t="s">
        <v>1361</v>
      </c>
      <c r="Z123" s="6" t="s">
        <v>1362</v>
      </c>
      <c r="AA123" s="6" t="s">
        <v>1363</v>
      </c>
      <c r="AB123" s="6" t="s">
        <v>1364</v>
      </c>
      <c r="AC123" s="6" t="s">
        <v>1365</v>
      </c>
      <c r="AD123" s="6" t="s">
        <v>1366</v>
      </c>
      <c r="AE123" s="6" t="s">
        <v>712</v>
      </c>
      <c r="AF123" s="6" t="s">
        <v>1367</v>
      </c>
      <c r="AG123" s="6" t="s">
        <v>1368</v>
      </c>
    </row>
    <row r="124" spans="1:33" ht="15" thickBot="1" x14ac:dyDescent="0.35">
      <c r="A124" s="5" t="s">
        <v>159</v>
      </c>
      <c r="B124" s="6" t="s">
        <v>717</v>
      </c>
      <c r="C124" s="6" t="s">
        <v>718</v>
      </c>
      <c r="D124" s="6" t="s">
        <v>718</v>
      </c>
      <c r="E124" s="6" t="s">
        <v>718</v>
      </c>
      <c r="F124" s="6" t="s">
        <v>718</v>
      </c>
      <c r="G124" s="6" t="s">
        <v>719</v>
      </c>
      <c r="H124" s="6" t="s">
        <v>720</v>
      </c>
      <c r="I124" s="6" t="s">
        <v>721</v>
      </c>
      <c r="J124" s="6" t="s">
        <v>722</v>
      </c>
      <c r="X124" s="5" t="s">
        <v>159</v>
      </c>
      <c r="Y124" s="6" t="s">
        <v>1369</v>
      </c>
      <c r="Z124" s="6" t="s">
        <v>1370</v>
      </c>
      <c r="AA124" s="6" t="s">
        <v>1371</v>
      </c>
      <c r="AB124" s="6" t="s">
        <v>1372</v>
      </c>
      <c r="AC124" s="6" t="s">
        <v>1373</v>
      </c>
      <c r="AD124" s="6" t="s">
        <v>1374</v>
      </c>
      <c r="AE124" s="6" t="s">
        <v>718</v>
      </c>
      <c r="AF124" s="6" t="s">
        <v>1375</v>
      </c>
      <c r="AG124" s="6" t="s">
        <v>1376</v>
      </c>
    </row>
    <row r="125" spans="1:33" ht="15" thickBot="1" x14ac:dyDescent="0.35">
      <c r="A125" s="5" t="s">
        <v>160</v>
      </c>
      <c r="B125" s="6" t="s">
        <v>723</v>
      </c>
      <c r="C125" s="6" t="s">
        <v>724</v>
      </c>
      <c r="D125" s="6" t="s">
        <v>724</v>
      </c>
      <c r="E125" s="6" t="s">
        <v>724</v>
      </c>
      <c r="F125" s="6" t="s">
        <v>724</v>
      </c>
      <c r="G125" s="6" t="s">
        <v>725</v>
      </c>
      <c r="H125" s="6" t="s">
        <v>726</v>
      </c>
      <c r="I125" s="6" t="s">
        <v>727</v>
      </c>
      <c r="J125" s="6" t="s">
        <v>728</v>
      </c>
      <c r="X125" s="5" t="s">
        <v>160</v>
      </c>
      <c r="Y125" s="6" t="s">
        <v>1377</v>
      </c>
      <c r="Z125" s="6" t="s">
        <v>1378</v>
      </c>
      <c r="AA125" s="6" t="s">
        <v>1379</v>
      </c>
      <c r="AB125" s="6" t="s">
        <v>1380</v>
      </c>
      <c r="AC125" s="6" t="s">
        <v>1381</v>
      </c>
      <c r="AD125" s="6" t="s">
        <v>1382</v>
      </c>
      <c r="AE125" s="6" t="s">
        <v>724</v>
      </c>
      <c r="AF125" s="6" t="s">
        <v>1383</v>
      </c>
      <c r="AG125" s="6" t="s">
        <v>1384</v>
      </c>
    </row>
    <row r="126" spans="1:33" ht="15" thickBot="1" x14ac:dyDescent="0.35">
      <c r="A126" s="5" t="s">
        <v>161</v>
      </c>
      <c r="B126" s="6" t="s">
        <v>729</v>
      </c>
      <c r="C126" s="6" t="s">
        <v>730</v>
      </c>
      <c r="D126" s="6" t="s">
        <v>730</v>
      </c>
      <c r="E126" s="6" t="s">
        <v>730</v>
      </c>
      <c r="F126" s="6" t="s">
        <v>730</v>
      </c>
      <c r="G126" s="6" t="s">
        <v>731</v>
      </c>
      <c r="H126" s="6" t="s">
        <v>732</v>
      </c>
      <c r="I126" s="6" t="s">
        <v>733</v>
      </c>
      <c r="J126" s="6" t="s">
        <v>734</v>
      </c>
      <c r="X126" s="5" t="s">
        <v>161</v>
      </c>
      <c r="Y126" s="6" t="s">
        <v>1385</v>
      </c>
      <c r="Z126" s="6" t="s">
        <v>1386</v>
      </c>
      <c r="AA126" s="6" t="s">
        <v>1387</v>
      </c>
      <c r="AB126" s="6" t="s">
        <v>1388</v>
      </c>
      <c r="AC126" s="6" t="s">
        <v>1389</v>
      </c>
      <c r="AD126" s="6" t="s">
        <v>1390</v>
      </c>
      <c r="AE126" s="6" t="s">
        <v>730</v>
      </c>
      <c r="AF126" s="6" t="s">
        <v>1391</v>
      </c>
      <c r="AG126" s="6" t="s">
        <v>1392</v>
      </c>
    </row>
    <row r="127" spans="1:33" ht="15" thickBot="1" x14ac:dyDescent="0.35">
      <c r="A127" s="5" t="s">
        <v>162</v>
      </c>
      <c r="B127" s="6" t="s">
        <v>735</v>
      </c>
      <c r="C127" s="6" t="s">
        <v>735</v>
      </c>
      <c r="D127" s="6" t="s">
        <v>735</v>
      </c>
      <c r="E127" s="6" t="s">
        <v>735</v>
      </c>
      <c r="F127" s="6" t="s">
        <v>735</v>
      </c>
      <c r="G127" s="6" t="s">
        <v>736</v>
      </c>
      <c r="H127" s="6" t="s">
        <v>737</v>
      </c>
      <c r="I127" s="6" t="s">
        <v>738</v>
      </c>
      <c r="J127" s="6" t="s">
        <v>739</v>
      </c>
      <c r="X127" s="5" t="s">
        <v>162</v>
      </c>
      <c r="Y127" s="6" t="s">
        <v>1393</v>
      </c>
      <c r="Z127" s="6" t="s">
        <v>1394</v>
      </c>
      <c r="AA127" s="6" t="s">
        <v>1395</v>
      </c>
      <c r="AB127" s="6" t="s">
        <v>1396</v>
      </c>
      <c r="AC127" s="6" t="s">
        <v>1397</v>
      </c>
      <c r="AD127" s="6" t="s">
        <v>1398</v>
      </c>
      <c r="AE127" s="6" t="s">
        <v>735</v>
      </c>
      <c r="AF127" s="6" t="s">
        <v>1399</v>
      </c>
      <c r="AG127" s="6" t="s">
        <v>1400</v>
      </c>
    </row>
    <row r="128" spans="1:33" ht="15" thickBot="1" x14ac:dyDescent="0.35">
      <c r="A128" s="5" t="s">
        <v>163</v>
      </c>
      <c r="B128" s="6" t="s">
        <v>740</v>
      </c>
      <c r="C128" s="6" t="s">
        <v>740</v>
      </c>
      <c r="D128" s="6" t="s">
        <v>740</v>
      </c>
      <c r="E128" s="6" t="s">
        <v>740</v>
      </c>
      <c r="F128" s="6" t="s">
        <v>740</v>
      </c>
      <c r="G128" s="6" t="s">
        <v>741</v>
      </c>
      <c r="H128" s="6" t="s">
        <v>742</v>
      </c>
      <c r="I128" s="6" t="s">
        <v>743</v>
      </c>
      <c r="J128" s="6" t="s">
        <v>744</v>
      </c>
      <c r="X128" s="5" t="s">
        <v>163</v>
      </c>
      <c r="Y128" s="6" t="s">
        <v>1401</v>
      </c>
      <c r="Z128" s="6" t="s">
        <v>1402</v>
      </c>
      <c r="AA128" s="6" t="s">
        <v>1403</v>
      </c>
      <c r="AB128" s="6" t="s">
        <v>1404</v>
      </c>
      <c r="AC128" s="6" t="s">
        <v>1405</v>
      </c>
      <c r="AD128" s="6" t="s">
        <v>1406</v>
      </c>
      <c r="AE128" s="6" t="s">
        <v>740</v>
      </c>
      <c r="AF128" s="6" t="s">
        <v>1407</v>
      </c>
      <c r="AG128" s="6" t="s">
        <v>1408</v>
      </c>
    </row>
    <row r="129" spans="1:33" ht="15" thickBot="1" x14ac:dyDescent="0.35">
      <c r="A129" s="5" t="s">
        <v>164</v>
      </c>
      <c r="B129" s="6" t="s">
        <v>745</v>
      </c>
      <c r="C129" s="6" t="s">
        <v>745</v>
      </c>
      <c r="D129" s="6" t="s">
        <v>745</v>
      </c>
      <c r="E129" s="6" t="s">
        <v>745</v>
      </c>
      <c r="F129" s="6" t="s">
        <v>745</v>
      </c>
      <c r="G129" s="6" t="s">
        <v>746</v>
      </c>
      <c r="H129" s="6" t="s">
        <v>747</v>
      </c>
      <c r="I129" s="6" t="s">
        <v>748</v>
      </c>
      <c r="J129" s="6" t="s">
        <v>749</v>
      </c>
      <c r="X129" s="5" t="s">
        <v>164</v>
      </c>
      <c r="Y129" s="6" t="s">
        <v>1409</v>
      </c>
      <c r="Z129" s="6" t="s">
        <v>1410</v>
      </c>
      <c r="AA129" s="6" t="s">
        <v>1411</v>
      </c>
      <c r="AB129" s="6" t="s">
        <v>1412</v>
      </c>
      <c r="AC129" s="6" t="s">
        <v>1413</v>
      </c>
      <c r="AD129" s="6" t="s">
        <v>1414</v>
      </c>
      <c r="AE129" s="6" t="s">
        <v>745</v>
      </c>
      <c r="AF129" s="6" t="s">
        <v>1415</v>
      </c>
      <c r="AG129" s="6" t="s">
        <v>1416</v>
      </c>
    </row>
    <row r="130" spans="1:33" ht="15" thickBot="1" x14ac:dyDescent="0.35">
      <c r="A130" s="5" t="s">
        <v>165</v>
      </c>
      <c r="B130" s="6" t="s">
        <v>750</v>
      </c>
      <c r="C130" s="6" t="s">
        <v>750</v>
      </c>
      <c r="D130" s="6" t="s">
        <v>750</v>
      </c>
      <c r="E130" s="6" t="s">
        <v>750</v>
      </c>
      <c r="F130" s="6" t="s">
        <v>750</v>
      </c>
      <c r="G130" s="6" t="s">
        <v>751</v>
      </c>
      <c r="H130" s="6" t="s">
        <v>750</v>
      </c>
      <c r="I130" s="6" t="s">
        <v>752</v>
      </c>
      <c r="J130" s="6" t="s">
        <v>753</v>
      </c>
      <c r="X130" s="5" t="s">
        <v>165</v>
      </c>
      <c r="Y130" s="6" t="s">
        <v>1417</v>
      </c>
      <c r="Z130" s="6" t="s">
        <v>1418</v>
      </c>
      <c r="AA130" s="6" t="s">
        <v>1419</v>
      </c>
      <c r="AB130" s="6" t="s">
        <v>1420</v>
      </c>
      <c r="AC130" s="6" t="s">
        <v>1421</v>
      </c>
      <c r="AD130" s="6" t="s">
        <v>1422</v>
      </c>
      <c r="AE130" s="6" t="s">
        <v>750</v>
      </c>
      <c r="AF130" s="6" t="s">
        <v>1423</v>
      </c>
      <c r="AG130" s="6" t="s">
        <v>1424</v>
      </c>
    </row>
    <row r="131" spans="1:33" ht="15" thickBot="1" x14ac:dyDescent="0.35">
      <c r="A131" s="5" t="s">
        <v>166</v>
      </c>
      <c r="B131" s="6" t="s">
        <v>754</v>
      </c>
      <c r="C131" s="6" t="s">
        <v>754</v>
      </c>
      <c r="D131" s="6" t="s">
        <v>754</v>
      </c>
      <c r="E131" s="6" t="s">
        <v>754</v>
      </c>
      <c r="F131" s="6" t="s">
        <v>754</v>
      </c>
      <c r="G131" s="6" t="s">
        <v>755</v>
      </c>
      <c r="H131" s="6" t="s">
        <v>754</v>
      </c>
      <c r="I131" s="6" t="s">
        <v>756</v>
      </c>
      <c r="J131" s="6" t="s">
        <v>757</v>
      </c>
      <c r="X131" s="5" t="s">
        <v>166</v>
      </c>
      <c r="Y131" s="6" t="s">
        <v>1425</v>
      </c>
      <c r="Z131" s="6" t="s">
        <v>1426</v>
      </c>
      <c r="AA131" s="6" t="s">
        <v>1427</v>
      </c>
      <c r="AB131" s="6" t="s">
        <v>1428</v>
      </c>
      <c r="AC131" s="6" t="s">
        <v>1429</v>
      </c>
      <c r="AD131" s="6" t="s">
        <v>1430</v>
      </c>
      <c r="AE131" s="6" t="s">
        <v>754</v>
      </c>
      <c r="AF131" s="6" t="s">
        <v>1431</v>
      </c>
      <c r="AG131" s="6" t="s">
        <v>1432</v>
      </c>
    </row>
    <row r="132" spans="1:33" ht="15" thickBot="1" x14ac:dyDescent="0.35">
      <c r="A132" s="5" t="s">
        <v>167</v>
      </c>
      <c r="B132" s="6" t="s">
        <v>758</v>
      </c>
      <c r="C132" s="6" t="s">
        <v>758</v>
      </c>
      <c r="D132" s="6" t="s">
        <v>758</v>
      </c>
      <c r="E132" s="6" t="s">
        <v>758</v>
      </c>
      <c r="F132" s="6" t="s">
        <v>758</v>
      </c>
      <c r="G132" s="6" t="s">
        <v>759</v>
      </c>
      <c r="H132" s="6" t="s">
        <v>758</v>
      </c>
      <c r="I132" s="6" t="s">
        <v>760</v>
      </c>
      <c r="J132" s="6" t="s">
        <v>761</v>
      </c>
      <c r="X132" s="5" t="s">
        <v>167</v>
      </c>
      <c r="Y132" s="6" t="s">
        <v>1433</v>
      </c>
      <c r="Z132" s="6" t="s">
        <v>1434</v>
      </c>
      <c r="AA132" s="6" t="s">
        <v>1435</v>
      </c>
      <c r="AB132" s="6" t="s">
        <v>1436</v>
      </c>
      <c r="AC132" s="6" t="s">
        <v>1437</v>
      </c>
      <c r="AD132" s="6" t="s">
        <v>1438</v>
      </c>
      <c r="AE132" s="6" t="s">
        <v>758</v>
      </c>
      <c r="AF132" s="6" t="s">
        <v>1439</v>
      </c>
      <c r="AG132" s="6" t="s">
        <v>1440</v>
      </c>
    </row>
    <row r="133" spans="1:33" ht="15" thickBot="1" x14ac:dyDescent="0.35">
      <c r="A133" s="5" t="s">
        <v>168</v>
      </c>
      <c r="B133" s="6" t="s">
        <v>762</v>
      </c>
      <c r="C133" s="6" t="s">
        <v>762</v>
      </c>
      <c r="D133" s="6" t="s">
        <v>762</v>
      </c>
      <c r="E133" s="6" t="s">
        <v>762</v>
      </c>
      <c r="F133" s="6" t="s">
        <v>762</v>
      </c>
      <c r="G133" s="6" t="s">
        <v>763</v>
      </c>
      <c r="H133" s="6" t="s">
        <v>762</v>
      </c>
      <c r="I133" s="6" t="s">
        <v>762</v>
      </c>
      <c r="J133" s="6" t="s">
        <v>762</v>
      </c>
      <c r="X133" s="5" t="s">
        <v>168</v>
      </c>
      <c r="Y133" s="6" t="s">
        <v>1441</v>
      </c>
      <c r="Z133" s="6" t="s">
        <v>1442</v>
      </c>
      <c r="AA133" s="6" t="s">
        <v>1443</v>
      </c>
      <c r="AB133" s="6" t="s">
        <v>1444</v>
      </c>
      <c r="AC133" s="6" t="s">
        <v>1445</v>
      </c>
      <c r="AD133" s="6" t="s">
        <v>1446</v>
      </c>
      <c r="AE133" s="6" t="s">
        <v>762</v>
      </c>
      <c r="AF133" s="6" t="s">
        <v>1447</v>
      </c>
      <c r="AG133" s="6" t="s">
        <v>1448</v>
      </c>
    </row>
    <row r="134" spans="1:33" ht="15" thickBot="1" x14ac:dyDescent="0.35">
      <c r="A134" s="5" t="s">
        <v>169</v>
      </c>
      <c r="B134" s="6" t="s">
        <v>764</v>
      </c>
      <c r="C134" s="6" t="s">
        <v>764</v>
      </c>
      <c r="D134" s="6" t="s">
        <v>764</v>
      </c>
      <c r="E134" s="6" t="s">
        <v>764</v>
      </c>
      <c r="F134" s="6" t="s">
        <v>764</v>
      </c>
      <c r="G134" s="6" t="s">
        <v>765</v>
      </c>
      <c r="H134" s="6" t="s">
        <v>764</v>
      </c>
      <c r="I134" s="6" t="s">
        <v>764</v>
      </c>
      <c r="J134" s="6" t="s">
        <v>764</v>
      </c>
      <c r="X134" s="5" t="s">
        <v>169</v>
      </c>
      <c r="Y134" s="6" t="s">
        <v>1449</v>
      </c>
      <c r="Z134" s="6" t="s">
        <v>1450</v>
      </c>
      <c r="AA134" s="6" t="s">
        <v>764</v>
      </c>
      <c r="AB134" s="6" t="s">
        <v>1451</v>
      </c>
      <c r="AC134" s="6" t="s">
        <v>1452</v>
      </c>
      <c r="AD134" s="6" t="s">
        <v>1453</v>
      </c>
      <c r="AE134" s="6" t="s">
        <v>764</v>
      </c>
      <c r="AF134" s="6" t="s">
        <v>1454</v>
      </c>
      <c r="AG134" s="6" t="s">
        <v>764</v>
      </c>
    </row>
    <row r="135" spans="1:33" ht="15" thickBot="1" x14ac:dyDescent="0.35">
      <c r="A135" s="5" t="s">
        <v>170</v>
      </c>
      <c r="B135" s="6" t="s">
        <v>766</v>
      </c>
      <c r="C135" s="6" t="s">
        <v>766</v>
      </c>
      <c r="D135" s="6" t="s">
        <v>766</v>
      </c>
      <c r="E135" s="6" t="s">
        <v>766</v>
      </c>
      <c r="F135" s="6" t="s">
        <v>766</v>
      </c>
      <c r="G135" s="6" t="s">
        <v>766</v>
      </c>
      <c r="H135" s="6" t="s">
        <v>766</v>
      </c>
      <c r="I135" s="6" t="s">
        <v>766</v>
      </c>
      <c r="J135" s="6" t="s">
        <v>766</v>
      </c>
      <c r="X135" s="5" t="s">
        <v>170</v>
      </c>
      <c r="Y135" s="6" t="s">
        <v>1455</v>
      </c>
      <c r="Z135" s="6" t="s">
        <v>1456</v>
      </c>
      <c r="AA135" s="6" t="s">
        <v>766</v>
      </c>
      <c r="AB135" s="6" t="s">
        <v>1457</v>
      </c>
      <c r="AC135" s="6" t="s">
        <v>1458</v>
      </c>
      <c r="AD135" s="6" t="s">
        <v>1459</v>
      </c>
      <c r="AE135" s="6" t="s">
        <v>766</v>
      </c>
      <c r="AF135" s="6" t="s">
        <v>1460</v>
      </c>
      <c r="AG135" s="6" t="s">
        <v>766</v>
      </c>
    </row>
    <row r="136" spans="1:33" ht="15" thickBot="1" x14ac:dyDescent="0.35">
      <c r="A136" s="5" t="s">
        <v>171</v>
      </c>
      <c r="B136" s="6" t="s">
        <v>767</v>
      </c>
      <c r="C136" s="6" t="s">
        <v>767</v>
      </c>
      <c r="D136" s="6" t="s">
        <v>767</v>
      </c>
      <c r="E136" s="6" t="s">
        <v>767</v>
      </c>
      <c r="F136" s="6" t="s">
        <v>767</v>
      </c>
      <c r="G136" s="6" t="s">
        <v>767</v>
      </c>
      <c r="H136" s="6" t="s">
        <v>767</v>
      </c>
      <c r="I136" s="6" t="s">
        <v>767</v>
      </c>
      <c r="J136" s="6" t="s">
        <v>767</v>
      </c>
      <c r="X136" s="5" t="s">
        <v>171</v>
      </c>
      <c r="Y136" s="6" t="s">
        <v>1461</v>
      </c>
      <c r="Z136" s="6" t="s">
        <v>767</v>
      </c>
      <c r="AA136" s="6" t="s">
        <v>767</v>
      </c>
      <c r="AB136" s="6" t="s">
        <v>1462</v>
      </c>
      <c r="AC136" s="6" t="s">
        <v>1463</v>
      </c>
      <c r="AD136" s="6" t="s">
        <v>1464</v>
      </c>
      <c r="AE136" s="6" t="s">
        <v>767</v>
      </c>
      <c r="AF136" s="6" t="s">
        <v>1465</v>
      </c>
      <c r="AG136" s="6" t="s">
        <v>767</v>
      </c>
    </row>
    <row r="137" spans="1:33" ht="15" thickBot="1" x14ac:dyDescent="0.35">
      <c r="A137" s="5" t="s">
        <v>172</v>
      </c>
      <c r="B137" s="6" t="s">
        <v>768</v>
      </c>
      <c r="C137" s="6" t="s">
        <v>768</v>
      </c>
      <c r="D137" s="6" t="s">
        <v>768</v>
      </c>
      <c r="E137" s="6" t="s">
        <v>768</v>
      </c>
      <c r="F137" s="6" t="s">
        <v>768</v>
      </c>
      <c r="G137" s="6" t="s">
        <v>768</v>
      </c>
      <c r="H137" s="6" t="s">
        <v>768</v>
      </c>
      <c r="I137" s="6" t="s">
        <v>768</v>
      </c>
      <c r="J137" s="6" t="s">
        <v>768</v>
      </c>
      <c r="X137" s="5" t="s">
        <v>172</v>
      </c>
      <c r="Y137" s="6" t="s">
        <v>1466</v>
      </c>
      <c r="Z137" s="6" t="s">
        <v>768</v>
      </c>
      <c r="AA137" s="6" t="s">
        <v>768</v>
      </c>
      <c r="AB137" s="6" t="s">
        <v>1467</v>
      </c>
      <c r="AC137" s="6" t="s">
        <v>1468</v>
      </c>
      <c r="AD137" s="6" t="s">
        <v>1469</v>
      </c>
      <c r="AE137" s="6" t="s">
        <v>768</v>
      </c>
      <c r="AF137" s="6" t="s">
        <v>1470</v>
      </c>
      <c r="AG137" s="6" t="s">
        <v>768</v>
      </c>
    </row>
    <row r="138" spans="1:33" ht="15" thickBot="1" x14ac:dyDescent="0.35">
      <c r="A138" s="5" t="s">
        <v>173</v>
      </c>
      <c r="B138" s="6" t="s">
        <v>769</v>
      </c>
      <c r="C138" s="6" t="s">
        <v>769</v>
      </c>
      <c r="D138" s="6" t="s">
        <v>769</v>
      </c>
      <c r="E138" s="6" t="s">
        <v>769</v>
      </c>
      <c r="F138" s="6" t="s">
        <v>769</v>
      </c>
      <c r="G138" s="6" t="s">
        <v>769</v>
      </c>
      <c r="H138" s="6" t="s">
        <v>769</v>
      </c>
      <c r="I138" s="6" t="s">
        <v>769</v>
      </c>
      <c r="J138" s="6" t="s">
        <v>769</v>
      </c>
      <c r="X138" s="5" t="s">
        <v>173</v>
      </c>
      <c r="Y138" s="6" t="s">
        <v>769</v>
      </c>
      <c r="Z138" s="6" t="s">
        <v>769</v>
      </c>
      <c r="AA138" s="6" t="s">
        <v>769</v>
      </c>
      <c r="AB138" s="6" t="s">
        <v>1471</v>
      </c>
      <c r="AC138" s="6" t="s">
        <v>1472</v>
      </c>
      <c r="AD138" s="6" t="s">
        <v>1473</v>
      </c>
      <c r="AE138" s="6" t="s">
        <v>769</v>
      </c>
      <c r="AF138" s="6" t="s">
        <v>1474</v>
      </c>
      <c r="AG138" s="6" t="s">
        <v>769</v>
      </c>
    </row>
    <row r="139" spans="1:33" ht="15" thickBot="1" x14ac:dyDescent="0.35">
      <c r="A139" s="5" t="s">
        <v>174</v>
      </c>
      <c r="B139" s="6" t="s">
        <v>770</v>
      </c>
      <c r="C139" s="6" t="s">
        <v>770</v>
      </c>
      <c r="D139" s="6" t="s">
        <v>770</v>
      </c>
      <c r="E139" s="6" t="s">
        <v>770</v>
      </c>
      <c r="F139" s="6" t="s">
        <v>770</v>
      </c>
      <c r="G139" s="6" t="s">
        <v>770</v>
      </c>
      <c r="H139" s="6" t="s">
        <v>770</v>
      </c>
      <c r="I139" s="6" t="s">
        <v>770</v>
      </c>
      <c r="J139" s="6" t="s">
        <v>770</v>
      </c>
      <c r="X139" s="5" t="s">
        <v>174</v>
      </c>
      <c r="Y139" s="6" t="s">
        <v>770</v>
      </c>
      <c r="Z139" s="6" t="s">
        <v>770</v>
      </c>
      <c r="AA139" s="6" t="s">
        <v>770</v>
      </c>
      <c r="AB139" s="6" t="s">
        <v>1475</v>
      </c>
      <c r="AC139" s="6" t="s">
        <v>1476</v>
      </c>
      <c r="AD139" s="6" t="s">
        <v>1477</v>
      </c>
      <c r="AE139" s="6" t="s">
        <v>770</v>
      </c>
      <c r="AF139" s="6" t="s">
        <v>1478</v>
      </c>
      <c r="AG139" s="6" t="s">
        <v>770</v>
      </c>
    </row>
    <row r="140" spans="1:33" ht="15" thickBot="1" x14ac:dyDescent="0.35">
      <c r="A140" s="5" t="s">
        <v>175</v>
      </c>
      <c r="B140" s="6" t="s">
        <v>771</v>
      </c>
      <c r="C140" s="6" t="s">
        <v>771</v>
      </c>
      <c r="D140" s="6" t="s">
        <v>771</v>
      </c>
      <c r="E140" s="6" t="s">
        <v>771</v>
      </c>
      <c r="F140" s="6" t="s">
        <v>771</v>
      </c>
      <c r="G140" s="6" t="s">
        <v>771</v>
      </c>
      <c r="H140" s="6" t="s">
        <v>771</v>
      </c>
      <c r="I140" s="6" t="s">
        <v>771</v>
      </c>
      <c r="J140" s="6" t="s">
        <v>771</v>
      </c>
      <c r="X140" s="5" t="s">
        <v>175</v>
      </c>
      <c r="Y140" s="6" t="s">
        <v>771</v>
      </c>
      <c r="Z140" s="6" t="s">
        <v>771</v>
      </c>
      <c r="AA140" s="6" t="s">
        <v>771</v>
      </c>
      <c r="AB140" s="6" t="s">
        <v>1479</v>
      </c>
      <c r="AC140" s="6" t="s">
        <v>1480</v>
      </c>
      <c r="AD140" s="6" t="s">
        <v>1481</v>
      </c>
      <c r="AE140" s="6" t="s">
        <v>771</v>
      </c>
      <c r="AF140" s="6" t="s">
        <v>1482</v>
      </c>
      <c r="AG140" s="6" t="s">
        <v>771</v>
      </c>
    </row>
    <row r="141" spans="1:33" ht="15" thickBot="1" x14ac:dyDescent="0.35">
      <c r="A141" s="5" t="s">
        <v>176</v>
      </c>
      <c r="B141" s="6" t="s">
        <v>772</v>
      </c>
      <c r="C141" s="6" t="s">
        <v>772</v>
      </c>
      <c r="D141" s="6" t="s">
        <v>772</v>
      </c>
      <c r="E141" s="6" t="s">
        <v>772</v>
      </c>
      <c r="F141" s="6" t="s">
        <v>772</v>
      </c>
      <c r="G141" s="6" t="s">
        <v>772</v>
      </c>
      <c r="H141" s="6" t="s">
        <v>772</v>
      </c>
      <c r="I141" s="6" t="s">
        <v>772</v>
      </c>
      <c r="J141" s="6" t="s">
        <v>772</v>
      </c>
      <c r="X141" s="5" t="s">
        <v>176</v>
      </c>
      <c r="Y141" s="6" t="s">
        <v>772</v>
      </c>
      <c r="Z141" s="6" t="s">
        <v>772</v>
      </c>
      <c r="AA141" s="6" t="s">
        <v>772</v>
      </c>
      <c r="AB141" s="6" t="s">
        <v>1483</v>
      </c>
      <c r="AC141" s="6" t="s">
        <v>1484</v>
      </c>
      <c r="AD141" s="6" t="s">
        <v>1485</v>
      </c>
      <c r="AE141" s="6" t="s">
        <v>772</v>
      </c>
      <c r="AF141" s="6" t="s">
        <v>1486</v>
      </c>
      <c r="AG141" s="6" t="s">
        <v>772</v>
      </c>
    </row>
    <row r="142" spans="1:33" ht="15" thickBot="1" x14ac:dyDescent="0.35">
      <c r="A142" s="5" t="s">
        <v>177</v>
      </c>
      <c r="B142" s="6" t="s">
        <v>773</v>
      </c>
      <c r="C142" s="6" t="s">
        <v>773</v>
      </c>
      <c r="D142" s="6" t="s">
        <v>773</v>
      </c>
      <c r="E142" s="6" t="s">
        <v>773</v>
      </c>
      <c r="F142" s="6" t="s">
        <v>773</v>
      </c>
      <c r="G142" s="6" t="s">
        <v>773</v>
      </c>
      <c r="H142" s="6" t="s">
        <v>773</v>
      </c>
      <c r="I142" s="6" t="s">
        <v>773</v>
      </c>
      <c r="J142" s="6" t="s">
        <v>773</v>
      </c>
      <c r="X142" s="5" t="s">
        <v>177</v>
      </c>
      <c r="Y142" s="6" t="s">
        <v>773</v>
      </c>
      <c r="Z142" s="6" t="s">
        <v>773</v>
      </c>
      <c r="AA142" s="6" t="s">
        <v>773</v>
      </c>
      <c r="AB142" s="6" t="s">
        <v>1487</v>
      </c>
      <c r="AC142" s="6" t="s">
        <v>1488</v>
      </c>
      <c r="AD142" s="6" t="s">
        <v>1489</v>
      </c>
      <c r="AE142" s="6" t="s">
        <v>773</v>
      </c>
      <c r="AF142" s="6" t="s">
        <v>1490</v>
      </c>
      <c r="AG142" s="6" t="s">
        <v>773</v>
      </c>
    </row>
    <row r="143" spans="1:33" ht="15" thickBot="1" x14ac:dyDescent="0.35">
      <c r="A143" s="5" t="s">
        <v>178</v>
      </c>
      <c r="B143" s="6" t="s">
        <v>774</v>
      </c>
      <c r="C143" s="6" t="s">
        <v>774</v>
      </c>
      <c r="D143" s="6" t="s">
        <v>774</v>
      </c>
      <c r="E143" s="6" t="s">
        <v>774</v>
      </c>
      <c r="F143" s="6" t="s">
        <v>774</v>
      </c>
      <c r="G143" s="6" t="s">
        <v>774</v>
      </c>
      <c r="H143" s="6" t="s">
        <v>774</v>
      </c>
      <c r="I143" s="6" t="s">
        <v>774</v>
      </c>
      <c r="J143" s="6" t="s">
        <v>774</v>
      </c>
      <c r="X143" s="5" t="s">
        <v>178</v>
      </c>
      <c r="Y143" s="6" t="s">
        <v>774</v>
      </c>
      <c r="Z143" s="6" t="s">
        <v>774</v>
      </c>
      <c r="AA143" s="6" t="s">
        <v>774</v>
      </c>
      <c r="AB143" s="6" t="s">
        <v>1491</v>
      </c>
      <c r="AC143" s="6" t="s">
        <v>1492</v>
      </c>
      <c r="AD143" s="6" t="s">
        <v>1493</v>
      </c>
      <c r="AE143" s="6" t="s">
        <v>774</v>
      </c>
      <c r="AF143" s="6" t="s">
        <v>1494</v>
      </c>
      <c r="AG143" s="6" t="s">
        <v>774</v>
      </c>
    </row>
    <row r="144" spans="1:33" ht="15" thickBot="1" x14ac:dyDescent="0.35">
      <c r="A144" s="5" t="s">
        <v>179</v>
      </c>
      <c r="B144" s="6" t="s">
        <v>775</v>
      </c>
      <c r="C144" s="6" t="s">
        <v>775</v>
      </c>
      <c r="D144" s="6" t="s">
        <v>775</v>
      </c>
      <c r="E144" s="6" t="s">
        <v>775</v>
      </c>
      <c r="F144" s="6" t="s">
        <v>775</v>
      </c>
      <c r="G144" s="6" t="s">
        <v>775</v>
      </c>
      <c r="H144" s="6" t="s">
        <v>775</v>
      </c>
      <c r="I144" s="6" t="s">
        <v>775</v>
      </c>
      <c r="J144" s="6" t="s">
        <v>775</v>
      </c>
      <c r="X144" s="5" t="s">
        <v>179</v>
      </c>
      <c r="Y144" s="6" t="s">
        <v>775</v>
      </c>
      <c r="Z144" s="6" t="s">
        <v>775</v>
      </c>
      <c r="AA144" s="6" t="s">
        <v>775</v>
      </c>
      <c r="AB144" s="6" t="s">
        <v>1495</v>
      </c>
      <c r="AC144" s="6" t="s">
        <v>1496</v>
      </c>
      <c r="AD144" s="6" t="s">
        <v>1497</v>
      </c>
      <c r="AE144" s="6" t="s">
        <v>775</v>
      </c>
      <c r="AF144" s="6" t="s">
        <v>1498</v>
      </c>
      <c r="AG144" s="6" t="s">
        <v>775</v>
      </c>
    </row>
    <row r="145" spans="1:33" ht="15" thickBot="1" x14ac:dyDescent="0.35">
      <c r="A145" s="5" t="s">
        <v>180</v>
      </c>
      <c r="B145" s="6" t="s">
        <v>776</v>
      </c>
      <c r="C145" s="6" t="s">
        <v>776</v>
      </c>
      <c r="D145" s="6" t="s">
        <v>776</v>
      </c>
      <c r="E145" s="6" t="s">
        <v>776</v>
      </c>
      <c r="F145" s="6" t="s">
        <v>776</v>
      </c>
      <c r="G145" s="6" t="s">
        <v>776</v>
      </c>
      <c r="H145" s="6" t="s">
        <v>776</v>
      </c>
      <c r="I145" s="6" t="s">
        <v>776</v>
      </c>
      <c r="J145" s="6" t="s">
        <v>776</v>
      </c>
      <c r="X145" s="5" t="s">
        <v>180</v>
      </c>
      <c r="Y145" s="6" t="s">
        <v>776</v>
      </c>
      <c r="Z145" s="6" t="s">
        <v>776</v>
      </c>
      <c r="AA145" s="6" t="s">
        <v>776</v>
      </c>
      <c r="AB145" s="6" t="s">
        <v>1499</v>
      </c>
      <c r="AC145" s="6" t="s">
        <v>1500</v>
      </c>
      <c r="AD145" s="6" t="s">
        <v>1501</v>
      </c>
      <c r="AE145" s="6" t="s">
        <v>776</v>
      </c>
      <c r="AF145" s="6" t="s">
        <v>1502</v>
      </c>
      <c r="AG145" s="6" t="s">
        <v>776</v>
      </c>
    </row>
    <row r="146" spans="1:33" ht="15" thickBot="1" x14ac:dyDescent="0.35">
      <c r="A146" s="5" t="s">
        <v>181</v>
      </c>
      <c r="B146" s="6" t="s">
        <v>777</v>
      </c>
      <c r="C146" s="6" t="s">
        <v>777</v>
      </c>
      <c r="D146" s="6" t="s">
        <v>777</v>
      </c>
      <c r="E146" s="6" t="s">
        <v>777</v>
      </c>
      <c r="F146" s="6" t="s">
        <v>777</v>
      </c>
      <c r="G146" s="6" t="s">
        <v>777</v>
      </c>
      <c r="H146" s="6" t="s">
        <v>777</v>
      </c>
      <c r="I146" s="6" t="s">
        <v>777</v>
      </c>
      <c r="J146" s="6" t="s">
        <v>777</v>
      </c>
      <c r="X146" s="5" t="s">
        <v>181</v>
      </c>
      <c r="Y146" s="6" t="s">
        <v>777</v>
      </c>
      <c r="Z146" s="6" t="s">
        <v>777</v>
      </c>
      <c r="AA146" s="6" t="s">
        <v>777</v>
      </c>
      <c r="AB146" s="6" t="s">
        <v>1503</v>
      </c>
      <c r="AC146" s="6" t="s">
        <v>1504</v>
      </c>
      <c r="AD146" s="6" t="s">
        <v>1505</v>
      </c>
      <c r="AE146" s="6" t="s">
        <v>777</v>
      </c>
      <c r="AF146" s="6" t="s">
        <v>1506</v>
      </c>
      <c r="AG146" s="6" t="s">
        <v>777</v>
      </c>
    </row>
    <row r="147" spans="1:33" ht="15" thickBot="1" x14ac:dyDescent="0.35">
      <c r="A147" s="5" t="s">
        <v>182</v>
      </c>
      <c r="B147" s="6" t="s">
        <v>778</v>
      </c>
      <c r="C147" s="6" t="s">
        <v>778</v>
      </c>
      <c r="D147" s="6" t="s">
        <v>778</v>
      </c>
      <c r="E147" s="6" t="s">
        <v>778</v>
      </c>
      <c r="F147" s="6" t="s">
        <v>778</v>
      </c>
      <c r="G147" s="6" t="s">
        <v>778</v>
      </c>
      <c r="H147" s="6" t="s">
        <v>778</v>
      </c>
      <c r="I147" s="6" t="s">
        <v>778</v>
      </c>
      <c r="J147" s="6" t="s">
        <v>778</v>
      </c>
      <c r="X147" s="5" t="s">
        <v>182</v>
      </c>
      <c r="Y147" s="6" t="s">
        <v>778</v>
      </c>
      <c r="Z147" s="6" t="s">
        <v>778</v>
      </c>
      <c r="AA147" s="6" t="s">
        <v>778</v>
      </c>
      <c r="AB147" s="6" t="s">
        <v>1507</v>
      </c>
      <c r="AC147" s="6" t="s">
        <v>1508</v>
      </c>
      <c r="AD147" s="6" t="s">
        <v>1509</v>
      </c>
      <c r="AE147" s="6" t="s">
        <v>778</v>
      </c>
      <c r="AF147" s="6" t="s">
        <v>1510</v>
      </c>
      <c r="AG147" s="6" t="s">
        <v>778</v>
      </c>
    </row>
    <row r="148" spans="1:33" ht="15" thickBot="1" x14ac:dyDescent="0.35">
      <c r="A148" s="5" t="s">
        <v>183</v>
      </c>
      <c r="B148" s="6" t="s">
        <v>779</v>
      </c>
      <c r="C148" s="6" t="s">
        <v>779</v>
      </c>
      <c r="D148" s="6" t="s">
        <v>779</v>
      </c>
      <c r="E148" s="6" t="s">
        <v>779</v>
      </c>
      <c r="F148" s="6" t="s">
        <v>779</v>
      </c>
      <c r="G148" s="6" t="s">
        <v>779</v>
      </c>
      <c r="H148" s="6" t="s">
        <v>779</v>
      </c>
      <c r="I148" s="6" t="s">
        <v>779</v>
      </c>
      <c r="J148" s="6" t="s">
        <v>779</v>
      </c>
      <c r="X148" s="5" t="s">
        <v>183</v>
      </c>
      <c r="Y148" s="6" t="s">
        <v>779</v>
      </c>
      <c r="Z148" s="6" t="s">
        <v>779</v>
      </c>
      <c r="AA148" s="6" t="s">
        <v>779</v>
      </c>
      <c r="AB148" s="6" t="s">
        <v>1511</v>
      </c>
      <c r="AC148" s="6" t="s">
        <v>1512</v>
      </c>
      <c r="AD148" s="6" t="s">
        <v>1513</v>
      </c>
      <c r="AE148" s="6" t="s">
        <v>779</v>
      </c>
      <c r="AF148" s="6" t="s">
        <v>1514</v>
      </c>
      <c r="AG148" s="6" t="s">
        <v>779</v>
      </c>
    </row>
    <row r="149" spans="1:33" ht="15" thickBot="1" x14ac:dyDescent="0.35">
      <c r="A149" s="5" t="s">
        <v>184</v>
      </c>
      <c r="B149" s="6" t="s">
        <v>780</v>
      </c>
      <c r="C149" s="6" t="s">
        <v>780</v>
      </c>
      <c r="D149" s="6" t="s">
        <v>780</v>
      </c>
      <c r="E149" s="6" t="s">
        <v>780</v>
      </c>
      <c r="F149" s="6" t="s">
        <v>780</v>
      </c>
      <c r="G149" s="6" t="s">
        <v>780</v>
      </c>
      <c r="H149" s="6" t="s">
        <v>780</v>
      </c>
      <c r="I149" s="6" t="s">
        <v>780</v>
      </c>
      <c r="J149" s="6" t="s">
        <v>780</v>
      </c>
      <c r="X149" s="5" t="s">
        <v>184</v>
      </c>
      <c r="Y149" s="6" t="s">
        <v>780</v>
      </c>
      <c r="Z149" s="6" t="s">
        <v>780</v>
      </c>
      <c r="AA149" s="6" t="s">
        <v>780</v>
      </c>
      <c r="AB149" s="6" t="s">
        <v>1515</v>
      </c>
      <c r="AC149" s="6" t="s">
        <v>1516</v>
      </c>
      <c r="AD149" s="6" t="s">
        <v>1517</v>
      </c>
      <c r="AE149" s="6" t="s">
        <v>780</v>
      </c>
      <c r="AF149" s="6" t="s">
        <v>1518</v>
      </c>
      <c r="AG149" s="6" t="s">
        <v>780</v>
      </c>
    </row>
    <row r="150" spans="1:33" ht="15" thickBot="1" x14ac:dyDescent="0.35">
      <c r="A150" s="5" t="s">
        <v>185</v>
      </c>
      <c r="B150" s="6" t="s">
        <v>781</v>
      </c>
      <c r="C150" s="6" t="s">
        <v>781</v>
      </c>
      <c r="D150" s="6" t="s">
        <v>781</v>
      </c>
      <c r="E150" s="6" t="s">
        <v>781</v>
      </c>
      <c r="F150" s="6" t="s">
        <v>781</v>
      </c>
      <c r="G150" s="6" t="s">
        <v>781</v>
      </c>
      <c r="H150" s="6" t="s">
        <v>781</v>
      </c>
      <c r="I150" s="6" t="s">
        <v>781</v>
      </c>
      <c r="J150" s="6" t="s">
        <v>781</v>
      </c>
      <c r="X150" s="5" t="s">
        <v>185</v>
      </c>
      <c r="Y150" s="6" t="s">
        <v>781</v>
      </c>
      <c r="Z150" s="6" t="s">
        <v>781</v>
      </c>
      <c r="AA150" s="6" t="s">
        <v>781</v>
      </c>
      <c r="AB150" s="6" t="s">
        <v>1519</v>
      </c>
      <c r="AC150" s="6" t="s">
        <v>1520</v>
      </c>
      <c r="AD150" s="6" t="s">
        <v>1521</v>
      </c>
      <c r="AE150" s="6" t="s">
        <v>781</v>
      </c>
      <c r="AF150" s="6" t="s">
        <v>1522</v>
      </c>
      <c r="AG150" s="6" t="s">
        <v>781</v>
      </c>
    </row>
    <row r="151" spans="1:33" ht="15" thickBot="1" x14ac:dyDescent="0.35">
      <c r="A151" s="5" t="s">
        <v>186</v>
      </c>
      <c r="B151" s="6" t="s">
        <v>782</v>
      </c>
      <c r="C151" s="6" t="s">
        <v>782</v>
      </c>
      <c r="D151" s="6" t="s">
        <v>782</v>
      </c>
      <c r="E151" s="6" t="s">
        <v>782</v>
      </c>
      <c r="F151" s="6" t="s">
        <v>782</v>
      </c>
      <c r="G151" s="6" t="s">
        <v>782</v>
      </c>
      <c r="H151" s="6" t="s">
        <v>782</v>
      </c>
      <c r="I151" s="6" t="s">
        <v>782</v>
      </c>
      <c r="J151" s="6" t="s">
        <v>782</v>
      </c>
      <c r="X151" s="5" t="s">
        <v>186</v>
      </c>
      <c r="Y151" s="6" t="s">
        <v>782</v>
      </c>
      <c r="Z151" s="6" t="s">
        <v>782</v>
      </c>
      <c r="AA151" s="6" t="s">
        <v>782</v>
      </c>
      <c r="AB151" s="6" t="s">
        <v>1523</v>
      </c>
      <c r="AC151" s="6" t="s">
        <v>1524</v>
      </c>
      <c r="AD151" s="6" t="s">
        <v>1525</v>
      </c>
      <c r="AE151" s="6" t="s">
        <v>782</v>
      </c>
      <c r="AF151" s="6" t="s">
        <v>782</v>
      </c>
      <c r="AG151" s="6" t="s">
        <v>782</v>
      </c>
    </row>
    <row r="152" spans="1:33" ht="15" thickBot="1" x14ac:dyDescent="0.35">
      <c r="A152" s="5" t="s">
        <v>187</v>
      </c>
      <c r="B152" s="6" t="s">
        <v>188</v>
      </c>
      <c r="C152" s="6" t="s">
        <v>188</v>
      </c>
      <c r="D152" s="6" t="s">
        <v>188</v>
      </c>
      <c r="E152" s="6" t="s">
        <v>188</v>
      </c>
      <c r="F152" s="6" t="s">
        <v>188</v>
      </c>
      <c r="G152" s="6" t="s">
        <v>188</v>
      </c>
      <c r="H152" s="6" t="s">
        <v>188</v>
      </c>
      <c r="I152" s="6" t="s">
        <v>188</v>
      </c>
      <c r="J152" s="6" t="s">
        <v>188</v>
      </c>
      <c r="X152" s="5" t="s">
        <v>187</v>
      </c>
      <c r="Y152" s="6" t="s">
        <v>188</v>
      </c>
      <c r="Z152" s="6" t="s">
        <v>188</v>
      </c>
      <c r="AA152" s="6" t="s">
        <v>188</v>
      </c>
      <c r="AB152" s="6" t="s">
        <v>1526</v>
      </c>
      <c r="AC152" s="6" t="s">
        <v>1527</v>
      </c>
      <c r="AD152" s="6" t="s">
        <v>1528</v>
      </c>
      <c r="AE152" s="6" t="s">
        <v>188</v>
      </c>
      <c r="AF152" s="6" t="s">
        <v>188</v>
      </c>
      <c r="AG152" s="6" t="s">
        <v>188</v>
      </c>
    </row>
    <row r="153" spans="1:33" ht="15" thickBot="1" x14ac:dyDescent="0.35">
      <c r="A153" s="5" t="s">
        <v>189</v>
      </c>
      <c r="B153" s="6" t="s">
        <v>190</v>
      </c>
      <c r="C153" s="6" t="s">
        <v>190</v>
      </c>
      <c r="D153" s="6" t="s">
        <v>190</v>
      </c>
      <c r="E153" s="6" t="s">
        <v>190</v>
      </c>
      <c r="F153" s="6" t="s">
        <v>190</v>
      </c>
      <c r="G153" s="6" t="s">
        <v>190</v>
      </c>
      <c r="H153" s="6" t="s">
        <v>190</v>
      </c>
      <c r="I153" s="6" t="s">
        <v>190</v>
      </c>
      <c r="J153" s="6" t="s">
        <v>190</v>
      </c>
      <c r="X153" s="5" t="s">
        <v>189</v>
      </c>
      <c r="Y153" s="6" t="s">
        <v>190</v>
      </c>
      <c r="Z153" s="6" t="s">
        <v>190</v>
      </c>
      <c r="AA153" s="6" t="s">
        <v>190</v>
      </c>
      <c r="AB153" s="6" t="s">
        <v>1529</v>
      </c>
      <c r="AC153" s="6" t="s">
        <v>190</v>
      </c>
      <c r="AD153" s="6" t="s">
        <v>1530</v>
      </c>
      <c r="AE153" s="6" t="s">
        <v>190</v>
      </c>
      <c r="AF153" s="6" t="s">
        <v>190</v>
      </c>
      <c r="AG153" s="6" t="s">
        <v>190</v>
      </c>
    </row>
    <row r="154" spans="1:33" ht="15" thickBot="1" x14ac:dyDescent="0.35">
      <c r="A154" s="5" t="s">
        <v>191</v>
      </c>
      <c r="B154" s="6" t="s">
        <v>192</v>
      </c>
      <c r="C154" s="6" t="s">
        <v>192</v>
      </c>
      <c r="D154" s="6" t="s">
        <v>192</v>
      </c>
      <c r="E154" s="6" t="s">
        <v>192</v>
      </c>
      <c r="F154" s="6" t="s">
        <v>192</v>
      </c>
      <c r="G154" s="6" t="s">
        <v>192</v>
      </c>
      <c r="H154" s="6" t="s">
        <v>192</v>
      </c>
      <c r="I154" s="6" t="s">
        <v>192</v>
      </c>
      <c r="J154" s="6" t="s">
        <v>192</v>
      </c>
      <c r="X154" s="5" t="s">
        <v>191</v>
      </c>
      <c r="Y154" s="6" t="s">
        <v>192</v>
      </c>
      <c r="Z154" s="6" t="s">
        <v>192</v>
      </c>
      <c r="AA154" s="6" t="s">
        <v>192</v>
      </c>
      <c r="AB154" s="6" t="s">
        <v>192</v>
      </c>
      <c r="AC154" s="6" t="s">
        <v>192</v>
      </c>
      <c r="AD154" s="6" t="s">
        <v>1531</v>
      </c>
      <c r="AE154" s="6" t="s">
        <v>192</v>
      </c>
      <c r="AF154" s="6" t="s">
        <v>192</v>
      </c>
      <c r="AG154" s="6" t="s">
        <v>192</v>
      </c>
    </row>
    <row r="155" spans="1:33" ht="18.600000000000001" thickBot="1" x14ac:dyDescent="0.35">
      <c r="A155" s="1"/>
      <c r="X155" s="1"/>
    </row>
    <row r="156" spans="1:33" ht="15" thickBot="1" x14ac:dyDescent="0.35">
      <c r="A156" s="5" t="s">
        <v>193</v>
      </c>
      <c r="B156" s="5" t="s">
        <v>34</v>
      </c>
      <c r="C156" s="5" t="s">
        <v>35</v>
      </c>
      <c r="D156" s="5" t="s">
        <v>36</v>
      </c>
      <c r="E156" s="5" t="s">
        <v>37</v>
      </c>
      <c r="F156" s="5" t="s">
        <v>38</v>
      </c>
      <c r="G156" s="5" t="s">
        <v>39</v>
      </c>
      <c r="H156" s="5" t="s">
        <v>40</v>
      </c>
      <c r="I156" s="5" t="s">
        <v>41</v>
      </c>
      <c r="J156" s="5" t="s">
        <v>42</v>
      </c>
      <c r="X156" s="5" t="s">
        <v>193</v>
      </c>
      <c r="Y156" s="5" t="s">
        <v>34</v>
      </c>
      <c r="Z156" s="5" t="s">
        <v>35</v>
      </c>
      <c r="AA156" s="5" t="s">
        <v>36</v>
      </c>
      <c r="AB156" s="5" t="s">
        <v>37</v>
      </c>
      <c r="AC156" s="5" t="s">
        <v>38</v>
      </c>
      <c r="AD156" s="5" t="s">
        <v>39</v>
      </c>
      <c r="AE156" s="5" t="s">
        <v>40</v>
      </c>
      <c r="AF156" s="5" t="s">
        <v>41</v>
      </c>
      <c r="AG156" s="5" t="s">
        <v>42</v>
      </c>
    </row>
    <row r="157" spans="1:33" ht="15" thickBot="1" x14ac:dyDescent="0.35">
      <c r="A157" s="5" t="s">
        <v>90</v>
      </c>
      <c r="B157" s="6">
        <v>213.5</v>
      </c>
      <c r="C157" s="6">
        <v>172</v>
      </c>
      <c r="D157" s="6">
        <v>206</v>
      </c>
      <c r="E157" s="6">
        <v>124</v>
      </c>
      <c r="F157" s="6">
        <v>214.5</v>
      </c>
      <c r="G157" s="6">
        <v>499718</v>
      </c>
      <c r="H157" s="6">
        <v>150</v>
      </c>
      <c r="I157" s="6">
        <v>499754.5</v>
      </c>
      <c r="J157" s="6">
        <v>145.5</v>
      </c>
      <c r="X157" s="5" t="s">
        <v>90</v>
      </c>
      <c r="Y157" s="6">
        <v>213.5</v>
      </c>
      <c r="Z157" s="6">
        <v>172</v>
      </c>
      <c r="AA157" s="6">
        <v>206</v>
      </c>
      <c r="AB157" s="6">
        <v>499770.3</v>
      </c>
      <c r="AC157" s="6">
        <v>214.5</v>
      </c>
      <c r="AD157" s="6">
        <v>499784.8</v>
      </c>
      <c r="AE157" s="6">
        <v>150</v>
      </c>
      <c r="AF157" s="6">
        <v>143.5</v>
      </c>
      <c r="AG157" s="6">
        <v>145.5</v>
      </c>
    </row>
    <row r="158" spans="1:33" ht="15" thickBot="1" x14ac:dyDescent="0.35">
      <c r="A158" s="5" t="s">
        <v>91</v>
      </c>
      <c r="B158" s="6">
        <v>212.5</v>
      </c>
      <c r="C158" s="6">
        <v>171</v>
      </c>
      <c r="D158" s="6">
        <v>205</v>
      </c>
      <c r="E158" s="6">
        <v>123</v>
      </c>
      <c r="F158" s="6">
        <v>213.5</v>
      </c>
      <c r="G158" s="6">
        <v>499717</v>
      </c>
      <c r="H158" s="6">
        <v>149</v>
      </c>
      <c r="I158" s="6">
        <v>499753.5</v>
      </c>
      <c r="J158" s="6">
        <v>144.5</v>
      </c>
      <c r="X158" s="5" t="s">
        <v>91</v>
      </c>
      <c r="Y158" s="6">
        <v>212.5</v>
      </c>
      <c r="Z158" s="6">
        <v>171</v>
      </c>
      <c r="AA158" s="6">
        <v>205</v>
      </c>
      <c r="AB158" s="6">
        <v>499769.3</v>
      </c>
      <c r="AC158" s="6">
        <v>213.5</v>
      </c>
      <c r="AD158" s="6">
        <v>499783.8</v>
      </c>
      <c r="AE158" s="6">
        <v>149</v>
      </c>
      <c r="AF158" s="6">
        <v>142.5</v>
      </c>
      <c r="AG158" s="6">
        <v>144.5</v>
      </c>
    </row>
    <row r="159" spans="1:33" ht="15" thickBot="1" x14ac:dyDescent="0.35">
      <c r="A159" s="5" t="s">
        <v>92</v>
      </c>
      <c r="B159" s="6">
        <v>211.5</v>
      </c>
      <c r="C159" s="6">
        <v>170</v>
      </c>
      <c r="D159" s="6">
        <v>204</v>
      </c>
      <c r="E159" s="6">
        <v>108.5</v>
      </c>
      <c r="F159" s="6">
        <v>153</v>
      </c>
      <c r="G159" s="6">
        <v>499716</v>
      </c>
      <c r="H159" s="6">
        <v>148</v>
      </c>
      <c r="I159" s="6">
        <v>499752.5</v>
      </c>
      <c r="J159" s="6">
        <v>143.5</v>
      </c>
      <c r="X159" s="5" t="s">
        <v>92</v>
      </c>
      <c r="Y159" s="6">
        <v>211.5</v>
      </c>
      <c r="Z159" s="6">
        <v>170</v>
      </c>
      <c r="AA159" s="6">
        <v>204</v>
      </c>
      <c r="AB159" s="6">
        <v>499768.3</v>
      </c>
      <c r="AC159" s="6">
        <v>212.5</v>
      </c>
      <c r="AD159" s="6">
        <v>499782.8</v>
      </c>
      <c r="AE159" s="6">
        <v>148</v>
      </c>
      <c r="AF159" s="6">
        <v>141.5</v>
      </c>
      <c r="AG159" s="6">
        <v>143.5</v>
      </c>
    </row>
    <row r="160" spans="1:33" ht="15" thickBot="1" x14ac:dyDescent="0.35">
      <c r="A160" s="5" t="s">
        <v>93</v>
      </c>
      <c r="B160" s="6">
        <v>210.5</v>
      </c>
      <c r="C160" s="6">
        <v>169</v>
      </c>
      <c r="D160" s="6">
        <v>203</v>
      </c>
      <c r="E160" s="6">
        <v>107.5</v>
      </c>
      <c r="F160" s="6">
        <v>152</v>
      </c>
      <c r="G160" s="6">
        <v>499715</v>
      </c>
      <c r="H160" s="6">
        <v>147</v>
      </c>
      <c r="I160" s="6">
        <v>499751.5</v>
      </c>
      <c r="J160" s="6">
        <v>142.5</v>
      </c>
      <c r="X160" s="5" t="s">
        <v>93</v>
      </c>
      <c r="Y160" s="6">
        <v>210.5</v>
      </c>
      <c r="Z160" s="6">
        <v>169</v>
      </c>
      <c r="AA160" s="6">
        <v>203</v>
      </c>
      <c r="AB160" s="6">
        <v>499767.3</v>
      </c>
      <c r="AC160" s="6">
        <v>211.5</v>
      </c>
      <c r="AD160" s="6">
        <v>499781.8</v>
      </c>
      <c r="AE160" s="6">
        <v>147</v>
      </c>
      <c r="AF160" s="6">
        <v>140.5</v>
      </c>
      <c r="AG160" s="6">
        <v>142.5</v>
      </c>
    </row>
    <row r="161" spans="1:33" ht="15" thickBot="1" x14ac:dyDescent="0.35">
      <c r="A161" s="5" t="s">
        <v>94</v>
      </c>
      <c r="B161" s="6">
        <v>209.5</v>
      </c>
      <c r="C161" s="6">
        <v>168</v>
      </c>
      <c r="D161" s="6">
        <v>202</v>
      </c>
      <c r="E161" s="6">
        <v>106.5</v>
      </c>
      <c r="F161" s="6">
        <v>151</v>
      </c>
      <c r="G161" s="6">
        <v>499714</v>
      </c>
      <c r="H161" s="6">
        <v>146</v>
      </c>
      <c r="I161" s="6">
        <v>499706</v>
      </c>
      <c r="J161" s="6">
        <v>141.5</v>
      </c>
      <c r="X161" s="5" t="s">
        <v>94</v>
      </c>
      <c r="Y161" s="6">
        <v>209.5</v>
      </c>
      <c r="Z161" s="6">
        <v>168</v>
      </c>
      <c r="AA161" s="6">
        <v>202</v>
      </c>
      <c r="AB161" s="6">
        <v>499766.3</v>
      </c>
      <c r="AC161" s="6">
        <v>210.5</v>
      </c>
      <c r="AD161" s="6">
        <v>499780.8</v>
      </c>
      <c r="AE161" s="6">
        <v>146</v>
      </c>
      <c r="AF161" s="6">
        <v>139.5</v>
      </c>
      <c r="AG161" s="6">
        <v>141.5</v>
      </c>
    </row>
    <row r="162" spans="1:33" ht="15" thickBot="1" x14ac:dyDescent="0.35">
      <c r="A162" s="5" t="s">
        <v>95</v>
      </c>
      <c r="B162" s="6">
        <v>208.5</v>
      </c>
      <c r="C162" s="6">
        <v>167</v>
      </c>
      <c r="D162" s="6">
        <v>201</v>
      </c>
      <c r="E162" s="6">
        <v>105.5</v>
      </c>
      <c r="F162" s="6">
        <v>150</v>
      </c>
      <c r="G162" s="6">
        <v>499713</v>
      </c>
      <c r="H162" s="6">
        <v>145</v>
      </c>
      <c r="I162" s="6">
        <v>499705</v>
      </c>
      <c r="J162" s="6">
        <v>140.5</v>
      </c>
      <c r="X162" s="5" t="s">
        <v>95</v>
      </c>
      <c r="Y162" s="6">
        <v>208.5</v>
      </c>
      <c r="Z162" s="6">
        <v>167</v>
      </c>
      <c r="AA162" s="6">
        <v>201</v>
      </c>
      <c r="AB162" s="6">
        <v>499765.3</v>
      </c>
      <c r="AC162" s="6">
        <v>209.5</v>
      </c>
      <c r="AD162" s="6">
        <v>499779.8</v>
      </c>
      <c r="AE162" s="6">
        <v>145</v>
      </c>
      <c r="AF162" s="6">
        <v>138.5</v>
      </c>
      <c r="AG162" s="6">
        <v>140.5</v>
      </c>
    </row>
    <row r="163" spans="1:33" ht="15" thickBot="1" x14ac:dyDescent="0.35">
      <c r="A163" s="5" t="s">
        <v>96</v>
      </c>
      <c r="B163" s="6">
        <v>207.5</v>
      </c>
      <c r="C163" s="6">
        <v>166</v>
      </c>
      <c r="D163" s="6">
        <v>200</v>
      </c>
      <c r="E163" s="6">
        <v>104.5</v>
      </c>
      <c r="F163" s="6">
        <v>149</v>
      </c>
      <c r="G163" s="6">
        <v>499712</v>
      </c>
      <c r="H163" s="6">
        <v>144</v>
      </c>
      <c r="I163" s="6">
        <v>499704</v>
      </c>
      <c r="J163" s="6">
        <v>139.5</v>
      </c>
      <c r="X163" s="5" t="s">
        <v>96</v>
      </c>
      <c r="Y163" s="6">
        <v>207.5</v>
      </c>
      <c r="Z163" s="6">
        <v>166</v>
      </c>
      <c r="AA163" s="6">
        <v>200</v>
      </c>
      <c r="AB163" s="6">
        <v>499764.3</v>
      </c>
      <c r="AC163" s="6">
        <v>208.5</v>
      </c>
      <c r="AD163" s="6">
        <v>499778.8</v>
      </c>
      <c r="AE163" s="6">
        <v>144</v>
      </c>
      <c r="AF163" s="6">
        <v>137.5</v>
      </c>
      <c r="AG163" s="6">
        <v>139.5</v>
      </c>
    </row>
    <row r="164" spans="1:33" ht="15" thickBot="1" x14ac:dyDescent="0.35">
      <c r="A164" s="5" t="s">
        <v>97</v>
      </c>
      <c r="B164" s="6">
        <v>176.5</v>
      </c>
      <c r="C164" s="6">
        <v>165</v>
      </c>
      <c r="D164" s="6">
        <v>199</v>
      </c>
      <c r="E164" s="6">
        <v>103.5</v>
      </c>
      <c r="F164" s="6">
        <v>148</v>
      </c>
      <c r="G164" s="6">
        <v>499711</v>
      </c>
      <c r="H164" s="6">
        <v>143</v>
      </c>
      <c r="I164" s="6">
        <v>499703</v>
      </c>
      <c r="J164" s="6">
        <v>138.5</v>
      </c>
      <c r="X164" s="5" t="s">
        <v>97</v>
      </c>
      <c r="Y164" s="6">
        <v>206.5</v>
      </c>
      <c r="Z164" s="6">
        <v>165</v>
      </c>
      <c r="AA164" s="6">
        <v>199</v>
      </c>
      <c r="AB164" s="6">
        <v>499763.3</v>
      </c>
      <c r="AC164" s="6">
        <v>207.5</v>
      </c>
      <c r="AD164" s="6">
        <v>499777.8</v>
      </c>
      <c r="AE164" s="6">
        <v>143</v>
      </c>
      <c r="AF164" s="6">
        <v>136.5</v>
      </c>
      <c r="AG164" s="6">
        <v>138.5</v>
      </c>
    </row>
    <row r="165" spans="1:33" ht="15" thickBot="1" x14ac:dyDescent="0.35">
      <c r="A165" s="5" t="s">
        <v>98</v>
      </c>
      <c r="B165" s="6">
        <v>175.5</v>
      </c>
      <c r="C165" s="6">
        <v>164</v>
      </c>
      <c r="D165" s="6">
        <v>198</v>
      </c>
      <c r="E165" s="6">
        <v>102.5</v>
      </c>
      <c r="F165" s="6">
        <v>147</v>
      </c>
      <c r="G165" s="6">
        <v>499689.5</v>
      </c>
      <c r="H165" s="6">
        <v>142</v>
      </c>
      <c r="I165" s="6">
        <v>499702</v>
      </c>
      <c r="J165" s="6">
        <v>137.5</v>
      </c>
      <c r="X165" s="5" t="s">
        <v>98</v>
      </c>
      <c r="Y165" s="6">
        <v>205.5</v>
      </c>
      <c r="Z165" s="6">
        <v>164</v>
      </c>
      <c r="AA165" s="6">
        <v>198</v>
      </c>
      <c r="AB165" s="6">
        <v>499762.3</v>
      </c>
      <c r="AC165" s="6">
        <v>206.5</v>
      </c>
      <c r="AD165" s="6">
        <v>499776.8</v>
      </c>
      <c r="AE165" s="6">
        <v>142</v>
      </c>
      <c r="AF165" s="6">
        <v>135.5</v>
      </c>
      <c r="AG165" s="6">
        <v>137.5</v>
      </c>
    </row>
    <row r="166" spans="1:33" ht="15" thickBot="1" x14ac:dyDescent="0.35">
      <c r="A166" s="5" t="s">
        <v>99</v>
      </c>
      <c r="B166" s="6">
        <v>174.5</v>
      </c>
      <c r="C166" s="6">
        <v>163</v>
      </c>
      <c r="D166" s="6">
        <v>197</v>
      </c>
      <c r="E166" s="6">
        <v>101.5</v>
      </c>
      <c r="F166" s="6">
        <v>146</v>
      </c>
      <c r="G166" s="6">
        <v>499688.5</v>
      </c>
      <c r="H166" s="6">
        <v>141</v>
      </c>
      <c r="I166" s="6">
        <v>499701</v>
      </c>
      <c r="J166" s="6">
        <v>136.5</v>
      </c>
      <c r="X166" s="5" t="s">
        <v>99</v>
      </c>
      <c r="Y166" s="6">
        <v>204.5</v>
      </c>
      <c r="Z166" s="6">
        <v>163</v>
      </c>
      <c r="AA166" s="6">
        <v>197</v>
      </c>
      <c r="AB166" s="6">
        <v>499761.3</v>
      </c>
      <c r="AC166" s="6">
        <v>205.5</v>
      </c>
      <c r="AD166" s="6">
        <v>499775.8</v>
      </c>
      <c r="AE166" s="6">
        <v>141</v>
      </c>
      <c r="AF166" s="6">
        <v>134.5</v>
      </c>
      <c r="AG166" s="6">
        <v>136.5</v>
      </c>
    </row>
    <row r="167" spans="1:33" ht="15" thickBot="1" x14ac:dyDescent="0.35">
      <c r="A167" s="5" t="s">
        <v>100</v>
      </c>
      <c r="B167" s="6">
        <v>173.5</v>
      </c>
      <c r="C167" s="6">
        <v>162</v>
      </c>
      <c r="D167" s="6">
        <v>196</v>
      </c>
      <c r="E167" s="6">
        <v>100.5</v>
      </c>
      <c r="F167" s="6">
        <v>145</v>
      </c>
      <c r="G167" s="6">
        <v>499687.5</v>
      </c>
      <c r="H167" s="6">
        <v>140</v>
      </c>
      <c r="I167" s="6">
        <v>499700</v>
      </c>
      <c r="J167" s="6">
        <v>135.5</v>
      </c>
      <c r="X167" s="5" t="s">
        <v>100</v>
      </c>
      <c r="Y167" s="6">
        <v>203.5</v>
      </c>
      <c r="Z167" s="6">
        <v>162</v>
      </c>
      <c r="AA167" s="6">
        <v>196</v>
      </c>
      <c r="AB167" s="6">
        <v>499760.3</v>
      </c>
      <c r="AC167" s="6">
        <v>204.5</v>
      </c>
      <c r="AD167" s="6">
        <v>499774.8</v>
      </c>
      <c r="AE167" s="6">
        <v>140</v>
      </c>
      <c r="AF167" s="6">
        <v>133.5</v>
      </c>
      <c r="AG167" s="6">
        <v>135.5</v>
      </c>
    </row>
    <row r="168" spans="1:33" ht="15" thickBot="1" x14ac:dyDescent="0.35">
      <c r="A168" s="5" t="s">
        <v>101</v>
      </c>
      <c r="B168" s="6">
        <v>172.5</v>
      </c>
      <c r="C168" s="6">
        <v>161</v>
      </c>
      <c r="D168" s="6">
        <v>195</v>
      </c>
      <c r="E168" s="6">
        <v>99.5</v>
      </c>
      <c r="F168" s="6">
        <v>144</v>
      </c>
      <c r="G168" s="6">
        <v>499686.5</v>
      </c>
      <c r="H168" s="6">
        <v>139</v>
      </c>
      <c r="I168" s="6">
        <v>499699</v>
      </c>
      <c r="J168" s="6">
        <v>134.5</v>
      </c>
      <c r="X168" s="5" t="s">
        <v>101</v>
      </c>
      <c r="Y168" s="6">
        <v>202.5</v>
      </c>
      <c r="Z168" s="6">
        <v>161</v>
      </c>
      <c r="AA168" s="6">
        <v>195</v>
      </c>
      <c r="AB168" s="6">
        <v>499759.3</v>
      </c>
      <c r="AC168" s="6">
        <v>203.5</v>
      </c>
      <c r="AD168" s="6">
        <v>499773.8</v>
      </c>
      <c r="AE168" s="6">
        <v>139</v>
      </c>
      <c r="AF168" s="6">
        <v>132.5</v>
      </c>
      <c r="AG168" s="6">
        <v>134.5</v>
      </c>
    </row>
    <row r="169" spans="1:33" ht="15" thickBot="1" x14ac:dyDescent="0.35">
      <c r="A169" s="5" t="s">
        <v>102</v>
      </c>
      <c r="B169" s="6">
        <v>171.5</v>
      </c>
      <c r="C169" s="6">
        <v>160</v>
      </c>
      <c r="D169" s="6">
        <v>194</v>
      </c>
      <c r="E169" s="6">
        <v>98.5</v>
      </c>
      <c r="F169" s="6">
        <v>143</v>
      </c>
      <c r="G169" s="6">
        <v>499685.5</v>
      </c>
      <c r="H169" s="6">
        <v>138</v>
      </c>
      <c r="I169" s="6">
        <v>499698</v>
      </c>
      <c r="J169" s="6">
        <v>133.5</v>
      </c>
      <c r="X169" s="5" t="s">
        <v>102</v>
      </c>
      <c r="Y169" s="6">
        <v>201.5</v>
      </c>
      <c r="Z169" s="6">
        <v>160</v>
      </c>
      <c r="AA169" s="6">
        <v>194</v>
      </c>
      <c r="AB169" s="6">
        <v>499758.3</v>
      </c>
      <c r="AC169" s="6">
        <v>202.5</v>
      </c>
      <c r="AD169" s="6">
        <v>499772.8</v>
      </c>
      <c r="AE169" s="6">
        <v>138</v>
      </c>
      <c r="AF169" s="6">
        <v>131.5</v>
      </c>
      <c r="AG169" s="6">
        <v>133.5</v>
      </c>
    </row>
    <row r="170" spans="1:33" ht="15" thickBot="1" x14ac:dyDescent="0.35">
      <c r="A170" s="5" t="s">
        <v>103</v>
      </c>
      <c r="B170" s="6">
        <v>170.5</v>
      </c>
      <c r="C170" s="6">
        <v>159</v>
      </c>
      <c r="D170" s="6">
        <v>193</v>
      </c>
      <c r="E170" s="6">
        <v>95.5</v>
      </c>
      <c r="F170" s="6">
        <v>142</v>
      </c>
      <c r="G170" s="6">
        <v>499684.5</v>
      </c>
      <c r="H170" s="6">
        <v>137</v>
      </c>
      <c r="I170" s="6">
        <v>499697</v>
      </c>
      <c r="J170" s="6">
        <v>132.5</v>
      </c>
      <c r="X170" s="5" t="s">
        <v>103</v>
      </c>
      <c r="Y170" s="6">
        <v>200.5</v>
      </c>
      <c r="Z170" s="6">
        <v>159</v>
      </c>
      <c r="AA170" s="6">
        <v>193</v>
      </c>
      <c r="AB170" s="6">
        <v>499757.3</v>
      </c>
      <c r="AC170" s="6">
        <v>201.5</v>
      </c>
      <c r="AD170" s="6">
        <v>499771.8</v>
      </c>
      <c r="AE170" s="6">
        <v>137</v>
      </c>
      <c r="AF170" s="6">
        <v>130.5</v>
      </c>
      <c r="AG170" s="6">
        <v>132.5</v>
      </c>
    </row>
    <row r="171" spans="1:33" ht="15" thickBot="1" x14ac:dyDescent="0.35">
      <c r="A171" s="5" t="s">
        <v>104</v>
      </c>
      <c r="B171" s="6">
        <v>169.5</v>
      </c>
      <c r="C171" s="6">
        <v>158</v>
      </c>
      <c r="D171" s="6">
        <v>192</v>
      </c>
      <c r="E171" s="6">
        <v>94.5</v>
      </c>
      <c r="F171" s="6">
        <v>141</v>
      </c>
      <c r="G171" s="6">
        <v>499683.5</v>
      </c>
      <c r="H171" s="6">
        <v>136</v>
      </c>
      <c r="I171" s="6">
        <v>499696</v>
      </c>
      <c r="J171" s="6">
        <v>131.5</v>
      </c>
      <c r="X171" s="5" t="s">
        <v>104</v>
      </c>
      <c r="Y171" s="6">
        <v>199.5</v>
      </c>
      <c r="Z171" s="6">
        <v>158</v>
      </c>
      <c r="AA171" s="6">
        <v>192</v>
      </c>
      <c r="AB171" s="6">
        <v>499756.3</v>
      </c>
      <c r="AC171" s="6">
        <v>200.5</v>
      </c>
      <c r="AD171" s="6">
        <v>499770.8</v>
      </c>
      <c r="AE171" s="6">
        <v>136</v>
      </c>
      <c r="AF171" s="6">
        <v>129.5</v>
      </c>
      <c r="AG171" s="6">
        <v>131.5</v>
      </c>
    </row>
    <row r="172" spans="1:33" ht="15" thickBot="1" x14ac:dyDescent="0.35">
      <c r="A172" s="5" t="s">
        <v>105</v>
      </c>
      <c r="B172" s="6">
        <v>168.5</v>
      </c>
      <c r="C172" s="6">
        <v>157</v>
      </c>
      <c r="D172" s="6">
        <v>191</v>
      </c>
      <c r="E172" s="6">
        <v>93.5</v>
      </c>
      <c r="F172" s="6">
        <v>140</v>
      </c>
      <c r="G172" s="6">
        <v>499682.5</v>
      </c>
      <c r="H172" s="6">
        <v>135</v>
      </c>
      <c r="I172" s="6">
        <v>499695</v>
      </c>
      <c r="J172" s="6">
        <v>130.5</v>
      </c>
      <c r="X172" s="5" t="s">
        <v>105</v>
      </c>
      <c r="Y172" s="6">
        <v>198.5</v>
      </c>
      <c r="Z172" s="6">
        <v>157</v>
      </c>
      <c r="AA172" s="6">
        <v>191</v>
      </c>
      <c r="AB172" s="6">
        <v>499755.3</v>
      </c>
      <c r="AC172" s="6">
        <v>199.5</v>
      </c>
      <c r="AD172" s="6">
        <v>499769.8</v>
      </c>
      <c r="AE172" s="6">
        <v>135</v>
      </c>
      <c r="AF172" s="6">
        <v>128.5</v>
      </c>
      <c r="AG172" s="6">
        <v>130.5</v>
      </c>
    </row>
    <row r="173" spans="1:33" ht="15" thickBot="1" x14ac:dyDescent="0.35">
      <c r="A173" s="5" t="s">
        <v>106</v>
      </c>
      <c r="B173" s="6">
        <v>167.5</v>
      </c>
      <c r="C173" s="6">
        <v>156</v>
      </c>
      <c r="D173" s="6">
        <v>190</v>
      </c>
      <c r="E173" s="6">
        <v>92.5</v>
      </c>
      <c r="F173" s="6">
        <v>139</v>
      </c>
      <c r="G173" s="6">
        <v>499681.5</v>
      </c>
      <c r="H173" s="6">
        <v>134</v>
      </c>
      <c r="I173" s="6">
        <v>499694</v>
      </c>
      <c r="J173" s="6">
        <v>129.5</v>
      </c>
      <c r="X173" s="5" t="s">
        <v>106</v>
      </c>
      <c r="Y173" s="6">
        <v>197.5</v>
      </c>
      <c r="Z173" s="6">
        <v>156</v>
      </c>
      <c r="AA173" s="6">
        <v>190</v>
      </c>
      <c r="AB173" s="6">
        <v>499754.3</v>
      </c>
      <c r="AC173" s="6">
        <v>198.5</v>
      </c>
      <c r="AD173" s="6">
        <v>499768.8</v>
      </c>
      <c r="AE173" s="6">
        <v>134</v>
      </c>
      <c r="AF173" s="6">
        <v>127.5</v>
      </c>
      <c r="AG173" s="6">
        <v>129.5</v>
      </c>
    </row>
    <row r="174" spans="1:33" ht="15" thickBot="1" x14ac:dyDescent="0.35">
      <c r="A174" s="5" t="s">
        <v>107</v>
      </c>
      <c r="B174" s="6">
        <v>166.5</v>
      </c>
      <c r="C174" s="6">
        <v>155</v>
      </c>
      <c r="D174" s="6">
        <v>189</v>
      </c>
      <c r="E174" s="6">
        <v>91.5</v>
      </c>
      <c r="F174" s="6">
        <v>138</v>
      </c>
      <c r="G174" s="6">
        <v>499680.5</v>
      </c>
      <c r="H174" s="6">
        <v>133</v>
      </c>
      <c r="I174" s="6">
        <v>499693</v>
      </c>
      <c r="J174" s="6">
        <v>128.5</v>
      </c>
      <c r="X174" s="5" t="s">
        <v>107</v>
      </c>
      <c r="Y174" s="6">
        <v>196.5</v>
      </c>
      <c r="Z174" s="6">
        <v>155</v>
      </c>
      <c r="AA174" s="6">
        <v>189</v>
      </c>
      <c r="AB174" s="6">
        <v>499753.3</v>
      </c>
      <c r="AC174" s="6">
        <v>197.5</v>
      </c>
      <c r="AD174" s="6">
        <v>499767.8</v>
      </c>
      <c r="AE174" s="6">
        <v>133</v>
      </c>
      <c r="AF174" s="6">
        <v>126.5</v>
      </c>
      <c r="AG174" s="6">
        <v>128.5</v>
      </c>
    </row>
    <row r="175" spans="1:33" ht="15" thickBot="1" x14ac:dyDescent="0.35">
      <c r="A175" s="5" t="s">
        <v>108</v>
      </c>
      <c r="B175" s="6">
        <v>165.5</v>
      </c>
      <c r="C175" s="6">
        <v>81</v>
      </c>
      <c r="D175" s="6">
        <v>188</v>
      </c>
      <c r="E175" s="6">
        <v>90.5</v>
      </c>
      <c r="F175" s="6">
        <v>91.5</v>
      </c>
      <c r="G175" s="6">
        <v>499678.5</v>
      </c>
      <c r="H175" s="6">
        <v>132</v>
      </c>
      <c r="I175" s="6">
        <v>499692</v>
      </c>
      <c r="J175" s="6">
        <v>127.5</v>
      </c>
      <c r="X175" s="5" t="s">
        <v>108</v>
      </c>
      <c r="Y175" s="6">
        <v>195.5</v>
      </c>
      <c r="Z175" s="6">
        <v>154</v>
      </c>
      <c r="AA175" s="6">
        <v>188</v>
      </c>
      <c r="AB175" s="6">
        <v>499752.3</v>
      </c>
      <c r="AC175" s="6">
        <v>196.5</v>
      </c>
      <c r="AD175" s="6">
        <v>499766.8</v>
      </c>
      <c r="AE175" s="6">
        <v>132</v>
      </c>
      <c r="AF175" s="6">
        <v>125.5</v>
      </c>
      <c r="AG175" s="6">
        <v>127.5</v>
      </c>
    </row>
    <row r="176" spans="1:33" ht="15" thickBot="1" x14ac:dyDescent="0.35">
      <c r="A176" s="5" t="s">
        <v>109</v>
      </c>
      <c r="B176" s="6">
        <v>164.5</v>
      </c>
      <c r="C176" s="6">
        <v>80</v>
      </c>
      <c r="D176" s="6">
        <v>146.5</v>
      </c>
      <c r="E176" s="6">
        <v>89.5</v>
      </c>
      <c r="F176" s="6">
        <v>90.5</v>
      </c>
      <c r="G176" s="6">
        <v>499677.5</v>
      </c>
      <c r="H176" s="6">
        <v>131</v>
      </c>
      <c r="I176" s="6">
        <v>499691</v>
      </c>
      <c r="J176" s="6">
        <v>126.5</v>
      </c>
      <c r="X176" s="5" t="s">
        <v>109</v>
      </c>
      <c r="Y176" s="6">
        <v>194.5</v>
      </c>
      <c r="Z176" s="6">
        <v>153</v>
      </c>
      <c r="AA176" s="6">
        <v>187</v>
      </c>
      <c r="AB176" s="6">
        <v>499751.3</v>
      </c>
      <c r="AC176" s="6">
        <v>195.5</v>
      </c>
      <c r="AD176" s="6">
        <v>499765.8</v>
      </c>
      <c r="AE176" s="6">
        <v>131</v>
      </c>
      <c r="AF176" s="6">
        <v>124.5</v>
      </c>
      <c r="AG176" s="6">
        <v>126.5</v>
      </c>
    </row>
    <row r="177" spans="1:33" ht="15" thickBot="1" x14ac:dyDescent="0.35">
      <c r="A177" s="5" t="s">
        <v>110</v>
      </c>
      <c r="B177" s="6">
        <v>163.5</v>
      </c>
      <c r="C177" s="6">
        <v>79</v>
      </c>
      <c r="D177" s="6">
        <v>145.5</v>
      </c>
      <c r="E177" s="6">
        <v>88.5</v>
      </c>
      <c r="F177" s="6">
        <v>89.5</v>
      </c>
      <c r="G177" s="6">
        <v>499676.5</v>
      </c>
      <c r="H177" s="6">
        <v>130</v>
      </c>
      <c r="I177" s="6">
        <v>499690</v>
      </c>
      <c r="J177" s="6">
        <v>125.5</v>
      </c>
      <c r="X177" s="5" t="s">
        <v>110</v>
      </c>
      <c r="Y177" s="6">
        <v>193.5</v>
      </c>
      <c r="Z177" s="6">
        <v>152</v>
      </c>
      <c r="AA177" s="6">
        <v>186</v>
      </c>
      <c r="AB177" s="6">
        <v>499750.3</v>
      </c>
      <c r="AC177" s="6">
        <v>194.5</v>
      </c>
      <c r="AD177" s="6">
        <v>499764.8</v>
      </c>
      <c r="AE177" s="6">
        <v>130</v>
      </c>
      <c r="AF177" s="6">
        <v>123.5</v>
      </c>
      <c r="AG177" s="6">
        <v>125.5</v>
      </c>
    </row>
    <row r="178" spans="1:33" ht="15" thickBot="1" x14ac:dyDescent="0.35">
      <c r="A178" s="5" t="s">
        <v>111</v>
      </c>
      <c r="B178" s="6">
        <v>162.5</v>
      </c>
      <c r="C178" s="6">
        <v>78</v>
      </c>
      <c r="D178" s="6">
        <v>144.5</v>
      </c>
      <c r="E178" s="6">
        <v>87.5</v>
      </c>
      <c r="F178" s="6">
        <v>88.5</v>
      </c>
      <c r="G178" s="6">
        <v>499675.5</v>
      </c>
      <c r="H178" s="6">
        <v>129</v>
      </c>
      <c r="I178" s="6">
        <v>499689</v>
      </c>
      <c r="J178" s="6">
        <v>118</v>
      </c>
      <c r="X178" s="5" t="s">
        <v>111</v>
      </c>
      <c r="Y178" s="6">
        <v>192.5</v>
      </c>
      <c r="Z178" s="6">
        <v>151</v>
      </c>
      <c r="AA178" s="6">
        <v>185</v>
      </c>
      <c r="AB178" s="6">
        <v>499749.3</v>
      </c>
      <c r="AC178" s="6">
        <v>193.5</v>
      </c>
      <c r="AD178" s="6">
        <v>499763.8</v>
      </c>
      <c r="AE178" s="6">
        <v>129</v>
      </c>
      <c r="AF178" s="6">
        <v>122.5</v>
      </c>
      <c r="AG178" s="6">
        <v>124.5</v>
      </c>
    </row>
    <row r="179" spans="1:33" ht="15" thickBot="1" x14ac:dyDescent="0.35">
      <c r="A179" s="5" t="s">
        <v>112</v>
      </c>
      <c r="B179" s="6">
        <v>161.5</v>
      </c>
      <c r="C179" s="6">
        <v>77</v>
      </c>
      <c r="D179" s="6">
        <v>143.5</v>
      </c>
      <c r="E179" s="6">
        <v>86.5</v>
      </c>
      <c r="F179" s="6">
        <v>87.5</v>
      </c>
      <c r="G179" s="6">
        <v>499674.5</v>
      </c>
      <c r="H179" s="6">
        <v>128</v>
      </c>
      <c r="I179" s="6">
        <v>499688</v>
      </c>
      <c r="J179" s="6">
        <v>117</v>
      </c>
      <c r="X179" s="5" t="s">
        <v>112</v>
      </c>
      <c r="Y179" s="6">
        <v>191.5</v>
      </c>
      <c r="Z179" s="6">
        <v>150</v>
      </c>
      <c r="AA179" s="6">
        <v>184</v>
      </c>
      <c r="AB179" s="6">
        <v>499748.3</v>
      </c>
      <c r="AC179" s="6">
        <v>192.5</v>
      </c>
      <c r="AD179" s="6">
        <v>499762.8</v>
      </c>
      <c r="AE179" s="6">
        <v>128</v>
      </c>
      <c r="AF179" s="6">
        <v>121.5</v>
      </c>
      <c r="AG179" s="6">
        <v>83.5</v>
      </c>
    </row>
    <row r="180" spans="1:33" ht="15" thickBot="1" x14ac:dyDescent="0.35">
      <c r="A180" s="5" t="s">
        <v>113</v>
      </c>
      <c r="B180" s="6">
        <v>160.5</v>
      </c>
      <c r="C180" s="6">
        <v>76</v>
      </c>
      <c r="D180" s="6">
        <v>142.5</v>
      </c>
      <c r="E180" s="6">
        <v>85.5</v>
      </c>
      <c r="F180" s="6">
        <v>76</v>
      </c>
      <c r="G180" s="6">
        <v>499673.5</v>
      </c>
      <c r="H180" s="6">
        <v>127</v>
      </c>
      <c r="I180" s="6">
        <v>499687</v>
      </c>
      <c r="J180" s="6">
        <v>116</v>
      </c>
      <c r="X180" s="5" t="s">
        <v>113</v>
      </c>
      <c r="Y180" s="6">
        <v>190.5</v>
      </c>
      <c r="Z180" s="6">
        <v>149</v>
      </c>
      <c r="AA180" s="6">
        <v>183</v>
      </c>
      <c r="AB180" s="6">
        <v>499747.3</v>
      </c>
      <c r="AC180" s="6">
        <v>191.5</v>
      </c>
      <c r="AD180" s="6">
        <v>499761.8</v>
      </c>
      <c r="AE180" s="6">
        <v>127</v>
      </c>
      <c r="AF180" s="6">
        <v>120.5</v>
      </c>
      <c r="AG180" s="6">
        <v>82.5</v>
      </c>
    </row>
    <row r="181" spans="1:33" ht="15" thickBot="1" x14ac:dyDescent="0.35">
      <c r="A181" s="5" t="s">
        <v>114</v>
      </c>
      <c r="B181" s="6">
        <v>159.5</v>
      </c>
      <c r="C181" s="6">
        <v>75</v>
      </c>
      <c r="D181" s="6">
        <v>141.5</v>
      </c>
      <c r="E181" s="6">
        <v>84.5</v>
      </c>
      <c r="F181" s="6">
        <v>75</v>
      </c>
      <c r="G181" s="6">
        <v>499672.5</v>
      </c>
      <c r="H181" s="6">
        <v>126</v>
      </c>
      <c r="I181" s="6">
        <v>499686</v>
      </c>
      <c r="J181" s="6">
        <v>115</v>
      </c>
      <c r="X181" s="5" t="s">
        <v>114</v>
      </c>
      <c r="Y181" s="6">
        <v>189.5</v>
      </c>
      <c r="Z181" s="6">
        <v>148</v>
      </c>
      <c r="AA181" s="6">
        <v>182</v>
      </c>
      <c r="AB181" s="6">
        <v>499746.3</v>
      </c>
      <c r="AC181" s="6">
        <v>190.5</v>
      </c>
      <c r="AD181" s="6">
        <v>499752.8</v>
      </c>
      <c r="AE181" s="6">
        <v>126</v>
      </c>
      <c r="AF181" s="6">
        <v>119.5</v>
      </c>
      <c r="AG181" s="6">
        <v>81.5</v>
      </c>
    </row>
    <row r="182" spans="1:33" ht="15" thickBot="1" x14ac:dyDescent="0.35">
      <c r="A182" s="5" t="s">
        <v>115</v>
      </c>
      <c r="B182" s="6">
        <v>158.5</v>
      </c>
      <c r="C182" s="6">
        <v>74</v>
      </c>
      <c r="D182" s="6">
        <v>140.5</v>
      </c>
      <c r="E182" s="6">
        <v>83.5</v>
      </c>
      <c r="F182" s="6">
        <v>74</v>
      </c>
      <c r="G182" s="6">
        <v>499671.5</v>
      </c>
      <c r="H182" s="6">
        <v>125</v>
      </c>
      <c r="I182" s="6">
        <v>499685</v>
      </c>
      <c r="J182" s="6">
        <v>114</v>
      </c>
      <c r="X182" s="5" t="s">
        <v>115</v>
      </c>
      <c r="Y182" s="6">
        <v>188.5</v>
      </c>
      <c r="Z182" s="6">
        <v>147</v>
      </c>
      <c r="AA182" s="6">
        <v>181</v>
      </c>
      <c r="AB182" s="6">
        <v>499745.3</v>
      </c>
      <c r="AC182" s="6">
        <v>189.5</v>
      </c>
      <c r="AD182" s="6">
        <v>499751.8</v>
      </c>
      <c r="AE182" s="6">
        <v>107</v>
      </c>
      <c r="AF182" s="6">
        <v>118.5</v>
      </c>
      <c r="AG182" s="6">
        <v>80.5</v>
      </c>
    </row>
    <row r="183" spans="1:33" ht="15" thickBot="1" x14ac:dyDescent="0.35">
      <c r="A183" s="5" t="s">
        <v>116</v>
      </c>
      <c r="B183" s="6">
        <v>157.5</v>
      </c>
      <c r="C183" s="6">
        <v>73</v>
      </c>
      <c r="D183" s="6">
        <v>139.5</v>
      </c>
      <c r="E183" s="6">
        <v>82.5</v>
      </c>
      <c r="F183" s="6">
        <v>73</v>
      </c>
      <c r="G183" s="6">
        <v>499670.5</v>
      </c>
      <c r="H183" s="6">
        <v>124</v>
      </c>
      <c r="I183" s="6">
        <v>499684</v>
      </c>
      <c r="J183" s="6">
        <v>113</v>
      </c>
      <c r="X183" s="5" t="s">
        <v>116</v>
      </c>
      <c r="Y183" s="6">
        <v>103</v>
      </c>
      <c r="Z183" s="6">
        <v>146</v>
      </c>
      <c r="AA183" s="6">
        <v>180</v>
      </c>
      <c r="AB183" s="6">
        <v>499744.3</v>
      </c>
      <c r="AC183" s="6">
        <v>188.5</v>
      </c>
      <c r="AD183" s="6">
        <v>499750.8</v>
      </c>
      <c r="AE183" s="6">
        <v>106</v>
      </c>
      <c r="AF183" s="6">
        <v>117.5</v>
      </c>
      <c r="AG183" s="6">
        <v>79.5</v>
      </c>
    </row>
    <row r="184" spans="1:33" ht="15" thickBot="1" x14ac:dyDescent="0.35">
      <c r="A184" s="5" t="s">
        <v>117</v>
      </c>
      <c r="B184" s="6">
        <v>156.5</v>
      </c>
      <c r="C184" s="6">
        <v>72</v>
      </c>
      <c r="D184" s="6">
        <v>138.5</v>
      </c>
      <c r="E184" s="6">
        <v>81.5</v>
      </c>
      <c r="F184" s="6">
        <v>72</v>
      </c>
      <c r="G184" s="6">
        <v>499669.5</v>
      </c>
      <c r="H184" s="6">
        <v>123</v>
      </c>
      <c r="I184" s="6">
        <v>499683</v>
      </c>
      <c r="J184" s="6">
        <v>112</v>
      </c>
      <c r="X184" s="5" t="s">
        <v>117</v>
      </c>
      <c r="Y184" s="6">
        <v>102</v>
      </c>
      <c r="Z184" s="6">
        <v>145</v>
      </c>
      <c r="AA184" s="6">
        <v>179</v>
      </c>
      <c r="AB184" s="6">
        <v>499743.3</v>
      </c>
      <c r="AC184" s="6">
        <v>187.5</v>
      </c>
      <c r="AD184" s="6">
        <v>499749.8</v>
      </c>
      <c r="AE184" s="6">
        <v>105</v>
      </c>
      <c r="AF184" s="6">
        <v>116.5</v>
      </c>
      <c r="AG184" s="6">
        <v>78.5</v>
      </c>
    </row>
    <row r="185" spans="1:33" ht="15" thickBot="1" x14ac:dyDescent="0.35">
      <c r="A185" s="5" t="s">
        <v>118</v>
      </c>
      <c r="B185" s="6">
        <v>155.5</v>
      </c>
      <c r="C185" s="6">
        <v>71</v>
      </c>
      <c r="D185" s="6">
        <v>137.5</v>
      </c>
      <c r="E185" s="6">
        <v>80.5</v>
      </c>
      <c r="F185" s="6">
        <v>71</v>
      </c>
      <c r="G185" s="6">
        <v>499667.5</v>
      </c>
      <c r="H185" s="6">
        <v>122</v>
      </c>
      <c r="I185" s="6">
        <v>499682</v>
      </c>
      <c r="J185" s="6">
        <v>111</v>
      </c>
      <c r="X185" s="5" t="s">
        <v>118</v>
      </c>
      <c r="Y185" s="6">
        <v>101</v>
      </c>
      <c r="Z185" s="6">
        <v>144</v>
      </c>
      <c r="AA185" s="6">
        <v>178</v>
      </c>
      <c r="AB185" s="6">
        <v>499742.3</v>
      </c>
      <c r="AC185" s="6">
        <v>186.5</v>
      </c>
      <c r="AD185" s="6">
        <v>499748.8</v>
      </c>
      <c r="AE185" s="6">
        <v>104</v>
      </c>
      <c r="AF185" s="6">
        <v>115.5</v>
      </c>
      <c r="AG185" s="6">
        <v>77.5</v>
      </c>
    </row>
    <row r="186" spans="1:33" ht="15" thickBot="1" x14ac:dyDescent="0.35">
      <c r="A186" s="5" t="s">
        <v>119</v>
      </c>
      <c r="B186" s="6">
        <v>154.5</v>
      </c>
      <c r="C186" s="6">
        <v>70</v>
      </c>
      <c r="D186" s="6">
        <v>136.5</v>
      </c>
      <c r="E186" s="6">
        <v>79.5</v>
      </c>
      <c r="F186" s="6">
        <v>70</v>
      </c>
      <c r="G186" s="6">
        <v>499666.5</v>
      </c>
      <c r="H186" s="6">
        <v>121</v>
      </c>
      <c r="I186" s="6">
        <v>499681</v>
      </c>
      <c r="J186" s="6">
        <v>110</v>
      </c>
      <c r="X186" s="5" t="s">
        <v>119</v>
      </c>
      <c r="Y186" s="6">
        <v>100</v>
      </c>
      <c r="Z186" s="6">
        <v>143</v>
      </c>
      <c r="AA186" s="6">
        <v>177</v>
      </c>
      <c r="AB186" s="6">
        <v>499741.3</v>
      </c>
      <c r="AC186" s="6">
        <v>185.5</v>
      </c>
      <c r="AD186" s="6">
        <v>499747.8</v>
      </c>
      <c r="AE186" s="6">
        <v>103</v>
      </c>
      <c r="AF186" s="6">
        <v>114.5</v>
      </c>
      <c r="AG186" s="6">
        <v>76.5</v>
      </c>
    </row>
    <row r="187" spans="1:33" ht="15" thickBot="1" x14ac:dyDescent="0.35">
      <c r="A187" s="5" t="s">
        <v>120</v>
      </c>
      <c r="B187" s="6">
        <v>153.5</v>
      </c>
      <c r="C187" s="6">
        <v>69</v>
      </c>
      <c r="D187" s="6">
        <v>135.5</v>
      </c>
      <c r="E187" s="6">
        <v>78.5</v>
      </c>
      <c r="F187" s="6">
        <v>69</v>
      </c>
      <c r="G187" s="6">
        <v>499665.5</v>
      </c>
      <c r="H187" s="6">
        <v>120</v>
      </c>
      <c r="I187" s="6">
        <v>499680</v>
      </c>
      <c r="J187" s="6">
        <v>109</v>
      </c>
      <c r="X187" s="5" t="s">
        <v>120</v>
      </c>
      <c r="Y187" s="6">
        <v>99</v>
      </c>
      <c r="Z187" s="6">
        <v>142</v>
      </c>
      <c r="AA187" s="6">
        <v>176</v>
      </c>
      <c r="AB187" s="6">
        <v>499740.3</v>
      </c>
      <c r="AC187" s="6">
        <v>184.5</v>
      </c>
      <c r="AD187" s="6">
        <v>499746.8</v>
      </c>
      <c r="AE187" s="6">
        <v>102</v>
      </c>
      <c r="AF187" s="6">
        <v>113.5</v>
      </c>
      <c r="AG187" s="6">
        <v>75.5</v>
      </c>
    </row>
    <row r="188" spans="1:33" ht="15" thickBot="1" x14ac:dyDescent="0.35">
      <c r="A188" s="5" t="s">
        <v>121</v>
      </c>
      <c r="B188" s="6">
        <v>152.5</v>
      </c>
      <c r="C188" s="6">
        <v>68</v>
      </c>
      <c r="D188" s="6">
        <v>134.5</v>
      </c>
      <c r="E188" s="6">
        <v>77.5</v>
      </c>
      <c r="F188" s="6">
        <v>68</v>
      </c>
      <c r="G188" s="6">
        <v>499664.5</v>
      </c>
      <c r="H188" s="6">
        <v>119</v>
      </c>
      <c r="I188" s="6">
        <v>499679</v>
      </c>
      <c r="J188" s="6">
        <v>108</v>
      </c>
      <c r="X188" s="5" t="s">
        <v>121</v>
      </c>
      <c r="Y188" s="6">
        <v>98</v>
      </c>
      <c r="Z188" s="6">
        <v>141</v>
      </c>
      <c r="AA188" s="6">
        <v>175</v>
      </c>
      <c r="AB188" s="6">
        <v>499739.3</v>
      </c>
      <c r="AC188" s="6">
        <v>183.5</v>
      </c>
      <c r="AD188" s="6">
        <v>499745.8</v>
      </c>
      <c r="AE188" s="6">
        <v>101</v>
      </c>
      <c r="AF188" s="6">
        <v>112.5</v>
      </c>
      <c r="AG188" s="6">
        <v>74.5</v>
      </c>
    </row>
    <row r="189" spans="1:33" ht="15" thickBot="1" x14ac:dyDescent="0.35">
      <c r="A189" s="5" t="s">
        <v>122</v>
      </c>
      <c r="B189" s="6">
        <v>151.5</v>
      </c>
      <c r="C189" s="6">
        <v>67</v>
      </c>
      <c r="D189" s="6">
        <v>133.5</v>
      </c>
      <c r="E189" s="6">
        <v>67</v>
      </c>
      <c r="F189" s="6">
        <v>67</v>
      </c>
      <c r="G189" s="6">
        <v>499663.5</v>
      </c>
      <c r="H189" s="6">
        <v>118</v>
      </c>
      <c r="I189" s="6">
        <v>499678</v>
      </c>
      <c r="J189" s="6">
        <v>107</v>
      </c>
      <c r="X189" s="5" t="s">
        <v>122</v>
      </c>
      <c r="Y189" s="6">
        <v>97</v>
      </c>
      <c r="Z189" s="6">
        <v>140</v>
      </c>
      <c r="AA189" s="6">
        <v>174</v>
      </c>
      <c r="AB189" s="6">
        <v>499738.3</v>
      </c>
      <c r="AC189" s="6">
        <v>182.5</v>
      </c>
      <c r="AD189" s="6">
        <v>499744.8</v>
      </c>
      <c r="AE189" s="6">
        <v>67</v>
      </c>
      <c r="AF189" s="6">
        <v>111.5</v>
      </c>
      <c r="AG189" s="6">
        <v>73.5</v>
      </c>
    </row>
    <row r="190" spans="1:33" ht="15" thickBot="1" x14ac:dyDescent="0.35">
      <c r="A190" s="5" t="s">
        <v>123</v>
      </c>
      <c r="B190" s="6">
        <v>150.5</v>
      </c>
      <c r="C190" s="6">
        <v>66</v>
      </c>
      <c r="D190" s="6">
        <v>97</v>
      </c>
      <c r="E190" s="6">
        <v>66</v>
      </c>
      <c r="F190" s="6">
        <v>66</v>
      </c>
      <c r="G190" s="6">
        <v>499662.5</v>
      </c>
      <c r="H190" s="6">
        <v>117</v>
      </c>
      <c r="I190" s="6">
        <v>499677</v>
      </c>
      <c r="J190" s="6">
        <v>106</v>
      </c>
      <c r="X190" s="5" t="s">
        <v>123</v>
      </c>
      <c r="Y190" s="6">
        <v>96</v>
      </c>
      <c r="Z190" s="6">
        <v>139</v>
      </c>
      <c r="AA190" s="6">
        <v>173</v>
      </c>
      <c r="AB190" s="6">
        <v>499737.3</v>
      </c>
      <c r="AC190" s="6">
        <v>181.5</v>
      </c>
      <c r="AD190" s="6">
        <v>499743.8</v>
      </c>
      <c r="AE190" s="6">
        <v>66</v>
      </c>
      <c r="AF190" s="6">
        <v>110.5</v>
      </c>
      <c r="AG190" s="6">
        <v>72.5</v>
      </c>
    </row>
    <row r="191" spans="1:33" ht="15" thickBot="1" x14ac:dyDescent="0.35">
      <c r="A191" s="5" t="s">
        <v>124</v>
      </c>
      <c r="B191" s="6">
        <v>149.5</v>
      </c>
      <c r="C191" s="6">
        <v>65</v>
      </c>
      <c r="D191" s="6">
        <v>90.5</v>
      </c>
      <c r="E191" s="6">
        <v>65</v>
      </c>
      <c r="F191" s="6">
        <v>65</v>
      </c>
      <c r="G191" s="6">
        <v>499661.5</v>
      </c>
      <c r="H191" s="6">
        <v>116</v>
      </c>
      <c r="I191" s="6">
        <v>499676</v>
      </c>
      <c r="J191" s="6">
        <v>105</v>
      </c>
      <c r="X191" s="5" t="s">
        <v>124</v>
      </c>
      <c r="Y191" s="6">
        <v>95</v>
      </c>
      <c r="Z191" s="6">
        <v>138</v>
      </c>
      <c r="AA191" s="6">
        <v>172</v>
      </c>
      <c r="AB191" s="6">
        <v>499736.3</v>
      </c>
      <c r="AC191" s="6">
        <v>180.5</v>
      </c>
      <c r="AD191" s="6">
        <v>499742.8</v>
      </c>
      <c r="AE191" s="6">
        <v>65</v>
      </c>
      <c r="AF191" s="6">
        <v>109.5</v>
      </c>
      <c r="AG191" s="6">
        <v>71.5</v>
      </c>
    </row>
    <row r="192" spans="1:33" ht="15" thickBot="1" x14ac:dyDescent="0.35">
      <c r="A192" s="5" t="s">
        <v>125</v>
      </c>
      <c r="B192" s="6">
        <v>148.5</v>
      </c>
      <c r="C192" s="6">
        <v>64</v>
      </c>
      <c r="D192" s="6">
        <v>89.5</v>
      </c>
      <c r="E192" s="6">
        <v>64</v>
      </c>
      <c r="F192" s="6">
        <v>64</v>
      </c>
      <c r="G192" s="6">
        <v>499660.5</v>
      </c>
      <c r="H192" s="6">
        <v>115</v>
      </c>
      <c r="I192" s="6">
        <v>499675</v>
      </c>
      <c r="J192" s="6">
        <v>104</v>
      </c>
      <c r="X192" s="5" t="s">
        <v>125</v>
      </c>
      <c r="Y192" s="6">
        <v>94</v>
      </c>
      <c r="Z192" s="6">
        <v>137</v>
      </c>
      <c r="AA192" s="6">
        <v>171</v>
      </c>
      <c r="AB192" s="6">
        <v>499735.3</v>
      </c>
      <c r="AC192" s="6">
        <v>179.5</v>
      </c>
      <c r="AD192" s="6">
        <v>499741.8</v>
      </c>
      <c r="AE192" s="6">
        <v>64</v>
      </c>
      <c r="AF192" s="6">
        <v>108.5</v>
      </c>
      <c r="AG192" s="6">
        <v>70.5</v>
      </c>
    </row>
    <row r="193" spans="1:33" ht="15" thickBot="1" x14ac:dyDescent="0.35">
      <c r="A193" s="5" t="s">
        <v>126</v>
      </c>
      <c r="B193" s="6">
        <v>147.5</v>
      </c>
      <c r="C193" s="6">
        <v>63</v>
      </c>
      <c r="D193" s="6">
        <v>88.5</v>
      </c>
      <c r="E193" s="6">
        <v>63</v>
      </c>
      <c r="F193" s="6">
        <v>63</v>
      </c>
      <c r="G193" s="6">
        <v>499659.5</v>
      </c>
      <c r="H193" s="6">
        <v>114</v>
      </c>
      <c r="I193" s="6">
        <v>499674</v>
      </c>
      <c r="J193" s="6">
        <v>103</v>
      </c>
      <c r="X193" s="5" t="s">
        <v>126</v>
      </c>
      <c r="Y193" s="6">
        <v>93</v>
      </c>
      <c r="Z193" s="6">
        <v>136</v>
      </c>
      <c r="AA193" s="6">
        <v>170</v>
      </c>
      <c r="AB193" s="6">
        <v>499734.3</v>
      </c>
      <c r="AC193" s="6">
        <v>178.5</v>
      </c>
      <c r="AD193" s="6">
        <v>499740.8</v>
      </c>
      <c r="AE193" s="6">
        <v>63</v>
      </c>
      <c r="AF193" s="6">
        <v>107.5</v>
      </c>
      <c r="AG193" s="6">
        <v>69.5</v>
      </c>
    </row>
    <row r="194" spans="1:33" ht="15" thickBot="1" x14ac:dyDescent="0.35">
      <c r="A194" s="5" t="s">
        <v>127</v>
      </c>
      <c r="B194" s="6">
        <v>146.5</v>
      </c>
      <c r="C194" s="6">
        <v>62</v>
      </c>
      <c r="D194" s="6">
        <v>87.5</v>
      </c>
      <c r="E194" s="6">
        <v>62</v>
      </c>
      <c r="F194" s="6">
        <v>62</v>
      </c>
      <c r="G194" s="6">
        <v>499658.5</v>
      </c>
      <c r="H194" s="6">
        <v>113</v>
      </c>
      <c r="I194" s="6">
        <v>499673</v>
      </c>
      <c r="J194" s="6">
        <v>102</v>
      </c>
      <c r="X194" s="5" t="s">
        <v>127</v>
      </c>
      <c r="Y194" s="6">
        <v>92</v>
      </c>
      <c r="Z194" s="6">
        <v>135</v>
      </c>
      <c r="AA194" s="6">
        <v>169</v>
      </c>
      <c r="AB194" s="6">
        <v>499733.3</v>
      </c>
      <c r="AC194" s="6">
        <v>177.5</v>
      </c>
      <c r="AD194" s="6">
        <v>499739.8</v>
      </c>
      <c r="AE194" s="6">
        <v>62</v>
      </c>
      <c r="AF194" s="6">
        <v>106.5</v>
      </c>
      <c r="AG194" s="6">
        <v>68.5</v>
      </c>
    </row>
    <row r="195" spans="1:33" ht="15" thickBot="1" x14ac:dyDescent="0.35">
      <c r="A195" s="5" t="s">
        <v>128</v>
      </c>
      <c r="B195" s="6">
        <v>145.5</v>
      </c>
      <c r="C195" s="6">
        <v>61</v>
      </c>
      <c r="D195" s="6">
        <v>86.5</v>
      </c>
      <c r="E195" s="6">
        <v>61</v>
      </c>
      <c r="F195" s="6">
        <v>61</v>
      </c>
      <c r="G195" s="6">
        <v>499657.5</v>
      </c>
      <c r="H195" s="6">
        <v>112</v>
      </c>
      <c r="I195" s="6">
        <v>499672</v>
      </c>
      <c r="J195" s="6">
        <v>101</v>
      </c>
      <c r="X195" s="5" t="s">
        <v>128</v>
      </c>
      <c r="Y195" s="6">
        <v>91</v>
      </c>
      <c r="Z195" s="6">
        <v>134</v>
      </c>
      <c r="AA195" s="6">
        <v>168</v>
      </c>
      <c r="AB195" s="6">
        <v>499732.3</v>
      </c>
      <c r="AC195" s="6">
        <v>176.5</v>
      </c>
      <c r="AD195" s="6">
        <v>499738.8</v>
      </c>
      <c r="AE195" s="6">
        <v>61</v>
      </c>
      <c r="AF195" s="6">
        <v>105.5</v>
      </c>
      <c r="AG195" s="6">
        <v>67.5</v>
      </c>
    </row>
    <row r="196" spans="1:33" ht="15" thickBot="1" x14ac:dyDescent="0.35">
      <c r="A196" s="5" t="s">
        <v>129</v>
      </c>
      <c r="B196" s="6">
        <v>144.5</v>
      </c>
      <c r="C196" s="6">
        <v>60</v>
      </c>
      <c r="D196" s="6">
        <v>85.5</v>
      </c>
      <c r="E196" s="6">
        <v>60</v>
      </c>
      <c r="F196" s="6">
        <v>60</v>
      </c>
      <c r="G196" s="6">
        <v>499656.5</v>
      </c>
      <c r="H196" s="6">
        <v>111</v>
      </c>
      <c r="I196" s="6">
        <v>499671</v>
      </c>
      <c r="J196" s="6">
        <v>100</v>
      </c>
      <c r="X196" s="5" t="s">
        <v>129</v>
      </c>
      <c r="Y196" s="6">
        <v>90</v>
      </c>
      <c r="Z196" s="6">
        <v>133</v>
      </c>
      <c r="AA196" s="6">
        <v>167</v>
      </c>
      <c r="AB196" s="6">
        <v>499731.3</v>
      </c>
      <c r="AC196" s="6">
        <v>175.5</v>
      </c>
      <c r="AD196" s="6">
        <v>499737.8</v>
      </c>
      <c r="AE196" s="6">
        <v>60</v>
      </c>
      <c r="AF196" s="6">
        <v>104.5</v>
      </c>
      <c r="AG196" s="6">
        <v>66.5</v>
      </c>
    </row>
    <row r="197" spans="1:33" ht="15" thickBot="1" x14ac:dyDescent="0.35">
      <c r="A197" s="5" t="s">
        <v>130</v>
      </c>
      <c r="B197" s="6">
        <v>143.5</v>
      </c>
      <c r="C197" s="6">
        <v>59</v>
      </c>
      <c r="D197" s="6">
        <v>84.5</v>
      </c>
      <c r="E197" s="6">
        <v>59</v>
      </c>
      <c r="F197" s="6">
        <v>59</v>
      </c>
      <c r="G197" s="6">
        <v>499655.5</v>
      </c>
      <c r="H197" s="6">
        <v>110</v>
      </c>
      <c r="I197" s="6">
        <v>499670</v>
      </c>
      <c r="J197" s="6">
        <v>99</v>
      </c>
      <c r="X197" s="5" t="s">
        <v>130</v>
      </c>
      <c r="Y197" s="6">
        <v>89</v>
      </c>
      <c r="Z197" s="6">
        <v>132</v>
      </c>
      <c r="AA197" s="6">
        <v>166</v>
      </c>
      <c r="AB197" s="6">
        <v>499730.3</v>
      </c>
      <c r="AC197" s="6">
        <v>174.5</v>
      </c>
      <c r="AD197" s="6">
        <v>499736.8</v>
      </c>
      <c r="AE197" s="6">
        <v>59</v>
      </c>
      <c r="AF197" s="6">
        <v>103.5</v>
      </c>
      <c r="AG197" s="6">
        <v>65.5</v>
      </c>
    </row>
    <row r="198" spans="1:33" ht="15" thickBot="1" x14ac:dyDescent="0.35">
      <c r="A198" s="5" t="s">
        <v>131</v>
      </c>
      <c r="B198" s="6">
        <v>142.5</v>
      </c>
      <c r="C198" s="6">
        <v>58</v>
      </c>
      <c r="D198" s="6">
        <v>83.5</v>
      </c>
      <c r="E198" s="6">
        <v>58</v>
      </c>
      <c r="F198" s="6">
        <v>58</v>
      </c>
      <c r="G198" s="6">
        <v>499654.5</v>
      </c>
      <c r="H198" s="6">
        <v>109</v>
      </c>
      <c r="I198" s="6">
        <v>499669</v>
      </c>
      <c r="J198" s="6">
        <v>98</v>
      </c>
      <c r="X198" s="5" t="s">
        <v>131</v>
      </c>
      <c r="Y198" s="6">
        <v>88</v>
      </c>
      <c r="Z198" s="6">
        <v>131</v>
      </c>
      <c r="AA198" s="6">
        <v>165</v>
      </c>
      <c r="AB198" s="6">
        <v>499729.3</v>
      </c>
      <c r="AC198" s="6">
        <v>173.5</v>
      </c>
      <c r="AD198" s="6">
        <v>499735.8</v>
      </c>
      <c r="AE198" s="6">
        <v>58</v>
      </c>
      <c r="AF198" s="6">
        <v>102.5</v>
      </c>
      <c r="AG198" s="6">
        <v>64.5</v>
      </c>
    </row>
    <row r="199" spans="1:33" ht="15" thickBot="1" x14ac:dyDescent="0.35">
      <c r="A199" s="5" t="s">
        <v>132</v>
      </c>
      <c r="B199" s="6">
        <v>141.5</v>
      </c>
      <c r="C199" s="6">
        <v>57</v>
      </c>
      <c r="D199" s="6">
        <v>82.5</v>
      </c>
      <c r="E199" s="6">
        <v>57</v>
      </c>
      <c r="F199" s="6">
        <v>57</v>
      </c>
      <c r="G199" s="6">
        <v>499653.5</v>
      </c>
      <c r="H199" s="6">
        <v>108</v>
      </c>
      <c r="I199" s="6">
        <v>499668</v>
      </c>
      <c r="J199" s="6">
        <v>97</v>
      </c>
      <c r="X199" s="5" t="s">
        <v>132</v>
      </c>
      <c r="Y199" s="6">
        <v>87</v>
      </c>
      <c r="Z199" s="6">
        <v>130</v>
      </c>
      <c r="AA199" s="6">
        <v>164</v>
      </c>
      <c r="AB199" s="6">
        <v>499728.3</v>
      </c>
      <c r="AC199" s="6">
        <v>172.5</v>
      </c>
      <c r="AD199" s="6">
        <v>499734.8</v>
      </c>
      <c r="AE199" s="6">
        <v>57</v>
      </c>
      <c r="AF199" s="6">
        <v>101.5</v>
      </c>
      <c r="AG199" s="6">
        <v>63.5</v>
      </c>
    </row>
    <row r="200" spans="1:33" ht="15" thickBot="1" x14ac:dyDescent="0.35">
      <c r="A200" s="5" t="s">
        <v>133</v>
      </c>
      <c r="B200" s="6">
        <v>140.5</v>
      </c>
      <c r="C200" s="6">
        <v>56</v>
      </c>
      <c r="D200" s="6">
        <v>81.5</v>
      </c>
      <c r="E200" s="6">
        <v>56</v>
      </c>
      <c r="F200" s="6">
        <v>56</v>
      </c>
      <c r="G200" s="6">
        <v>499652.5</v>
      </c>
      <c r="H200" s="6">
        <v>107</v>
      </c>
      <c r="I200" s="6">
        <v>499667</v>
      </c>
      <c r="J200" s="6">
        <v>96</v>
      </c>
      <c r="X200" s="5" t="s">
        <v>133</v>
      </c>
      <c r="Y200" s="6">
        <v>86</v>
      </c>
      <c r="Z200" s="6">
        <v>129</v>
      </c>
      <c r="AA200" s="6">
        <v>163</v>
      </c>
      <c r="AB200" s="6">
        <v>499727.3</v>
      </c>
      <c r="AC200" s="6">
        <v>171.5</v>
      </c>
      <c r="AD200" s="6">
        <v>499733.8</v>
      </c>
      <c r="AE200" s="6">
        <v>56</v>
      </c>
      <c r="AF200" s="6">
        <v>100.5</v>
      </c>
      <c r="AG200" s="6">
        <v>62.5</v>
      </c>
    </row>
    <row r="201" spans="1:33" ht="15" thickBot="1" x14ac:dyDescent="0.35">
      <c r="A201" s="5" t="s">
        <v>134</v>
      </c>
      <c r="B201" s="6">
        <v>139.5</v>
      </c>
      <c r="C201" s="6">
        <v>55</v>
      </c>
      <c r="D201" s="6">
        <v>80.5</v>
      </c>
      <c r="E201" s="6">
        <v>55</v>
      </c>
      <c r="F201" s="6">
        <v>55</v>
      </c>
      <c r="G201" s="6">
        <v>499651.5</v>
      </c>
      <c r="H201" s="6">
        <v>106</v>
      </c>
      <c r="I201" s="6">
        <v>499666</v>
      </c>
      <c r="J201" s="6">
        <v>95</v>
      </c>
      <c r="X201" s="5" t="s">
        <v>134</v>
      </c>
      <c r="Y201" s="6">
        <v>85</v>
      </c>
      <c r="Z201" s="6">
        <v>128</v>
      </c>
      <c r="AA201" s="6">
        <v>162</v>
      </c>
      <c r="AB201" s="6">
        <v>499726.3</v>
      </c>
      <c r="AC201" s="6">
        <v>170.5</v>
      </c>
      <c r="AD201" s="6">
        <v>499732.8</v>
      </c>
      <c r="AE201" s="6">
        <v>55</v>
      </c>
      <c r="AF201" s="6">
        <v>99.5</v>
      </c>
      <c r="AG201" s="6">
        <v>61.5</v>
      </c>
    </row>
    <row r="202" spans="1:33" ht="15" thickBot="1" x14ac:dyDescent="0.35">
      <c r="A202" s="5" t="s">
        <v>135</v>
      </c>
      <c r="B202" s="6">
        <v>138.5</v>
      </c>
      <c r="C202" s="6">
        <v>54</v>
      </c>
      <c r="D202" s="6">
        <v>79.5</v>
      </c>
      <c r="E202" s="6">
        <v>54</v>
      </c>
      <c r="F202" s="6">
        <v>54</v>
      </c>
      <c r="G202" s="6">
        <v>499650.5</v>
      </c>
      <c r="H202" s="6">
        <v>105</v>
      </c>
      <c r="I202" s="6">
        <v>499665</v>
      </c>
      <c r="J202" s="6">
        <v>94</v>
      </c>
      <c r="X202" s="5" t="s">
        <v>135</v>
      </c>
      <c r="Y202" s="6">
        <v>84</v>
      </c>
      <c r="Z202" s="6">
        <v>127</v>
      </c>
      <c r="AA202" s="6">
        <v>161</v>
      </c>
      <c r="AB202" s="6">
        <v>499725.3</v>
      </c>
      <c r="AC202" s="6">
        <v>169.5</v>
      </c>
      <c r="AD202" s="6">
        <v>499731.8</v>
      </c>
      <c r="AE202" s="6">
        <v>54</v>
      </c>
      <c r="AF202" s="6">
        <v>98.5</v>
      </c>
      <c r="AG202" s="6">
        <v>60.5</v>
      </c>
    </row>
    <row r="203" spans="1:33" ht="15" thickBot="1" x14ac:dyDescent="0.35">
      <c r="A203" s="5" t="s">
        <v>136</v>
      </c>
      <c r="B203" s="6">
        <v>137.5</v>
      </c>
      <c r="C203" s="6">
        <v>53</v>
      </c>
      <c r="D203" s="6">
        <v>78.5</v>
      </c>
      <c r="E203" s="6">
        <v>53</v>
      </c>
      <c r="F203" s="6">
        <v>53</v>
      </c>
      <c r="G203" s="6">
        <v>499649.5</v>
      </c>
      <c r="H203" s="6">
        <v>104</v>
      </c>
      <c r="I203" s="6">
        <v>499664</v>
      </c>
      <c r="J203" s="6">
        <v>93</v>
      </c>
      <c r="X203" s="5" t="s">
        <v>136</v>
      </c>
      <c r="Y203" s="6">
        <v>83</v>
      </c>
      <c r="Z203" s="6">
        <v>126</v>
      </c>
      <c r="AA203" s="6">
        <v>160</v>
      </c>
      <c r="AB203" s="6">
        <v>499724.3</v>
      </c>
      <c r="AC203" s="6">
        <v>168.5</v>
      </c>
      <c r="AD203" s="6">
        <v>499730.8</v>
      </c>
      <c r="AE203" s="6">
        <v>53</v>
      </c>
      <c r="AF203" s="6">
        <v>97.5</v>
      </c>
      <c r="AG203" s="6">
        <v>59.5</v>
      </c>
    </row>
    <row r="204" spans="1:33" ht="15" thickBot="1" x14ac:dyDescent="0.35">
      <c r="A204" s="5" t="s">
        <v>137</v>
      </c>
      <c r="B204" s="6">
        <v>136.5</v>
      </c>
      <c r="C204" s="6">
        <v>52</v>
      </c>
      <c r="D204" s="6">
        <v>77.5</v>
      </c>
      <c r="E204" s="6">
        <v>52</v>
      </c>
      <c r="F204" s="6">
        <v>52</v>
      </c>
      <c r="G204" s="6">
        <v>499648.5</v>
      </c>
      <c r="H204" s="6">
        <v>103</v>
      </c>
      <c r="I204" s="6">
        <v>499663</v>
      </c>
      <c r="J204" s="6">
        <v>92</v>
      </c>
      <c r="X204" s="5" t="s">
        <v>137</v>
      </c>
      <c r="Y204" s="6">
        <v>82</v>
      </c>
      <c r="Z204" s="6">
        <v>125</v>
      </c>
      <c r="AA204" s="6">
        <v>159</v>
      </c>
      <c r="AB204" s="6">
        <v>499723.3</v>
      </c>
      <c r="AC204" s="6">
        <v>167.5</v>
      </c>
      <c r="AD204" s="6">
        <v>499729.8</v>
      </c>
      <c r="AE204" s="6">
        <v>52</v>
      </c>
      <c r="AF204" s="6">
        <v>96.5</v>
      </c>
      <c r="AG204" s="6">
        <v>58.5</v>
      </c>
    </row>
    <row r="205" spans="1:33" ht="15" thickBot="1" x14ac:dyDescent="0.35">
      <c r="A205" s="5" t="s">
        <v>138</v>
      </c>
      <c r="B205" s="6">
        <v>135.5</v>
      </c>
      <c r="C205" s="6">
        <v>51</v>
      </c>
      <c r="D205" s="6">
        <v>76.5</v>
      </c>
      <c r="E205" s="6">
        <v>51</v>
      </c>
      <c r="F205" s="6">
        <v>51</v>
      </c>
      <c r="G205" s="6">
        <v>499647.5</v>
      </c>
      <c r="H205" s="6">
        <v>102</v>
      </c>
      <c r="I205" s="6">
        <v>499662</v>
      </c>
      <c r="J205" s="6">
        <v>91</v>
      </c>
      <c r="X205" s="5" t="s">
        <v>138</v>
      </c>
      <c r="Y205" s="6">
        <v>81</v>
      </c>
      <c r="Z205" s="6">
        <v>124</v>
      </c>
      <c r="AA205" s="6">
        <v>133</v>
      </c>
      <c r="AB205" s="6">
        <v>499722.3</v>
      </c>
      <c r="AC205" s="6">
        <v>166.5</v>
      </c>
      <c r="AD205" s="6">
        <v>499728.8</v>
      </c>
      <c r="AE205" s="6">
        <v>51</v>
      </c>
      <c r="AF205" s="6">
        <v>95.5</v>
      </c>
      <c r="AG205" s="6">
        <v>57.5</v>
      </c>
    </row>
    <row r="206" spans="1:33" ht="15" thickBot="1" x14ac:dyDescent="0.35">
      <c r="A206" s="5" t="s">
        <v>139</v>
      </c>
      <c r="B206" s="6">
        <v>134.5</v>
      </c>
      <c r="C206" s="6">
        <v>50</v>
      </c>
      <c r="D206" s="6">
        <v>75.5</v>
      </c>
      <c r="E206" s="6">
        <v>50</v>
      </c>
      <c r="F206" s="6">
        <v>50</v>
      </c>
      <c r="G206" s="6">
        <v>499646.5</v>
      </c>
      <c r="H206" s="6">
        <v>101</v>
      </c>
      <c r="I206" s="6">
        <v>499661</v>
      </c>
      <c r="J206" s="6">
        <v>90</v>
      </c>
      <c r="X206" s="5" t="s">
        <v>139</v>
      </c>
      <c r="Y206" s="6">
        <v>80</v>
      </c>
      <c r="Z206" s="6">
        <v>123</v>
      </c>
      <c r="AA206" s="6">
        <v>132</v>
      </c>
      <c r="AB206" s="6">
        <v>499721.3</v>
      </c>
      <c r="AC206" s="6">
        <v>165.5</v>
      </c>
      <c r="AD206" s="6">
        <v>499727.8</v>
      </c>
      <c r="AE206" s="6">
        <v>50</v>
      </c>
      <c r="AF206" s="6">
        <v>94.5</v>
      </c>
      <c r="AG206" s="6">
        <v>56.5</v>
      </c>
    </row>
    <row r="207" spans="1:33" ht="15" thickBot="1" x14ac:dyDescent="0.35">
      <c r="A207" s="5" t="s">
        <v>140</v>
      </c>
      <c r="B207" s="6">
        <v>133.5</v>
      </c>
      <c r="C207" s="6">
        <v>49</v>
      </c>
      <c r="D207" s="6">
        <v>49</v>
      </c>
      <c r="E207" s="6">
        <v>49</v>
      </c>
      <c r="F207" s="6">
        <v>49</v>
      </c>
      <c r="G207" s="6">
        <v>499645.5</v>
      </c>
      <c r="H207" s="6">
        <v>100</v>
      </c>
      <c r="I207" s="6">
        <v>499660</v>
      </c>
      <c r="J207" s="6">
        <v>89</v>
      </c>
      <c r="X207" s="5" t="s">
        <v>140</v>
      </c>
      <c r="Y207" s="6">
        <v>79</v>
      </c>
      <c r="Z207" s="6">
        <v>122</v>
      </c>
      <c r="AA207" s="6">
        <v>131</v>
      </c>
      <c r="AB207" s="6">
        <v>499720.3</v>
      </c>
      <c r="AC207" s="6">
        <v>164.5</v>
      </c>
      <c r="AD207" s="6">
        <v>499726.8</v>
      </c>
      <c r="AE207" s="6">
        <v>49</v>
      </c>
      <c r="AF207" s="6">
        <v>93.5</v>
      </c>
      <c r="AG207" s="6">
        <v>55.5</v>
      </c>
    </row>
    <row r="208" spans="1:33" ht="15" thickBot="1" x14ac:dyDescent="0.35">
      <c r="A208" s="5" t="s">
        <v>141</v>
      </c>
      <c r="B208" s="6">
        <v>132.5</v>
      </c>
      <c r="C208" s="6">
        <v>48</v>
      </c>
      <c r="D208" s="6">
        <v>48</v>
      </c>
      <c r="E208" s="6">
        <v>48</v>
      </c>
      <c r="F208" s="6">
        <v>48</v>
      </c>
      <c r="G208" s="6">
        <v>499644.5</v>
      </c>
      <c r="H208" s="6">
        <v>99</v>
      </c>
      <c r="I208" s="6">
        <v>499659</v>
      </c>
      <c r="J208" s="6">
        <v>88</v>
      </c>
      <c r="X208" s="5" t="s">
        <v>141</v>
      </c>
      <c r="Y208" s="6">
        <v>78</v>
      </c>
      <c r="Z208" s="6">
        <v>121</v>
      </c>
      <c r="AA208" s="6">
        <v>130</v>
      </c>
      <c r="AB208" s="6">
        <v>499719.3</v>
      </c>
      <c r="AC208" s="6">
        <v>163.5</v>
      </c>
      <c r="AD208" s="6">
        <v>499725.8</v>
      </c>
      <c r="AE208" s="6">
        <v>48</v>
      </c>
      <c r="AF208" s="6">
        <v>92.5</v>
      </c>
      <c r="AG208" s="6">
        <v>54.5</v>
      </c>
    </row>
    <row r="209" spans="1:33" ht="15" thickBot="1" x14ac:dyDescent="0.35">
      <c r="A209" s="5" t="s">
        <v>142</v>
      </c>
      <c r="B209" s="6">
        <v>131.5</v>
      </c>
      <c r="C209" s="6">
        <v>47</v>
      </c>
      <c r="D209" s="6">
        <v>47</v>
      </c>
      <c r="E209" s="6">
        <v>47</v>
      </c>
      <c r="F209" s="6">
        <v>47</v>
      </c>
      <c r="G209" s="6">
        <v>499643.5</v>
      </c>
      <c r="H209" s="6">
        <v>98</v>
      </c>
      <c r="I209" s="6">
        <v>499658</v>
      </c>
      <c r="J209" s="6">
        <v>87</v>
      </c>
      <c r="X209" s="5" t="s">
        <v>142</v>
      </c>
      <c r="Y209" s="6">
        <v>77</v>
      </c>
      <c r="Z209" s="6">
        <v>120</v>
      </c>
      <c r="AA209" s="6">
        <v>129</v>
      </c>
      <c r="AB209" s="6">
        <v>499718.3</v>
      </c>
      <c r="AC209" s="6">
        <v>162.5</v>
      </c>
      <c r="AD209" s="6">
        <v>499724.79999999999</v>
      </c>
      <c r="AE209" s="6">
        <v>47</v>
      </c>
      <c r="AF209" s="6">
        <v>91.5</v>
      </c>
      <c r="AG209" s="6">
        <v>53.5</v>
      </c>
    </row>
    <row r="210" spans="1:33" ht="15" thickBot="1" x14ac:dyDescent="0.35">
      <c r="A210" s="5" t="s">
        <v>143</v>
      </c>
      <c r="B210" s="6">
        <v>130.5</v>
      </c>
      <c r="C210" s="6">
        <v>46</v>
      </c>
      <c r="D210" s="6">
        <v>46</v>
      </c>
      <c r="E210" s="6">
        <v>46</v>
      </c>
      <c r="F210" s="6">
        <v>46</v>
      </c>
      <c r="G210" s="6">
        <v>499642.5</v>
      </c>
      <c r="H210" s="6">
        <v>97</v>
      </c>
      <c r="I210" s="6">
        <v>499657</v>
      </c>
      <c r="J210" s="6">
        <v>86</v>
      </c>
      <c r="X210" s="5" t="s">
        <v>143</v>
      </c>
      <c r="Y210" s="6">
        <v>76</v>
      </c>
      <c r="Z210" s="6">
        <v>119</v>
      </c>
      <c r="AA210" s="6">
        <v>128</v>
      </c>
      <c r="AB210" s="6">
        <v>499717.3</v>
      </c>
      <c r="AC210" s="6">
        <v>161.5</v>
      </c>
      <c r="AD210" s="6">
        <v>499723.8</v>
      </c>
      <c r="AE210" s="6">
        <v>46</v>
      </c>
      <c r="AF210" s="6">
        <v>90.5</v>
      </c>
      <c r="AG210" s="6">
        <v>52.5</v>
      </c>
    </row>
    <row r="211" spans="1:33" ht="15" thickBot="1" x14ac:dyDescent="0.35">
      <c r="A211" s="5" t="s">
        <v>144</v>
      </c>
      <c r="B211" s="6">
        <v>129.5</v>
      </c>
      <c r="C211" s="6">
        <v>45</v>
      </c>
      <c r="D211" s="6">
        <v>45</v>
      </c>
      <c r="E211" s="6">
        <v>45</v>
      </c>
      <c r="F211" s="6">
        <v>45</v>
      </c>
      <c r="G211" s="6">
        <v>499641.5</v>
      </c>
      <c r="H211" s="6">
        <v>96</v>
      </c>
      <c r="I211" s="6">
        <v>499656</v>
      </c>
      <c r="J211" s="6">
        <v>85</v>
      </c>
      <c r="X211" s="5" t="s">
        <v>144</v>
      </c>
      <c r="Y211" s="6">
        <v>75</v>
      </c>
      <c r="Z211" s="6">
        <v>118</v>
      </c>
      <c r="AA211" s="6">
        <v>127</v>
      </c>
      <c r="AB211" s="6">
        <v>499716.3</v>
      </c>
      <c r="AC211" s="6">
        <v>160.5</v>
      </c>
      <c r="AD211" s="6">
        <v>499722.8</v>
      </c>
      <c r="AE211" s="6">
        <v>45</v>
      </c>
      <c r="AF211" s="6">
        <v>89.5</v>
      </c>
      <c r="AG211" s="6">
        <v>51.5</v>
      </c>
    </row>
    <row r="212" spans="1:33" ht="15" thickBot="1" x14ac:dyDescent="0.35">
      <c r="A212" s="5" t="s">
        <v>145</v>
      </c>
      <c r="B212" s="6">
        <v>128.5</v>
      </c>
      <c r="C212" s="6">
        <v>44</v>
      </c>
      <c r="D212" s="6">
        <v>44</v>
      </c>
      <c r="E212" s="6">
        <v>44</v>
      </c>
      <c r="F212" s="6">
        <v>44</v>
      </c>
      <c r="G212" s="6">
        <v>499640.5</v>
      </c>
      <c r="H212" s="6">
        <v>95</v>
      </c>
      <c r="I212" s="6">
        <v>499655</v>
      </c>
      <c r="J212" s="6">
        <v>84</v>
      </c>
      <c r="X212" s="5" t="s">
        <v>145</v>
      </c>
      <c r="Y212" s="6">
        <v>74</v>
      </c>
      <c r="Z212" s="6">
        <v>117</v>
      </c>
      <c r="AA212" s="6">
        <v>126</v>
      </c>
      <c r="AB212" s="6">
        <v>499715.3</v>
      </c>
      <c r="AC212" s="6">
        <v>159.5</v>
      </c>
      <c r="AD212" s="6">
        <v>499721.8</v>
      </c>
      <c r="AE212" s="6">
        <v>44</v>
      </c>
      <c r="AF212" s="6">
        <v>88.5</v>
      </c>
      <c r="AG212" s="6">
        <v>50.5</v>
      </c>
    </row>
    <row r="213" spans="1:33" ht="15" thickBot="1" x14ac:dyDescent="0.35">
      <c r="A213" s="5" t="s">
        <v>146</v>
      </c>
      <c r="B213" s="6">
        <v>127.5</v>
      </c>
      <c r="C213" s="6">
        <v>43</v>
      </c>
      <c r="D213" s="6">
        <v>43</v>
      </c>
      <c r="E213" s="6">
        <v>43</v>
      </c>
      <c r="F213" s="6">
        <v>43</v>
      </c>
      <c r="G213" s="6">
        <v>499639.5</v>
      </c>
      <c r="H213" s="6">
        <v>94</v>
      </c>
      <c r="I213" s="6">
        <v>499654</v>
      </c>
      <c r="J213" s="6">
        <v>83</v>
      </c>
      <c r="X213" s="5" t="s">
        <v>146</v>
      </c>
      <c r="Y213" s="6">
        <v>73</v>
      </c>
      <c r="Z213" s="6">
        <v>116</v>
      </c>
      <c r="AA213" s="6">
        <v>125</v>
      </c>
      <c r="AB213" s="6">
        <v>499714.3</v>
      </c>
      <c r="AC213" s="6">
        <v>158.5</v>
      </c>
      <c r="AD213" s="6">
        <v>499720.8</v>
      </c>
      <c r="AE213" s="6">
        <v>43</v>
      </c>
      <c r="AF213" s="6">
        <v>87.5</v>
      </c>
      <c r="AG213" s="6">
        <v>49.5</v>
      </c>
    </row>
    <row r="214" spans="1:33" ht="15" thickBot="1" x14ac:dyDescent="0.35">
      <c r="A214" s="5" t="s">
        <v>147</v>
      </c>
      <c r="B214" s="6">
        <v>126.5</v>
      </c>
      <c r="C214" s="6">
        <v>42</v>
      </c>
      <c r="D214" s="6">
        <v>42</v>
      </c>
      <c r="E214" s="6">
        <v>42</v>
      </c>
      <c r="F214" s="6">
        <v>42</v>
      </c>
      <c r="G214" s="6">
        <v>499638.5</v>
      </c>
      <c r="H214" s="6">
        <v>93</v>
      </c>
      <c r="I214" s="6">
        <v>499653</v>
      </c>
      <c r="J214" s="6">
        <v>82</v>
      </c>
      <c r="X214" s="5" t="s">
        <v>147</v>
      </c>
      <c r="Y214" s="6">
        <v>72</v>
      </c>
      <c r="Z214" s="6">
        <v>115</v>
      </c>
      <c r="AA214" s="6">
        <v>124</v>
      </c>
      <c r="AB214" s="6">
        <v>499713.3</v>
      </c>
      <c r="AC214" s="6">
        <v>157.5</v>
      </c>
      <c r="AD214" s="6">
        <v>499719.8</v>
      </c>
      <c r="AE214" s="6">
        <v>42</v>
      </c>
      <c r="AF214" s="6">
        <v>86.5</v>
      </c>
      <c r="AG214" s="6">
        <v>48.5</v>
      </c>
    </row>
    <row r="215" spans="1:33" ht="15" thickBot="1" x14ac:dyDescent="0.35">
      <c r="A215" s="5" t="s">
        <v>148</v>
      </c>
      <c r="B215" s="6">
        <v>125.5</v>
      </c>
      <c r="C215" s="6">
        <v>41</v>
      </c>
      <c r="D215" s="6">
        <v>41</v>
      </c>
      <c r="E215" s="6">
        <v>41</v>
      </c>
      <c r="F215" s="6">
        <v>41</v>
      </c>
      <c r="G215" s="6">
        <v>499637.5</v>
      </c>
      <c r="H215" s="6">
        <v>92</v>
      </c>
      <c r="I215" s="6">
        <v>499652</v>
      </c>
      <c r="J215" s="6">
        <v>81</v>
      </c>
      <c r="X215" s="5" t="s">
        <v>148</v>
      </c>
      <c r="Y215" s="6">
        <v>71</v>
      </c>
      <c r="Z215" s="6">
        <v>114</v>
      </c>
      <c r="AA215" s="6">
        <v>123</v>
      </c>
      <c r="AB215" s="6">
        <v>499712.3</v>
      </c>
      <c r="AC215" s="6">
        <v>156.5</v>
      </c>
      <c r="AD215" s="6">
        <v>499718.8</v>
      </c>
      <c r="AE215" s="6">
        <v>41</v>
      </c>
      <c r="AF215" s="6">
        <v>85.5</v>
      </c>
      <c r="AG215" s="6">
        <v>47.5</v>
      </c>
    </row>
    <row r="216" spans="1:33" ht="15" thickBot="1" x14ac:dyDescent="0.35">
      <c r="A216" s="5" t="s">
        <v>149</v>
      </c>
      <c r="B216" s="6">
        <v>124.5</v>
      </c>
      <c r="C216" s="6">
        <v>40</v>
      </c>
      <c r="D216" s="6">
        <v>40</v>
      </c>
      <c r="E216" s="6">
        <v>40</v>
      </c>
      <c r="F216" s="6">
        <v>40</v>
      </c>
      <c r="G216" s="6">
        <v>499636.5</v>
      </c>
      <c r="H216" s="6">
        <v>91</v>
      </c>
      <c r="I216" s="6">
        <v>499651</v>
      </c>
      <c r="J216" s="6">
        <v>80</v>
      </c>
      <c r="X216" s="5" t="s">
        <v>149</v>
      </c>
      <c r="Y216" s="6">
        <v>70</v>
      </c>
      <c r="Z216" s="6">
        <v>113</v>
      </c>
      <c r="AA216" s="6">
        <v>122</v>
      </c>
      <c r="AB216" s="6">
        <v>499711.3</v>
      </c>
      <c r="AC216" s="6">
        <v>155.5</v>
      </c>
      <c r="AD216" s="6">
        <v>499717.8</v>
      </c>
      <c r="AE216" s="6">
        <v>40</v>
      </c>
      <c r="AF216" s="6">
        <v>84.5</v>
      </c>
      <c r="AG216" s="6">
        <v>46.5</v>
      </c>
    </row>
    <row r="217" spans="1:33" ht="15" thickBot="1" x14ac:dyDescent="0.35">
      <c r="A217" s="5" t="s">
        <v>150</v>
      </c>
      <c r="B217" s="6">
        <v>123.5</v>
      </c>
      <c r="C217" s="6">
        <v>39</v>
      </c>
      <c r="D217" s="6">
        <v>39</v>
      </c>
      <c r="E217" s="6">
        <v>39</v>
      </c>
      <c r="F217" s="6">
        <v>39</v>
      </c>
      <c r="G217" s="6">
        <v>499635.5</v>
      </c>
      <c r="H217" s="6">
        <v>90</v>
      </c>
      <c r="I217" s="6">
        <v>499650</v>
      </c>
      <c r="J217" s="6">
        <v>79</v>
      </c>
      <c r="X217" s="5" t="s">
        <v>150</v>
      </c>
      <c r="Y217" s="6">
        <v>69</v>
      </c>
      <c r="Z217" s="6">
        <v>112</v>
      </c>
      <c r="AA217" s="6">
        <v>121</v>
      </c>
      <c r="AB217" s="6">
        <v>499710.3</v>
      </c>
      <c r="AC217" s="6">
        <v>154.5</v>
      </c>
      <c r="AD217" s="6">
        <v>499716.8</v>
      </c>
      <c r="AE217" s="6">
        <v>39</v>
      </c>
      <c r="AF217" s="6">
        <v>83.5</v>
      </c>
      <c r="AG217" s="6">
        <v>45.5</v>
      </c>
    </row>
    <row r="218" spans="1:33" ht="15" thickBot="1" x14ac:dyDescent="0.35">
      <c r="A218" s="5" t="s">
        <v>151</v>
      </c>
      <c r="B218" s="6">
        <v>122.5</v>
      </c>
      <c r="C218" s="6">
        <v>38</v>
      </c>
      <c r="D218" s="6">
        <v>38</v>
      </c>
      <c r="E218" s="6">
        <v>38</v>
      </c>
      <c r="F218" s="6">
        <v>38</v>
      </c>
      <c r="G218" s="6">
        <v>499634.5</v>
      </c>
      <c r="H218" s="6">
        <v>89</v>
      </c>
      <c r="I218" s="6">
        <v>499649</v>
      </c>
      <c r="J218" s="6">
        <v>78</v>
      </c>
      <c r="X218" s="5" t="s">
        <v>151</v>
      </c>
      <c r="Y218" s="6">
        <v>68</v>
      </c>
      <c r="Z218" s="6">
        <v>111</v>
      </c>
      <c r="AA218" s="6">
        <v>120</v>
      </c>
      <c r="AB218" s="6">
        <v>499709.3</v>
      </c>
      <c r="AC218" s="6">
        <v>153.5</v>
      </c>
      <c r="AD218" s="6">
        <v>499715.8</v>
      </c>
      <c r="AE218" s="6">
        <v>38</v>
      </c>
      <c r="AF218" s="6">
        <v>82.5</v>
      </c>
      <c r="AG218" s="6">
        <v>44.5</v>
      </c>
    </row>
    <row r="219" spans="1:33" ht="15" thickBot="1" x14ac:dyDescent="0.35">
      <c r="A219" s="5" t="s">
        <v>152</v>
      </c>
      <c r="B219" s="6">
        <v>121.5</v>
      </c>
      <c r="C219" s="6">
        <v>37</v>
      </c>
      <c r="D219" s="6">
        <v>37</v>
      </c>
      <c r="E219" s="6">
        <v>37</v>
      </c>
      <c r="F219" s="6">
        <v>37</v>
      </c>
      <c r="G219" s="6">
        <v>499633.5</v>
      </c>
      <c r="H219" s="6">
        <v>88</v>
      </c>
      <c r="I219" s="6">
        <v>499648</v>
      </c>
      <c r="J219" s="6">
        <v>77</v>
      </c>
      <c r="X219" s="5" t="s">
        <v>152</v>
      </c>
      <c r="Y219" s="6">
        <v>67</v>
      </c>
      <c r="Z219" s="6">
        <v>110</v>
      </c>
      <c r="AA219" s="6">
        <v>119</v>
      </c>
      <c r="AB219" s="6">
        <v>499708.3</v>
      </c>
      <c r="AC219" s="6">
        <v>152.5</v>
      </c>
      <c r="AD219" s="6">
        <v>499714.8</v>
      </c>
      <c r="AE219" s="6">
        <v>37</v>
      </c>
      <c r="AF219" s="6">
        <v>81.5</v>
      </c>
      <c r="AG219" s="6">
        <v>43.5</v>
      </c>
    </row>
    <row r="220" spans="1:33" ht="15" thickBot="1" x14ac:dyDescent="0.35">
      <c r="A220" s="5" t="s">
        <v>153</v>
      </c>
      <c r="B220" s="6">
        <v>120.5</v>
      </c>
      <c r="C220" s="6">
        <v>36</v>
      </c>
      <c r="D220" s="6">
        <v>36</v>
      </c>
      <c r="E220" s="6">
        <v>36</v>
      </c>
      <c r="F220" s="6">
        <v>36</v>
      </c>
      <c r="G220" s="6">
        <v>499632.5</v>
      </c>
      <c r="H220" s="6">
        <v>87</v>
      </c>
      <c r="I220" s="6">
        <v>499647</v>
      </c>
      <c r="J220" s="6">
        <v>76</v>
      </c>
      <c r="X220" s="5" t="s">
        <v>153</v>
      </c>
      <c r="Y220" s="6">
        <v>66</v>
      </c>
      <c r="Z220" s="6">
        <v>109</v>
      </c>
      <c r="AA220" s="6">
        <v>118</v>
      </c>
      <c r="AB220" s="6">
        <v>499707.3</v>
      </c>
      <c r="AC220" s="6">
        <v>151.5</v>
      </c>
      <c r="AD220" s="6">
        <v>499713.8</v>
      </c>
      <c r="AE220" s="6">
        <v>36</v>
      </c>
      <c r="AF220" s="6">
        <v>80.5</v>
      </c>
      <c r="AG220" s="6">
        <v>42.5</v>
      </c>
    </row>
    <row r="221" spans="1:33" ht="15" thickBot="1" x14ac:dyDescent="0.35">
      <c r="A221" s="5" t="s">
        <v>154</v>
      </c>
      <c r="B221" s="6">
        <v>119.5</v>
      </c>
      <c r="C221" s="6">
        <v>35</v>
      </c>
      <c r="D221" s="6">
        <v>35</v>
      </c>
      <c r="E221" s="6">
        <v>35</v>
      </c>
      <c r="F221" s="6">
        <v>35</v>
      </c>
      <c r="G221" s="6">
        <v>499631.5</v>
      </c>
      <c r="H221" s="6">
        <v>86</v>
      </c>
      <c r="I221" s="6">
        <v>499646</v>
      </c>
      <c r="J221" s="6">
        <v>75</v>
      </c>
      <c r="X221" s="5" t="s">
        <v>154</v>
      </c>
      <c r="Y221" s="6">
        <v>65</v>
      </c>
      <c r="Z221" s="6">
        <v>108</v>
      </c>
      <c r="AA221" s="6">
        <v>117</v>
      </c>
      <c r="AB221" s="6">
        <v>499706.3</v>
      </c>
      <c r="AC221" s="6">
        <v>150.5</v>
      </c>
      <c r="AD221" s="6">
        <v>499712.8</v>
      </c>
      <c r="AE221" s="6">
        <v>35</v>
      </c>
      <c r="AF221" s="6">
        <v>79.5</v>
      </c>
      <c r="AG221" s="6">
        <v>41.5</v>
      </c>
    </row>
    <row r="222" spans="1:33" ht="15" thickBot="1" x14ac:dyDescent="0.35">
      <c r="A222" s="5" t="s">
        <v>155</v>
      </c>
      <c r="B222" s="6">
        <v>118.5</v>
      </c>
      <c r="C222" s="6">
        <v>34</v>
      </c>
      <c r="D222" s="6">
        <v>34</v>
      </c>
      <c r="E222" s="6">
        <v>34</v>
      </c>
      <c r="F222" s="6">
        <v>34</v>
      </c>
      <c r="G222" s="6">
        <v>499630.5</v>
      </c>
      <c r="H222" s="6">
        <v>85</v>
      </c>
      <c r="I222" s="6">
        <v>499645</v>
      </c>
      <c r="J222" s="6">
        <v>74</v>
      </c>
      <c r="X222" s="5" t="s">
        <v>155</v>
      </c>
      <c r="Y222" s="6">
        <v>64</v>
      </c>
      <c r="Z222" s="6">
        <v>107</v>
      </c>
      <c r="AA222" s="6">
        <v>116</v>
      </c>
      <c r="AB222" s="6">
        <v>499705.3</v>
      </c>
      <c r="AC222" s="6">
        <v>149.5</v>
      </c>
      <c r="AD222" s="6">
        <v>499711.8</v>
      </c>
      <c r="AE222" s="6">
        <v>34</v>
      </c>
      <c r="AF222" s="6">
        <v>78.5</v>
      </c>
      <c r="AG222" s="6">
        <v>40.5</v>
      </c>
    </row>
    <row r="223" spans="1:33" ht="15" thickBot="1" x14ac:dyDescent="0.35">
      <c r="A223" s="5" t="s">
        <v>156</v>
      </c>
      <c r="B223" s="6">
        <v>117.5</v>
      </c>
      <c r="C223" s="6">
        <v>33</v>
      </c>
      <c r="D223" s="6">
        <v>33</v>
      </c>
      <c r="E223" s="6">
        <v>33</v>
      </c>
      <c r="F223" s="6">
        <v>33</v>
      </c>
      <c r="G223" s="6">
        <v>499629.5</v>
      </c>
      <c r="H223" s="6">
        <v>84</v>
      </c>
      <c r="I223" s="6">
        <v>499644</v>
      </c>
      <c r="J223" s="6">
        <v>73</v>
      </c>
      <c r="X223" s="5" t="s">
        <v>156</v>
      </c>
      <c r="Y223" s="6">
        <v>63</v>
      </c>
      <c r="Z223" s="6">
        <v>106</v>
      </c>
      <c r="AA223" s="6">
        <v>109</v>
      </c>
      <c r="AB223" s="6">
        <v>499695.3</v>
      </c>
      <c r="AC223" s="6">
        <v>148.5</v>
      </c>
      <c r="AD223" s="6">
        <v>499710.8</v>
      </c>
      <c r="AE223" s="6">
        <v>33</v>
      </c>
      <c r="AF223" s="6">
        <v>77.5</v>
      </c>
      <c r="AG223" s="6">
        <v>39.5</v>
      </c>
    </row>
    <row r="224" spans="1:33" ht="15" thickBot="1" x14ac:dyDescent="0.35">
      <c r="A224" s="5" t="s">
        <v>157</v>
      </c>
      <c r="B224" s="6">
        <v>116.5</v>
      </c>
      <c r="C224" s="6">
        <v>32</v>
      </c>
      <c r="D224" s="6">
        <v>32</v>
      </c>
      <c r="E224" s="6">
        <v>32</v>
      </c>
      <c r="F224" s="6">
        <v>32</v>
      </c>
      <c r="G224" s="6">
        <v>499628.5</v>
      </c>
      <c r="H224" s="6">
        <v>83</v>
      </c>
      <c r="I224" s="6">
        <v>499643</v>
      </c>
      <c r="J224" s="6">
        <v>72</v>
      </c>
      <c r="X224" s="5" t="s">
        <v>157</v>
      </c>
      <c r="Y224" s="6">
        <v>62</v>
      </c>
      <c r="Z224" s="6">
        <v>105</v>
      </c>
      <c r="AA224" s="6">
        <v>72.5</v>
      </c>
      <c r="AB224" s="6">
        <v>499694.3</v>
      </c>
      <c r="AC224" s="6">
        <v>147.5</v>
      </c>
      <c r="AD224" s="6">
        <v>499709.8</v>
      </c>
      <c r="AE224" s="6">
        <v>32</v>
      </c>
      <c r="AF224" s="6">
        <v>76.5</v>
      </c>
      <c r="AG224" s="6">
        <v>38.5</v>
      </c>
    </row>
    <row r="225" spans="1:33" ht="15" thickBot="1" x14ac:dyDescent="0.35">
      <c r="A225" s="5" t="s">
        <v>158</v>
      </c>
      <c r="B225" s="6">
        <v>115.5</v>
      </c>
      <c r="C225" s="6">
        <v>31</v>
      </c>
      <c r="D225" s="6">
        <v>31</v>
      </c>
      <c r="E225" s="6">
        <v>31</v>
      </c>
      <c r="F225" s="6">
        <v>31</v>
      </c>
      <c r="G225" s="6">
        <v>499627.5</v>
      </c>
      <c r="H225" s="6">
        <v>49</v>
      </c>
      <c r="I225" s="6">
        <v>499642</v>
      </c>
      <c r="J225" s="6">
        <v>71</v>
      </c>
      <c r="X225" s="5" t="s">
        <v>158</v>
      </c>
      <c r="Y225" s="6">
        <v>61</v>
      </c>
      <c r="Z225" s="6">
        <v>104</v>
      </c>
      <c r="AA225" s="6">
        <v>71.5</v>
      </c>
      <c r="AB225" s="6">
        <v>499693.3</v>
      </c>
      <c r="AC225" s="6">
        <v>146.5</v>
      </c>
      <c r="AD225" s="6">
        <v>499708.8</v>
      </c>
      <c r="AE225" s="6">
        <v>31</v>
      </c>
      <c r="AF225" s="6">
        <v>75.5</v>
      </c>
      <c r="AG225" s="6">
        <v>37.5</v>
      </c>
    </row>
    <row r="226" spans="1:33" ht="15" thickBot="1" x14ac:dyDescent="0.35">
      <c r="A226" s="5" t="s">
        <v>159</v>
      </c>
      <c r="B226" s="6">
        <v>114.5</v>
      </c>
      <c r="C226" s="6">
        <v>30</v>
      </c>
      <c r="D226" s="6">
        <v>30</v>
      </c>
      <c r="E226" s="6">
        <v>30</v>
      </c>
      <c r="F226" s="6">
        <v>30</v>
      </c>
      <c r="G226" s="6">
        <v>499626.5</v>
      </c>
      <c r="H226" s="6">
        <v>48</v>
      </c>
      <c r="I226" s="6">
        <v>499641</v>
      </c>
      <c r="J226" s="6">
        <v>70</v>
      </c>
      <c r="X226" s="5" t="s">
        <v>159</v>
      </c>
      <c r="Y226" s="6">
        <v>60</v>
      </c>
      <c r="Z226" s="6">
        <v>103</v>
      </c>
      <c r="AA226" s="6">
        <v>70.5</v>
      </c>
      <c r="AB226" s="6">
        <v>499692.3</v>
      </c>
      <c r="AC226" s="6">
        <v>145.5</v>
      </c>
      <c r="AD226" s="6">
        <v>499707.8</v>
      </c>
      <c r="AE226" s="6">
        <v>30</v>
      </c>
      <c r="AF226" s="6">
        <v>74.5</v>
      </c>
      <c r="AG226" s="6">
        <v>36.5</v>
      </c>
    </row>
    <row r="227" spans="1:33" ht="15" thickBot="1" x14ac:dyDescent="0.35">
      <c r="A227" s="5" t="s">
        <v>160</v>
      </c>
      <c r="B227" s="6">
        <v>113.5</v>
      </c>
      <c r="C227" s="6">
        <v>29</v>
      </c>
      <c r="D227" s="6">
        <v>29</v>
      </c>
      <c r="E227" s="6">
        <v>29</v>
      </c>
      <c r="F227" s="6">
        <v>29</v>
      </c>
      <c r="G227" s="6">
        <v>499625.5</v>
      </c>
      <c r="H227" s="6">
        <v>47</v>
      </c>
      <c r="I227" s="6">
        <v>499640</v>
      </c>
      <c r="J227" s="6">
        <v>69</v>
      </c>
      <c r="X227" s="5" t="s">
        <v>160</v>
      </c>
      <c r="Y227" s="6">
        <v>59</v>
      </c>
      <c r="Z227" s="6">
        <v>102</v>
      </c>
      <c r="AA227" s="6">
        <v>69.5</v>
      </c>
      <c r="AB227" s="6">
        <v>499691.3</v>
      </c>
      <c r="AC227" s="6">
        <v>144.5</v>
      </c>
      <c r="AD227" s="6">
        <v>499706.8</v>
      </c>
      <c r="AE227" s="6">
        <v>29</v>
      </c>
      <c r="AF227" s="6">
        <v>73.5</v>
      </c>
      <c r="AG227" s="6">
        <v>35.5</v>
      </c>
    </row>
    <row r="228" spans="1:33" ht="15" thickBot="1" x14ac:dyDescent="0.35">
      <c r="A228" s="5" t="s">
        <v>161</v>
      </c>
      <c r="B228" s="6">
        <v>112.5</v>
      </c>
      <c r="C228" s="6">
        <v>28</v>
      </c>
      <c r="D228" s="6">
        <v>28</v>
      </c>
      <c r="E228" s="6">
        <v>28</v>
      </c>
      <c r="F228" s="6">
        <v>28</v>
      </c>
      <c r="G228" s="6">
        <v>499624.5</v>
      </c>
      <c r="H228" s="6">
        <v>46</v>
      </c>
      <c r="I228" s="6">
        <v>499639</v>
      </c>
      <c r="J228" s="6">
        <v>68</v>
      </c>
      <c r="X228" s="5" t="s">
        <v>161</v>
      </c>
      <c r="Y228" s="6">
        <v>58</v>
      </c>
      <c r="Z228" s="6">
        <v>101</v>
      </c>
      <c r="AA228" s="6">
        <v>68.5</v>
      </c>
      <c r="AB228" s="6">
        <v>499690.3</v>
      </c>
      <c r="AC228" s="6">
        <v>143.5</v>
      </c>
      <c r="AD228" s="6">
        <v>499705.8</v>
      </c>
      <c r="AE228" s="6">
        <v>28</v>
      </c>
      <c r="AF228" s="6">
        <v>72.5</v>
      </c>
      <c r="AG228" s="6">
        <v>34.5</v>
      </c>
    </row>
    <row r="229" spans="1:33" ht="15" thickBot="1" x14ac:dyDescent="0.35">
      <c r="A229" s="5" t="s">
        <v>162</v>
      </c>
      <c r="B229" s="6">
        <v>27</v>
      </c>
      <c r="C229" s="6">
        <v>27</v>
      </c>
      <c r="D229" s="6">
        <v>27</v>
      </c>
      <c r="E229" s="6">
        <v>27</v>
      </c>
      <c r="F229" s="6">
        <v>27</v>
      </c>
      <c r="G229" s="6">
        <v>499623.5</v>
      </c>
      <c r="H229" s="6">
        <v>45</v>
      </c>
      <c r="I229" s="6">
        <v>499638</v>
      </c>
      <c r="J229" s="6">
        <v>67</v>
      </c>
      <c r="X229" s="5" t="s">
        <v>162</v>
      </c>
      <c r="Y229" s="6">
        <v>57</v>
      </c>
      <c r="Z229" s="6">
        <v>100</v>
      </c>
      <c r="AA229" s="6">
        <v>67.5</v>
      </c>
      <c r="AB229" s="6">
        <v>499689.3</v>
      </c>
      <c r="AC229" s="6">
        <v>142.5</v>
      </c>
      <c r="AD229" s="6">
        <v>499703.8</v>
      </c>
      <c r="AE229" s="6">
        <v>27</v>
      </c>
      <c r="AF229" s="6">
        <v>71.5</v>
      </c>
      <c r="AG229" s="6">
        <v>33.5</v>
      </c>
    </row>
    <row r="230" spans="1:33" ht="15" thickBot="1" x14ac:dyDescent="0.35">
      <c r="A230" s="5" t="s">
        <v>163</v>
      </c>
      <c r="B230" s="6">
        <v>26</v>
      </c>
      <c r="C230" s="6">
        <v>26</v>
      </c>
      <c r="D230" s="6">
        <v>26</v>
      </c>
      <c r="E230" s="6">
        <v>26</v>
      </c>
      <c r="F230" s="6">
        <v>26</v>
      </c>
      <c r="G230" s="6">
        <v>499622.5</v>
      </c>
      <c r="H230" s="6">
        <v>44</v>
      </c>
      <c r="I230" s="6">
        <v>499637</v>
      </c>
      <c r="J230" s="6">
        <v>66</v>
      </c>
      <c r="X230" s="5" t="s">
        <v>163</v>
      </c>
      <c r="Y230" s="6">
        <v>56</v>
      </c>
      <c r="Z230" s="6">
        <v>99</v>
      </c>
      <c r="AA230" s="6">
        <v>66.5</v>
      </c>
      <c r="AB230" s="6">
        <v>499688.3</v>
      </c>
      <c r="AC230" s="6">
        <v>141.5</v>
      </c>
      <c r="AD230" s="6">
        <v>499702.8</v>
      </c>
      <c r="AE230" s="6">
        <v>26</v>
      </c>
      <c r="AF230" s="6">
        <v>70.5</v>
      </c>
      <c r="AG230" s="6">
        <v>32.5</v>
      </c>
    </row>
    <row r="231" spans="1:33" ht="15" thickBot="1" x14ac:dyDescent="0.35">
      <c r="A231" s="5" t="s">
        <v>164</v>
      </c>
      <c r="B231" s="6">
        <v>25</v>
      </c>
      <c r="C231" s="6">
        <v>25</v>
      </c>
      <c r="D231" s="6">
        <v>25</v>
      </c>
      <c r="E231" s="6">
        <v>25</v>
      </c>
      <c r="F231" s="6">
        <v>25</v>
      </c>
      <c r="G231" s="6">
        <v>499621.5</v>
      </c>
      <c r="H231" s="6">
        <v>43</v>
      </c>
      <c r="I231" s="6">
        <v>499636</v>
      </c>
      <c r="J231" s="6">
        <v>65</v>
      </c>
      <c r="X231" s="5" t="s">
        <v>164</v>
      </c>
      <c r="Y231" s="6">
        <v>55</v>
      </c>
      <c r="Z231" s="6">
        <v>98</v>
      </c>
      <c r="AA231" s="6">
        <v>65.5</v>
      </c>
      <c r="AB231" s="6">
        <v>499687.3</v>
      </c>
      <c r="AC231" s="6">
        <v>140.5</v>
      </c>
      <c r="AD231" s="6">
        <v>499701.8</v>
      </c>
      <c r="AE231" s="6">
        <v>25</v>
      </c>
      <c r="AF231" s="6">
        <v>69.5</v>
      </c>
      <c r="AG231" s="6">
        <v>31.5</v>
      </c>
    </row>
    <row r="232" spans="1:33" ht="15" thickBot="1" x14ac:dyDescent="0.35">
      <c r="A232" s="5" t="s">
        <v>165</v>
      </c>
      <c r="B232" s="6">
        <v>24</v>
      </c>
      <c r="C232" s="6">
        <v>24</v>
      </c>
      <c r="D232" s="6">
        <v>24</v>
      </c>
      <c r="E232" s="6">
        <v>24</v>
      </c>
      <c r="F232" s="6">
        <v>24</v>
      </c>
      <c r="G232" s="6">
        <v>499620.5</v>
      </c>
      <c r="H232" s="6">
        <v>24</v>
      </c>
      <c r="I232" s="6">
        <v>499635</v>
      </c>
      <c r="J232" s="6">
        <v>64</v>
      </c>
      <c r="X232" s="5" t="s">
        <v>165</v>
      </c>
      <c r="Y232" s="6">
        <v>54</v>
      </c>
      <c r="Z232" s="6">
        <v>97</v>
      </c>
      <c r="AA232" s="6">
        <v>64.5</v>
      </c>
      <c r="AB232" s="6">
        <v>499686.3</v>
      </c>
      <c r="AC232" s="6">
        <v>139.5</v>
      </c>
      <c r="AD232" s="6">
        <v>499700.8</v>
      </c>
      <c r="AE232" s="6">
        <v>24</v>
      </c>
      <c r="AF232" s="6">
        <v>68.5</v>
      </c>
      <c r="AG232" s="6">
        <v>30.5</v>
      </c>
    </row>
    <row r="233" spans="1:33" ht="15" thickBot="1" x14ac:dyDescent="0.35">
      <c r="A233" s="5" t="s">
        <v>166</v>
      </c>
      <c r="B233" s="6">
        <v>23</v>
      </c>
      <c r="C233" s="6">
        <v>23</v>
      </c>
      <c r="D233" s="6">
        <v>23</v>
      </c>
      <c r="E233" s="6">
        <v>23</v>
      </c>
      <c r="F233" s="6">
        <v>23</v>
      </c>
      <c r="G233" s="6">
        <v>499611.5</v>
      </c>
      <c r="H233" s="6">
        <v>23</v>
      </c>
      <c r="I233" s="6">
        <v>499634</v>
      </c>
      <c r="J233" s="6">
        <v>63</v>
      </c>
      <c r="X233" s="5" t="s">
        <v>166</v>
      </c>
      <c r="Y233" s="6">
        <v>53</v>
      </c>
      <c r="Z233" s="6">
        <v>96</v>
      </c>
      <c r="AA233" s="6">
        <v>63.5</v>
      </c>
      <c r="AB233" s="6">
        <v>499685.3</v>
      </c>
      <c r="AC233" s="6">
        <v>138.5</v>
      </c>
      <c r="AD233" s="6">
        <v>499699.8</v>
      </c>
      <c r="AE233" s="6">
        <v>23</v>
      </c>
      <c r="AF233" s="6">
        <v>67.5</v>
      </c>
      <c r="AG233" s="6">
        <v>29.5</v>
      </c>
    </row>
    <row r="234" spans="1:33" ht="15" thickBot="1" x14ac:dyDescent="0.35">
      <c r="A234" s="5" t="s">
        <v>167</v>
      </c>
      <c r="B234" s="6">
        <v>22</v>
      </c>
      <c r="C234" s="6">
        <v>22</v>
      </c>
      <c r="D234" s="6">
        <v>22</v>
      </c>
      <c r="E234" s="6">
        <v>22</v>
      </c>
      <c r="F234" s="6">
        <v>22</v>
      </c>
      <c r="G234" s="6">
        <v>499610.5</v>
      </c>
      <c r="H234" s="6">
        <v>22</v>
      </c>
      <c r="I234" s="6">
        <v>499633</v>
      </c>
      <c r="J234" s="6">
        <v>62</v>
      </c>
      <c r="X234" s="5" t="s">
        <v>167</v>
      </c>
      <c r="Y234" s="6">
        <v>52</v>
      </c>
      <c r="Z234" s="6">
        <v>95</v>
      </c>
      <c r="AA234" s="6">
        <v>62.5</v>
      </c>
      <c r="AB234" s="6">
        <v>499684.3</v>
      </c>
      <c r="AC234" s="6">
        <v>127</v>
      </c>
      <c r="AD234" s="6">
        <v>499698.8</v>
      </c>
      <c r="AE234" s="6">
        <v>22</v>
      </c>
      <c r="AF234" s="6">
        <v>66.5</v>
      </c>
      <c r="AG234" s="6">
        <v>28.5</v>
      </c>
    </row>
    <row r="235" spans="1:33" ht="15" thickBot="1" x14ac:dyDescent="0.35">
      <c r="A235" s="5" t="s">
        <v>168</v>
      </c>
      <c r="B235" s="6">
        <v>21</v>
      </c>
      <c r="C235" s="6">
        <v>21</v>
      </c>
      <c r="D235" s="6">
        <v>21</v>
      </c>
      <c r="E235" s="6">
        <v>21</v>
      </c>
      <c r="F235" s="6">
        <v>21</v>
      </c>
      <c r="G235" s="6">
        <v>499609.5</v>
      </c>
      <c r="H235" s="6">
        <v>21</v>
      </c>
      <c r="I235" s="6">
        <v>21</v>
      </c>
      <c r="J235" s="6">
        <v>21</v>
      </c>
      <c r="X235" s="5" t="s">
        <v>168</v>
      </c>
      <c r="Y235" s="6">
        <v>51</v>
      </c>
      <c r="Z235" s="6">
        <v>94</v>
      </c>
      <c r="AA235" s="6">
        <v>61.5</v>
      </c>
      <c r="AB235" s="6">
        <v>499683.3</v>
      </c>
      <c r="AC235" s="6">
        <v>126</v>
      </c>
      <c r="AD235" s="6">
        <v>499697.8</v>
      </c>
      <c r="AE235" s="6">
        <v>21</v>
      </c>
      <c r="AF235" s="6">
        <v>65.5</v>
      </c>
      <c r="AG235" s="6">
        <v>27.5</v>
      </c>
    </row>
    <row r="236" spans="1:33" ht="15" thickBot="1" x14ac:dyDescent="0.35">
      <c r="A236" s="5" t="s">
        <v>169</v>
      </c>
      <c r="B236" s="6">
        <v>20</v>
      </c>
      <c r="C236" s="6">
        <v>20</v>
      </c>
      <c r="D236" s="6">
        <v>20</v>
      </c>
      <c r="E236" s="6">
        <v>20</v>
      </c>
      <c r="F236" s="6">
        <v>20</v>
      </c>
      <c r="G236" s="6">
        <v>499608.5</v>
      </c>
      <c r="H236" s="6">
        <v>20</v>
      </c>
      <c r="I236" s="6">
        <v>20</v>
      </c>
      <c r="J236" s="6">
        <v>20</v>
      </c>
      <c r="X236" s="5" t="s">
        <v>169</v>
      </c>
      <c r="Y236" s="6">
        <v>45.5</v>
      </c>
      <c r="Z236" s="6">
        <v>58</v>
      </c>
      <c r="AA236" s="6">
        <v>20</v>
      </c>
      <c r="AB236" s="6">
        <v>499682.3</v>
      </c>
      <c r="AC236" s="6">
        <v>125</v>
      </c>
      <c r="AD236" s="6">
        <v>499696.8</v>
      </c>
      <c r="AE236" s="6">
        <v>20</v>
      </c>
      <c r="AF236" s="6">
        <v>64.5</v>
      </c>
      <c r="AG236" s="6">
        <v>20</v>
      </c>
    </row>
    <row r="237" spans="1:33" ht="15" thickBot="1" x14ac:dyDescent="0.35">
      <c r="A237" s="5" t="s">
        <v>170</v>
      </c>
      <c r="B237" s="6">
        <v>19</v>
      </c>
      <c r="C237" s="6">
        <v>19</v>
      </c>
      <c r="D237" s="6">
        <v>19</v>
      </c>
      <c r="E237" s="6">
        <v>19</v>
      </c>
      <c r="F237" s="6">
        <v>19</v>
      </c>
      <c r="G237" s="6">
        <v>19</v>
      </c>
      <c r="H237" s="6">
        <v>19</v>
      </c>
      <c r="I237" s="6">
        <v>19</v>
      </c>
      <c r="J237" s="6">
        <v>19</v>
      </c>
      <c r="X237" s="5" t="s">
        <v>170</v>
      </c>
      <c r="Y237" s="6">
        <v>44.5</v>
      </c>
      <c r="Z237" s="6">
        <v>57</v>
      </c>
      <c r="AA237" s="6">
        <v>19</v>
      </c>
      <c r="AB237" s="6">
        <v>499681.3</v>
      </c>
      <c r="AC237" s="6">
        <v>124</v>
      </c>
      <c r="AD237" s="6">
        <v>499695.8</v>
      </c>
      <c r="AE237" s="6">
        <v>19</v>
      </c>
      <c r="AF237" s="6">
        <v>63.5</v>
      </c>
      <c r="AG237" s="6">
        <v>19</v>
      </c>
    </row>
    <row r="238" spans="1:33" ht="15" thickBot="1" x14ac:dyDescent="0.35">
      <c r="A238" s="5" t="s">
        <v>171</v>
      </c>
      <c r="B238" s="6">
        <v>18</v>
      </c>
      <c r="C238" s="6">
        <v>18</v>
      </c>
      <c r="D238" s="6">
        <v>18</v>
      </c>
      <c r="E238" s="6">
        <v>18</v>
      </c>
      <c r="F238" s="6">
        <v>18</v>
      </c>
      <c r="G238" s="6">
        <v>18</v>
      </c>
      <c r="H238" s="6">
        <v>18</v>
      </c>
      <c r="I238" s="6">
        <v>18</v>
      </c>
      <c r="J238" s="6">
        <v>18</v>
      </c>
      <c r="X238" s="5" t="s">
        <v>171</v>
      </c>
      <c r="Y238" s="6">
        <v>43.5</v>
      </c>
      <c r="Z238" s="6">
        <v>18</v>
      </c>
      <c r="AA238" s="6">
        <v>18</v>
      </c>
      <c r="AB238" s="6">
        <v>499680.3</v>
      </c>
      <c r="AC238" s="6">
        <v>123</v>
      </c>
      <c r="AD238" s="6">
        <v>499694.8</v>
      </c>
      <c r="AE238" s="6">
        <v>18</v>
      </c>
      <c r="AF238" s="6">
        <v>62.5</v>
      </c>
      <c r="AG238" s="6">
        <v>18</v>
      </c>
    </row>
    <row r="239" spans="1:33" ht="15" thickBot="1" x14ac:dyDescent="0.35">
      <c r="A239" s="5" t="s">
        <v>172</v>
      </c>
      <c r="B239" s="6">
        <v>17</v>
      </c>
      <c r="C239" s="6">
        <v>17</v>
      </c>
      <c r="D239" s="6">
        <v>17</v>
      </c>
      <c r="E239" s="6">
        <v>17</v>
      </c>
      <c r="F239" s="6">
        <v>17</v>
      </c>
      <c r="G239" s="6">
        <v>17</v>
      </c>
      <c r="H239" s="6">
        <v>17</v>
      </c>
      <c r="I239" s="6">
        <v>17</v>
      </c>
      <c r="J239" s="6">
        <v>17</v>
      </c>
      <c r="X239" s="5" t="s">
        <v>172</v>
      </c>
      <c r="Y239" s="6">
        <v>42.5</v>
      </c>
      <c r="Z239" s="6">
        <v>17</v>
      </c>
      <c r="AA239" s="6">
        <v>17</v>
      </c>
      <c r="AB239" s="6">
        <v>499679.3</v>
      </c>
      <c r="AC239" s="6">
        <v>76.5</v>
      </c>
      <c r="AD239" s="6">
        <v>499692.79999999999</v>
      </c>
      <c r="AE239" s="6">
        <v>17</v>
      </c>
      <c r="AF239" s="6">
        <v>61.5</v>
      </c>
      <c r="AG239" s="6">
        <v>17</v>
      </c>
    </row>
    <row r="240" spans="1:33" ht="15" thickBot="1" x14ac:dyDescent="0.35">
      <c r="A240" s="5" t="s">
        <v>173</v>
      </c>
      <c r="B240" s="6">
        <v>16</v>
      </c>
      <c r="C240" s="6">
        <v>16</v>
      </c>
      <c r="D240" s="6">
        <v>16</v>
      </c>
      <c r="E240" s="6">
        <v>16</v>
      </c>
      <c r="F240" s="6">
        <v>16</v>
      </c>
      <c r="G240" s="6">
        <v>16</v>
      </c>
      <c r="H240" s="6">
        <v>16</v>
      </c>
      <c r="I240" s="6">
        <v>16</v>
      </c>
      <c r="J240" s="6">
        <v>16</v>
      </c>
      <c r="X240" s="5" t="s">
        <v>173</v>
      </c>
      <c r="Y240" s="6">
        <v>16</v>
      </c>
      <c r="Z240" s="6">
        <v>16</v>
      </c>
      <c r="AA240" s="6">
        <v>16</v>
      </c>
      <c r="AB240" s="6">
        <v>499678.3</v>
      </c>
      <c r="AC240" s="6">
        <v>75.5</v>
      </c>
      <c r="AD240" s="6">
        <v>499691.8</v>
      </c>
      <c r="AE240" s="6">
        <v>16</v>
      </c>
      <c r="AF240" s="6">
        <v>60.5</v>
      </c>
      <c r="AG240" s="6">
        <v>16</v>
      </c>
    </row>
    <row r="241" spans="1:33" ht="15" thickBot="1" x14ac:dyDescent="0.35">
      <c r="A241" s="5" t="s">
        <v>174</v>
      </c>
      <c r="B241" s="6">
        <v>15</v>
      </c>
      <c r="C241" s="6">
        <v>15</v>
      </c>
      <c r="D241" s="6">
        <v>15</v>
      </c>
      <c r="E241" s="6">
        <v>15</v>
      </c>
      <c r="F241" s="6">
        <v>15</v>
      </c>
      <c r="G241" s="6">
        <v>15</v>
      </c>
      <c r="H241" s="6">
        <v>15</v>
      </c>
      <c r="I241" s="6">
        <v>15</v>
      </c>
      <c r="J241" s="6">
        <v>15</v>
      </c>
      <c r="X241" s="5" t="s">
        <v>174</v>
      </c>
      <c r="Y241" s="6">
        <v>15</v>
      </c>
      <c r="Z241" s="6">
        <v>15</v>
      </c>
      <c r="AA241" s="6">
        <v>15</v>
      </c>
      <c r="AB241" s="6">
        <v>499677.3</v>
      </c>
      <c r="AC241" s="6">
        <v>74.5</v>
      </c>
      <c r="AD241" s="6">
        <v>499690.8</v>
      </c>
      <c r="AE241" s="6">
        <v>15</v>
      </c>
      <c r="AF241" s="6">
        <v>59.5</v>
      </c>
      <c r="AG241" s="6">
        <v>15</v>
      </c>
    </row>
    <row r="242" spans="1:33" ht="15" thickBot="1" x14ac:dyDescent="0.35">
      <c r="A242" s="5" t="s">
        <v>175</v>
      </c>
      <c r="B242" s="6">
        <v>14</v>
      </c>
      <c r="C242" s="6">
        <v>14</v>
      </c>
      <c r="D242" s="6">
        <v>14</v>
      </c>
      <c r="E242" s="6">
        <v>14</v>
      </c>
      <c r="F242" s="6">
        <v>14</v>
      </c>
      <c r="G242" s="6">
        <v>14</v>
      </c>
      <c r="H242" s="6">
        <v>14</v>
      </c>
      <c r="I242" s="6">
        <v>14</v>
      </c>
      <c r="J242" s="6">
        <v>14</v>
      </c>
      <c r="X242" s="5" t="s">
        <v>175</v>
      </c>
      <c r="Y242" s="6">
        <v>14</v>
      </c>
      <c r="Z242" s="6">
        <v>14</v>
      </c>
      <c r="AA242" s="6">
        <v>14</v>
      </c>
      <c r="AB242" s="6">
        <v>499676.3</v>
      </c>
      <c r="AC242" s="6">
        <v>73.5</v>
      </c>
      <c r="AD242" s="6">
        <v>499689.8</v>
      </c>
      <c r="AE242" s="6">
        <v>14</v>
      </c>
      <c r="AF242" s="6">
        <v>58.5</v>
      </c>
      <c r="AG242" s="6">
        <v>14</v>
      </c>
    </row>
    <row r="243" spans="1:33" ht="15" thickBot="1" x14ac:dyDescent="0.35">
      <c r="A243" s="5" t="s">
        <v>176</v>
      </c>
      <c r="B243" s="6">
        <v>13</v>
      </c>
      <c r="C243" s="6">
        <v>13</v>
      </c>
      <c r="D243" s="6">
        <v>13</v>
      </c>
      <c r="E243" s="6">
        <v>13</v>
      </c>
      <c r="F243" s="6">
        <v>13</v>
      </c>
      <c r="G243" s="6">
        <v>13</v>
      </c>
      <c r="H243" s="6">
        <v>13</v>
      </c>
      <c r="I243" s="6">
        <v>13</v>
      </c>
      <c r="J243" s="6">
        <v>13</v>
      </c>
      <c r="X243" s="5" t="s">
        <v>176</v>
      </c>
      <c r="Y243" s="6">
        <v>13</v>
      </c>
      <c r="Z243" s="6">
        <v>13</v>
      </c>
      <c r="AA243" s="6">
        <v>13</v>
      </c>
      <c r="AB243" s="6">
        <v>499675.3</v>
      </c>
      <c r="AC243" s="6">
        <v>72.5</v>
      </c>
      <c r="AD243" s="6">
        <v>499688.8</v>
      </c>
      <c r="AE243" s="6">
        <v>13</v>
      </c>
      <c r="AF243" s="6">
        <v>57.5</v>
      </c>
      <c r="AG243" s="6">
        <v>13</v>
      </c>
    </row>
    <row r="244" spans="1:33" ht="15" thickBot="1" x14ac:dyDescent="0.35">
      <c r="A244" s="5" t="s">
        <v>177</v>
      </c>
      <c r="B244" s="6">
        <v>12</v>
      </c>
      <c r="C244" s="6">
        <v>12</v>
      </c>
      <c r="D244" s="6">
        <v>12</v>
      </c>
      <c r="E244" s="6">
        <v>12</v>
      </c>
      <c r="F244" s="6">
        <v>12</v>
      </c>
      <c r="G244" s="6">
        <v>12</v>
      </c>
      <c r="H244" s="6">
        <v>12</v>
      </c>
      <c r="I244" s="6">
        <v>12</v>
      </c>
      <c r="J244" s="6">
        <v>12</v>
      </c>
      <c r="X244" s="5" t="s">
        <v>177</v>
      </c>
      <c r="Y244" s="6">
        <v>12</v>
      </c>
      <c r="Z244" s="6">
        <v>12</v>
      </c>
      <c r="AA244" s="6">
        <v>12</v>
      </c>
      <c r="AB244" s="6">
        <v>499672.3</v>
      </c>
      <c r="AC244" s="6">
        <v>71.5</v>
      </c>
      <c r="AD244" s="6">
        <v>499687.8</v>
      </c>
      <c r="AE244" s="6">
        <v>12</v>
      </c>
      <c r="AF244" s="6">
        <v>56.5</v>
      </c>
      <c r="AG244" s="6">
        <v>12</v>
      </c>
    </row>
    <row r="245" spans="1:33" ht="15" thickBot="1" x14ac:dyDescent="0.35">
      <c r="A245" s="5" t="s">
        <v>178</v>
      </c>
      <c r="B245" s="6">
        <v>11</v>
      </c>
      <c r="C245" s="6">
        <v>11</v>
      </c>
      <c r="D245" s="6">
        <v>11</v>
      </c>
      <c r="E245" s="6">
        <v>11</v>
      </c>
      <c r="F245" s="6">
        <v>11</v>
      </c>
      <c r="G245" s="6">
        <v>11</v>
      </c>
      <c r="H245" s="6">
        <v>11</v>
      </c>
      <c r="I245" s="6">
        <v>11</v>
      </c>
      <c r="J245" s="6">
        <v>11</v>
      </c>
      <c r="X245" s="5" t="s">
        <v>178</v>
      </c>
      <c r="Y245" s="6">
        <v>11</v>
      </c>
      <c r="Z245" s="6">
        <v>11</v>
      </c>
      <c r="AA245" s="6">
        <v>11</v>
      </c>
      <c r="AB245" s="6">
        <v>499671.3</v>
      </c>
      <c r="AC245" s="6">
        <v>70.5</v>
      </c>
      <c r="AD245" s="6">
        <v>499686.8</v>
      </c>
      <c r="AE245" s="6">
        <v>11</v>
      </c>
      <c r="AF245" s="6">
        <v>55.5</v>
      </c>
      <c r="AG245" s="6">
        <v>11</v>
      </c>
    </row>
    <row r="246" spans="1:33" ht="15" thickBot="1" x14ac:dyDescent="0.35">
      <c r="A246" s="5" t="s">
        <v>179</v>
      </c>
      <c r="B246" s="6">
        <v>10</v>
      </c>
      <c r="C246" s="6">
        <v>10</v>
      </c>
      <c r="D246" s="6">
        <v>10</v>
      </c>
      <c r="E246" s="6">
        <v>10</v>
      </c>
      <c r="F246" s="6">
        <v>10</v>
      </c>
      <c r="G246" s="6">
        <v>10</v>
      </c>
      <c r="H246" s="6">
        <v>10</v>
      </c>
      <c r="I246" s="6">
        <v>10</v>
      </c>
      <c r="J246" s="6">
        <v>10</v>
      </c>
      <c r="X246" s="5" t="s">
        <v>179</v>
      </c>
      <c r="Y246" s="6">
        <v>10</v>
      </c>
      <c r="Z246" s="6">
        <v>10</v>
      </c>
      <c r="AA246" s="6">
        <v>10</v>
      </c>
      <c r="AB246" s="6">
        <v>499670.3</v>
      </c>
      <c r="AC246" s="6">
        <v>69.5</v>
      </c>
      <c r="AD246" s="6">
        <v>499685.8</v>
      </c>
      <c r="AE246" s="6">
        <v>10</v>
      </c>
      <c r="AF246" s="6">
        <v>54.5</v>
      </c>
      <c r="AG246" s="6">
        <v>10</v>
      </c>
    </row>
    <row r="247" spans="1:33" ht="15" thickBot="1" x14ac:dyDescent="0.35">
      <c r="A247" s="5" t="s">
        <v>180</v>
      </c>
      <c r="B247" s="6">
        <v>9</v>
      </c>
      <c r="C247" s="6">
        <v>9</v>
      </c>
      <c r="D247" s="6">
        <v>9</v>
      </c>
      <c r="E247" s="6">
        <v>9</v>
      </c>
      <c r="F247" s="6">
        <v>9</v>
      </c>
      <c r="G247" s="6">
        <v>9</v>
      </c>
      <c r="H247" s="6">
        <v>9</v>
      </c>
      <c r="I247" s="6">
        <v>9</v>
      </c>
      <c r="J247" s="6">
        <v>9</v>
      </c>
      <c r="X247" s="5" t="s">
        <v>180</v>
      </c>
      <c r="Y247" s="6">
        <v>9</v>
      </c>
      <c r="Z247" s="6">
        <v>9</v>
      </c>
      <c r="AA247" s="6">
        <v>9</v>
      </c>
      <c r="AB247" s="6">
        <v>499669.3</v>
      </c>
      <c r="AC247" s="6">
        <v>68.5</v>
      </c>
      <c r="AD247" s="6">
        <v>499684.8</v>
      </c>
      <c r="AE247" s="6">
        <v>9</v>
      </c>
      <c r="AF247" s="6">
        <v>53.5</v>
      </c>
      <c r="AG247" s="6">
        <v>9</v>
      </c>
    </row>
    <row r="248" spans="1:33" ht="15" thickBot="1" x14ac:dyDescent="0.35">
      <c r="A248" s="5" t="s">
        <v>181</v>
      </c>
      <c r="B248" s="6">
        <v>8</v>
      </c>
      <c r="C248" s="6">
        <v>8</v>
      </c>
      <c r="D248" s="6">
        <v>8</v>
      </c>
      <c r="E248" s="6">
        <v>8</v>
      </c>
      <c r="F248" s="6">
        <v>8</v>
      </c>
      <c r="G248" s="6">
        <v>8</v>
      </c>
      <c r="H248" s="6">
        <v>8</v>
      </c>
      <c r="I248" s="6">
        <v>8</v>
      </c>
      <c r="J248" s="6">
        <v>8</v>
      </c>
      <c r="X248" s="5" t="s">
        <v>181</v>
      </c>
      <c r="Y248" s="6">
        <v>8</v>
      </c>
      <c r="Z248" s="6">
        <v>8</v>
      </c>
      <c r="AA248" s="6">
        <v>8</v>
      </c>
      <c r="AB248" s="6">
        <v>499668.3</v>
      </c>
      <c r="AC248" s="6">
        <v>67.5</v>
      </c>
      <c r="AD248" s="6">
        <v>499683.8</v>
      </c>
      <c r="AE248" s="6">
        <v>8</v>
      </c>
      <c r="AF248" s="6">
        <v>52.5</v>
      </c>
      <c r="AG248" s="6">
        <v>8</v>
      </c>
    </row>
    <row r="249" spans="1:33" ht="15" thickBot="1" x14ac:dyDescent="0.35">
      <c r="A249" s="5" t="s">
        <v>182</v>
      </c>
      <c r="B249" s="6">
        <v>7</v>
      </c>
      <c r="C249" s="6">
        <v>7</v>
      </c>
      <c r="D249" s="6">
        <v>7</v>
      </c>
      <c r="E249" s="6">
        <v>7</v>
      </c>
      <c r="F249" s="6">
        <v>7</v>
      </c>
      <c r="G249" s="6">
        <v>7</v>
      </c>
      <c r="H249" s="6">
        <v>7</v>
      </c>
      <c r="I249" s="6">
        <v>7</v>
      </c>
      <c r="J249" s="6">
        <v>7</v>
      </c>
      <c r="X249" s="5" t="s">
        <v>182</v>
      </c>
      <c r="Y249" s="6">
        <v>7</v>
      </c>
      <c r="Z249" s="6">
        <v>7</v>
      </c>
      <c r="AA249" s="6">
        <v>7</v>
      </c>
      <c r="AB249" s="6">
        <v>499667.3</v>
      </c>
      <c r="AC249" s="6">
        <v>66.5</v>
      </c>
      <c r="AD249" s="6">
        <v>499662.3</v>
      </c>
      <c r="AE249" s="6">
        <v>7</v>
      </c>
      <c r="AF249" s="6">
        <v>51.5</v>
      </c>
      <c r="AG249" s="6">
        <v>7</v>
      </c>
    </row>
    <row r="250" spans="1:33" ht="15" thickBot="1" x14ac:dyDescent="0.35">
      <c r="A250" s="5" t="s">
        <v>183</v>
      </c>
      <c r="B250" s="6">
        <v>6</v>
      </c>
      <c r="C250" s="6">
        <v>6</v>
      </c>
      <c r="D250" s="6">
        <v>6</v>
      </c>
      <c r="E250" s="6">
        <v>6</v>
      </c>
      <c r="F250" s="6">
        <v>6</v>
      </c>
      <c r="G250" s="6">
        <v>6</v>
      </c>
      <c r="H250" s="6">
        <v>6</v>
      </c>
      <c r="I250" s="6">
        <v>6</v>
      </c>
      <c r="J250" s="6">
        <v>6</v>
      </c>
      <c r="X250" s="5" t="s">
        <v>183</v>
      </c>
      <c r="Y250" s="6">
        <v>6</v>
      </c>
      <c r="Z250" s="6">
        <v>6</v>
      </c>
      <c r="AA250" s="6">
        <v>6</v>
      </c>
      <c r="AB250" s="6">
        <v>499666.3</v>
      </c>
      <c r="AC250" s="6">
        <v>65.5</v>
      </c>
      <c r="AD250" s="6">
        <v>499661.3</v>
      </c>
      <c r="AE250" s="6">
        <v>6</v>
      </c>
      <c r="AF250" s="6">
        <v>50.5</v>
      </c>
      <c r="AG250" s="6">
        <v>6</v>
      </c>
    </row>
    <row r="251" spans="1:33" ht="15" thickBot="1" x14ac:dyDescent="0.35">
      <c r="A251" s="5" t="s">
        <v>184</v>
      </c>
      <c r="B251" s="6">
        <v>5</v>
      </c>
      <c r="C251" s="6">
        <v>5</v>
      </c>
      <c r="D251" s="6">
        <v>5</v>
      </c>
      <c r="E251" s="6">
        <v>5</v>
      </c>
      <c r="F251" s="6">
        <v>5</v>
      </c>
      <c r="G251" s="6">
        <v>5</v>
      </c>
      <c r="H251" s="6">
        <v>5</v>
      </c>
      <c r="I251" s="6">
        <v>5</v>
      </c>
      <c r="J251" s="6">
        <v>5</v>
      </c>
      <c r="X251" s="5" t="s">
        <v>184</v>
      </c>
      <c r="Y251" s="6">
        <v>5</v>
      </c>
      <c r="Z251" s="6">
        <v>5</v>
      </c>
      <c r="AA251" s="6">
        <v>5</v>
      </c>
      <c r="AB251" s="6">
        <v>499665.3</v>
      </c>
      <c r="AC251" s="6">
        <v>64.5</v>
      </c>
      <c r="AD251" s="6">
        <v>499660.3</v>
      </c>
      <c r="AE251" s="6">
        <v>5</v>
      </c>
      <c r="AF251" s="6">
        <v>49.5</v>
      </c>
      <c r="AG251" s="6">
        <v>5</v>
      </c>
    </row>
    <row r="252" spans="1:33" ht="15" thickBot="1" x14ac:dyDescent="0.35">
      <c r="A252" s="5" t="s">
        <v>185</v>
      </c>
      <c r="B252" s="6">
        <v>4</v>
      </c>
      <c r="C252" s="6">
        <v>4</v>
      </c>
      <c r="D252" s="6">
        <v>4</v>
      </c>
      <c r="E252" s="6">
        <v>4</v>
      </c>
      <c r="F252" s="6">
        <v>4</v>
      </c>
      <c r="G252" s="6">
        <v>4</v>
      </c>
      <c r="H252" s="6">
        <v>4</v>
      </c>
      <c r="I252" s="6">
        <v>4</v>
      </c>
      <c r="J252" s="6">
        <v>4</v>
      </c>
      <c r="X252" s="5" t="s">
        <v>185</v>
      </c>
      <c r="Y252" s="6">
        <v>4</v>
      </c>
      <c r="Z252" s="6">
        <v>4</v>
      </c>
      <c r="AA252" s="6">
        <v>4</v>
      </c>
      <c r="AB252" s="6">
        <v>499664.3</v>
      </c>
      <c r="AC252" s="6">
        <v>63.5</v>
      </c>
      <c r="AD252" s="6">
        <v>499659.3</v>
      </c>
      <c r="AE252" s="6">
        <v>4</v>
      </c>
      <c r="AF252" s="6">
        <v>48.5</v>
      </c>
      <c r="AG252" s="6">
        <v>4</v>
      </c>
    </row>
    <row r="253" spans="1:33" ht="15" thickBot="1" x14ac:dyDescent="0.35">
      <c r="A253" s="5" t="s">
        <v>186</v>
      </c>
      <c r="B253" s="6">
        <v>3</v>
      </c>
      <c r="C253" s="6">
        <v>3</v>
      </c>
      <c r="D253" s="6">
        <v>3</v>
      </c>
      <c r="E253" s="6">
        <v>3</v>
      </c>
      <c r="F253" s="6">
        <v>3</v>
      </c>
      <c r="G253" s="6">
        <v>3</v>
      </c>
      <c r="H253" s="6">
        <v>3</v>
      </c>
      <c r="I253" s="6">
        <v>3</v>
      </c>
      <c r="J253" s="6">
        <v>3</v>
      </c>
      <c r="X253" s="5" t="s">
        <v>186</v>
      </c>
      <c r="Y253" s="6">
        <v>3</v>
      </c>
      <c r="Z253" s="6">
        <v>3</v>
      </c>
      <c r="AA253" s="6">
        <v>3</v>
      </c>
      <c r="AB253" s="6">
        <v>499663.3</v>
      </c>
      <c r="AC253" s="6">
        <v>62.5</v>
      </c>
      <c r="AD253" s="6">
        <v>499658.3</v>
      </c>
      <c r="AE253" s="6">
        <v>3</v>
      </c>
      <c r="AF253" s="6">
        <v>3</v>
      </c>
      <c r="AG253" s="6">
        <v>3</v>
      </c>
    </row>
    <row r="254" spans="1:33" ht="15" thickBot="1" x14ac:dyDescent="0.35">
      <c r="A254" s="5" t="s">
        <v>187</v>
      </c>
      <c r="B254" s="6">
        <v>2</v>
      </c>
      <c r="C254" s="6">
        <v>2</v>
      </c>
      <c r="D254" s="6">
        <v>2</v>
      </c>
      <c r="E254" s="6">
        <v>2</v>
      </c>
      <c r="F254" s="6">
        <v>2</v>
      </c>
      <c r="G254" s="6">
        <v>2</v>
      </c>
      <c r="H254" s="6">
        <v>2</v>
      </c>
      <c r="I254" s="6">
        <v>2</v>
      </c>
      <c r="J254" s="6">
        <v>2</v>
      </c>
      <c r="X254" s="5" t="s">
        <v>187</v>
      </c>
      <c r="Y254" s="6">
        <v>2</v>
      </c>
      <c r="Z254" s="6">
        <v>2</v>
      </c>
      <c r="AA254" s="6">
        <v>2</v>
      </c>
      <c r="AB254" s="6">
        <v>499662.3</v>
      </c>
      <c r="AC254" s="6">
        <v>61.5</v>
      </c>
      <c r="AD254" s="6">
        <v>499657.3</v>
      </c>
      <c r="AE254" s="6">
        <v>2</v>
      </c>
      <c r="AF254" s="6">
        <v>2</v>
      </c>
      <c r="AG254" s="6">
        <v>2</v>
      </c>
    </row>
    <row r="255" spans="1:33" ht="15" thickBot="1" x14ac:dyDescent="0.35">
      <c r="A255" s="5" t="s">
        <v>189</v>
      </c>
      <c r="B255" s="6">
        <v>1</v>
      </c>
      <c r="C255" s="6">
        <v>1</v>
      </c>
      <c r="D255" s="6">
        <v>1</v>
      </c>
      <c r="E255" s="6">
        <v>1</v>
      </c>
      <c r="F255" s="6">
        <v>1</v>
      </c>
      <c r="G255" s="6">
        <v>1</v>
      </c>
      <c r="H255" s="6">
        <v>1</v>
      </c>
      <c r="I255" s="6">
        <v>1</v>
      </c>
      <c r="J255" s="6">
        <v>1</v>
      </c>
      <c r="X255" s="5" t="s">
        <v>189</v>
      </c>
      <c r="Y255" s="6">
        <v>1</v>
      </c>
      <c r="Z255" s="6">
        <v>1</v>
      </c>
      <c r="AA255" s="6">
        <v>1</v>
      </c>
      <c r="AB255" s="6">
        <v>499647.3</v>
      </c>
      <c r="AC255" s="6">
        <v>1</v>
      </c>
      <c r="AD255" s="6">
        <v>499656.3</v>
      </c>
      <c r="AE255" s="6">
        <v>1</v>
      </c>
      <c r="AF255" s="6">
        <v>1</v>
      </c>
      <c r="AG255" s="6">
        <v>1</v>
      </c>
    </row>
    <row r="256" spans="1:33" ht="15" thickBot="1" x14ac:dyDescent="0.35">
      <c r="A256" s="5" t="s">
        <v>191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X256" s="5" t="s">
        <v>191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499655.3</v>
      </c>
      <c r="AE256" s="6">
        <v>0</v>
      </c>
      <c r="AF256" s="6">
        <v>0</v>
      </c>
      <c r="AG256" s="6">
        <v>0</v>
      </c>
    </row>
    <row r="257" spans="1:37" ht="18.600000000000001" thickBot="1" x14ac:dyDescent="0.35">
      <c r="A257" s="1"/>
      <c r="X257" s="1"/>
    </row>
    <row r="258" spans="1:37" ht="15" thickBot="1" x14ac:dyDescent="0.35">
      <c r="A258" s="5" t="s">
        <v>194</v>
      </c>
      <c r="B258" s="5" t="s">
        <v>34</v>
      </c>
      <c r="C258" s="5" t="s">
        <v>35</v>
      </c>
      <c r="D258" s="5" t="s">
        <v>36</v>
      </c>
      <c r="E258" s="5" t="s">
        <v>37</v>
      </c>
      <c r="F258" s="5" t="s">
        <v>38</v>
      </c>
      <c r="G258" s="5" t="s">
        <v>39</v>
      </c>
      <c r="H258" s="5" t="s">
        <v>40</v>
      </c>
      <c r="I258" s="5" t="s">
        <v>41</v>
      </c>
      <c r="J258" s="5" t="s">
        <v>42</v>
      </c>
      <c r="K258" s="5" t="s">
        <v>195</v>
      </c>
      <c r="L258" s="5" t="s">
        <v>196</v>
      </c>
      <c r="M258" s="5" t="s">
        <v>197</v>
      </c>
      <c r="N258" s="5" t="s">
        <v>198</v>
      </c>
      <c r="X258" s="5" t="s">
        <v>194</v>
      </c>
      <c r="Y258" s="5" t="s">
        <v>34</v>
      </c>
      <c r="Z258" s="5" t="s">
        <v>35</v>
      </c>
      <c r="AA258" s="5" t="s">
        <v>36</v>
      </c>
      <c r="AB258" s="5" t="s">
        <v>37</v>
      </c>
      <c r="AC258" s="5" t="s">
        <v>38</v>
      </c>
      <c r="AD258" s="5" t="s">
        <v>39</v>
      </c>
      <c r="AE258" s="5" t="s">
        <v>40</v>
      </c>
      <c r="AF258" s="5" t="s">
        <v>41</v>
      </c>
      <c r="AG258" s="5" t="s">
        <v>42</v>
      </c>
      <c r="AH258" s="5" t="s">
        <v>195</v>
      </c>
      <c r="AI258" s="5" t="s">
        <v>196</v>
      </c>
      <c r="AJ258" s="5" t="s">
        <v>197</v>
      </c>
      <c r="AK258" s="5" t="s">
        <v>198</v>
      </c>
    </row>
    <row r="259" spans="1:37" ht="15" thickBot="1" x14ac:dyDescent="0.35">
      <c r="A259" s="5" t="s">
        <v>44</v>
      </c>
      <c r="B259" s="6">
        <v>22</v>
      </c>
      <c r="C259" s="6">
        <v>169</v>
      </c>
      <c r="D259" s="6">
        <v>140.5</v>
      </c>
      <c r="E259" s="6">
        <v>77.5</v>
      </c>
      <c r="F259" s="6">
        <v>58</v>
      </c>
      <c r="G259" s="6">
        <v>499659.5</v>
      </c>
      <c r="H259" s="6">
        <v>110</v>
      </c>
      <c r="I259" s="6">
        <v>499641</v>
      </c>
      <c r="J259" s="6">
        <v>89</v>
      </c>
      <c r="K259" s="6">
        <v>999966.5</v>
      </c>
      <c r="L259" s="6">
        <v>1000000</v>
      </c>
      <c r="M259" s="6">
        <v>33.5</v>
      </c>
      <c r="N259" s="6">
        <v>0</v>
      </c>
      <c r="X259" s="5" t="s">
        <v>44</v>
      </c>
      <c r="Y259" s="6">
        <v>191.5</v>
      </c>
      <c r="Z259" s="6">
        <v>3</v>
      </c>
      <c r="AA259" s="6">
        <v>65.5</v>
      </c>
      <c r="AB259" s="6">
        <v>499693.3</v>
      </c>
      <c r="AC259" s="6">
        <v>156.5</v>
      </c>
      <c r="AD259" s="6">
        <v>499713.8</v>
      </c>
      <c r="AE259" s="6">
        <v>40</v>
      </c>
      <c r="AF259" s="6">
        <v>113.5</v>
      </c>
      <c r="AG259" s="6">
        <v>56.5</v>
      </c>
      <c r="AH259" s="6">
        <v>1000033.7</v>
      </c>
      <c r="AI259" s="6">
        <v>1000000</v>
      </c>
      <c r="AJ259" s="6">
        <v>-33.700000000000003</v>
      </c>
      <c r="AK259" s="6">
        <v>0</v>
      </c>
    </row>
    <row r="260" spans="1:37" ht="15" thickBot="1" x14ac:dyDescent="0.35">
      <c r="A260" s="5" t="s">
        <v>45</v>
      </c>
      <c r="B260" s="6">
        <v>22</v>
      </c>
      <c r="C260" s="6">
        <v>169</v>
      </c>
      <c r="D260" s="6">
        <v>140.5</v>
      </c>
      <c r="E260" s="6">
        <v>36</v>
      </c>
      <c r="F260" s="6">
        <v>69</v>
      </c>
      <c r="G260" s="6">
        <v>499714</v>
      </c>
      <c r="H260" s="6">
        <v>102</v>
      </c>
      <c r="I260" s="6">
        <v>499652</v>
      </c>
      <c r="J260" s="6">
        <v>130.5</v>
      </c>
      <c r="K260" s="6">
        <v>1000035</v>
      </c>
      <c r="L260" s="6">
        <v>1000000</v>
      </c>
      <c r="M260" s="6">
        <v>-35</v>
      </c>
      <c r="N260" s="6">
        <v>0</v>
      </c>
      <c r="X260" s="5" t="s">
        <v>45</v>
      </c>
      <c r="Y260" s="6">
        <v>191.5</v>
      </c>
      <c r="Z260" s="6">
        <v>3</v>
      </c>
      <c r="AA260" s="6">
        <v>65.5</v>
      </c>
      <c r="AB260" s="6">
        <v>499734.3</v>
      </c>
      <c r="AC260" s="6">
        <v>145.5</v>
      </c>
      <c r="AD260" s="6">
        <v>499659.3</v>
      </c>
      <c r="AE260" s="6">
        <v>48</v>
      </c>
      <c r="AF260" s="6">
        <v>102.5</v>
      </c>
      <c r="AG260" s="6">
        <v>15</v>
      </c>
      <c r="AH260" s="6">
        <v>999964.7</v>
      </c>
      <c r="AI260" s="6">
        <v>1000000</v>
      </c>
      <c r="AJ260" s="6">
        <v>35.299999999999997</v>
      </c>
      <c r="AK260" s="6">
        <v>0</v>
      </c>
    </row>
    <row r="261" spans="1:37" ht="15" thickBot="1" x14ac:dyDescent="0.35">
      <c r="A261" s="5" t="s">
        <v>46</v>
      </c>
      <c r="B261" s="6">
        <v>22</v>
      </c>
      <c r="C261" s="6">
        <v>169</v>
      </c>
      <c r="D261" s="6">
        <v>140.5</v>
      </c>
      <c r="E261" s="6">
        <v>65</v>
      </c>
      <c r="F261" s="6">
        <v>48</v>
      </c>
      <c r="G261" s="6">
        <v>499636.5</v>
      </c>
      <c r="H261" s="6">
        <v>143</v>
      </c>
      <c r="I261" s="6">
        <v>499687</v>
      </c>
      <c r="J261" s="6">
        <v>113</v>
      </c>
      <c r="K261" s="6">
        <v>1000024</v>
      </c>
      <c r="L261" s="6">
        <v>1000000</v>
      </c>
      <c r="M261" s="6">
        <v>-24</v>
      </c>
      <c r="N261" s="6">
        <v>0</v>
      </c>
      <c r="X261" s="5" t="s">
        <v>46</v>
      </c>
      <c r="Y261" s="6">
        <v>191.5</v>
      </c>
      <c r="Z261" s="6">
        <v>3</v>
      </c>
      <c r="AA261" s="6">
        <v>65.5</v>
      </c>
      <c r="AB261" s="6">
        <v>499705.3</v>
      </c>
      <c r="AC261" s="6">
        <v>166.5</v>
      </c>
      <c r="AD261" s="6">
        <v>499736.8</v>
      </c>
      <c r="AE261" s="6">
        <v>7</v>
      </c>
      <c r="AF261" s="6">
        <v>67.5</v>
      </c>
      <c r="AG261" s="6">
        <v>32.5</v>
      </c>
      <c r="AH261" s="6">
        <v>999975.7</v>
      </c>
      <c r="AI261" s="6">
        <v>1000000</v>
      </c>
      <c r="AJ261" s="6">
        <v>24.3</v>
      </c>
      <c r="AK261" s="6">
        <v>0</v>
      </c>
    </row>
    <row r="262" spans="1:37" ht="15" thickBot="1" x14ac:dyDescent="0.35">
      <c r="A262" s="5" t="s">
        <v>47</v>
      </c>
      <c r="B262" s="6">
        <v>22</v>
      </c>
      <c r="C262" s="6">
        <v>169</v>
      </c>
      <c r="D262" s="6">
        <v>140.5</v>
      </c>
      <c r="E262" s="6">
        <v>56</v>
      </c>
      <c r="F262" s="6">
        <v>87.5</v>
      </c>
      <c r="G262" s="6">
        <v>499667.5</v>
      </c>
      <c r="H262" s="6">
        <v>139</v>
      </c>
      <c r="I262" s="6">
        <v>499653</v>
      </c>
      <c r="J262" s="6">
        <v>79</v>
      </c>
      <c r="K262" s="6">
        <v>1000013.5</v>
      </c>
      <c r="L262" s="6">
        <v>1000000</v>
      </c>
      <c r="M262" s="6">
        <v>-13.5</v>
      </c>
      <c r="N262" s="6">
        <v>0</v>
      </c>
      <c r="X262" s="5" t="s">
        <v>47</v>
      </c>
      <c r="Y262" s="6">
        <v>191.5</v>
      </c>
      <c r="Z262" s="6">
        <v>3</v>
      </c>
      <c r="AA262" s="6">
        <v>65.5</v>
      </c>
      <c r="AB262" s="6">
        <v>499714.3</v>
      </c>
      <c r="AC262" s="6">
        <v>127</v>
      </c>
      <c r="AD262" s="6">
        <v>499705.8</v>
      </c>
      <c r="AE262" s="6">
        <v>11</v>
      </c>
      <c r="AF262" s="6">
        <v>101.5</v>
      </c>
      <c r="AG262" s="6">
        <v>66.5</v>
      </c>
      <c r="AH262" s="6">
        <v>999986.2</v>
      </c>
      <c r="AI262" s="6">
        <v>1000000</v>
      </c>
      <c r="AJ262" s="6">
        <v>13.8</v>
      </c>
      <c r="AK262" s="6">
        <v>0</v>
      </c>
    </row>
    <row r="263" spans="1:37" ht="15" thickBot="1" x14ac:dyDescent="0.35">
      <c r="A263" s="5" t="s">
        <v>48</v>
      </c>
      <c r="B263" s="6">
        <v>22</v>
      </c>
      <c r="C263" s="6">
        <v>169</v>
      </c>
      <c r="D263" s="6">
        <v>140.5</v>
      </c>
      <c r="E263" s="6">
        <v>38</v>
      </c>
      <c r="F263" s="6">
        <v>74</v>
      </c>
      <c r="G263" s="6">
        <v>499663.5</v>
      </c>
      <c r="H263" s="6">
        <v>97</v>
      </c>
      <c r="I263" s="6">
        <v>499680</v>
      </c>
      <c r="J263" s="6">
        <v>116</v>
      </c>
      <c r="K263" s="6">
        <v>1000000</v>
      </c>
      <c r="L263" s="6">
        <v>1000000</v>
      </c>
      <c r="M263" s="6">
        <v>0</v>
      </c>
      <c r="N263" s="6">
        <v>0</v>
      </c>
      <c r="X263" s="5" t="s">
        <v>48</v>
      </c>
      <c r="Y263" s="6">
        <v>191.5</v>
      </c>
      <c r="Z263" s="6">
        <v>3</v>
      </c>
      <c r="AA263" s="6">
        <v>65.5</v>
      </c>
      <c r="AB263" s="6">
        <v>499732.3</v>
      </c>
      <c r="AC263" s="6">
        <v>140.5</v>
      </c>
      <c r="AD263" s="6">
        <v>499709.8</v>
      </c>
      <c r="AE263" s="6">
        <v>53</v>
      </c>
      <c r="AF263" s="6">
        <v>74.5</v>
      </c>
      <c r="AG263" s="6">
        <v>29.5</v>
      </c>
      <c r="AH263" s="6">
        <v>999999.7</v>
      </c>
      <c r="AI263" s="6">
        <v>1000000</v>
      </c>
      <c r="AJ263" s="6">
        <v>0.3</v>
      </c>
      <c r="AK263" s="6">
        <v>0</v>
      </c>
    </row>
    <row r="264" spans="1:37" ht="15" thickBot="1" x14ac:dyDescent="0.35">
      <c r="A264" s="5" t="s">
        <v>49</v>
      </c>
      <c r="B264" s="6">
        <v>139.5</v>
      </c>
      <c r="C264" s="6">
        <v>47</v>
      </c>
      <c r="D264" s="6">
        <v>190</v>
      </c>
      <c r="E264" s="6">
        <v>36</v>
      </c>
      <c r="F264" s="6">
        <v>59</v>
      </c>
      <c r="G264" s="6">
        <v>499666.5</v>
      </c>
      <c r="H264" s="6">
        <v>87</v>
      </c>
      <c r="I264" s="6">
        <v>499671</v>
      </c>
      <c r="J264" s="6">
        <v>64</v>
      </c>
      <c r="K264" s="6">
        <v>999960</v>
      </c>
      <c r="L264" s="6">
        <v>1000000</v>
      </c>
      <c r="M264" s="6">
        <v>40</v>
      </c>
      <c r="N264" s="6">
        <v>0</v>
      </c>
      <c r="X264" s="5" t="s">
        <v>49</v>
      </c>
      <c r="Y264" s="6">
        <v>74</v>
      </c>
      <c r="Z264" s="6">
        <v>125</v>
      </c>
      <c r="AA264" s="6">
        <v>16</v>
      </c>
      <c r="AB264" s="6">
        <v>499734.3</v>
      </c>
      <c r="AC264" s="6">
        <v>155.5</v>
      </c>
      <c r="AD264" s="6">
        <v>499706.8</v>
      </c>
      <c r="AE264" s="6">
        <v>63</v>
      </c>
      <c r="AF264" s="6">
        <v>83.5</v>
      </c>
      <c r="AG264" s="6">
        <v>81.5</v>
      </c>
      <c r="AH264" s="6">
        <v>1000039.7</v>
      </c>
      <c r="AI264" s="6">
        <v>1000000</v>
      </c>
      <c r="AJ264" s="6">
        <v>-39.700000000000003</v>
      </c>
      <c r="AK264" s="6">
        <v>0</v>
      </c>
    </row>
    <row r="265" spans="1:37" ht="15" thickBot="1" x14ac:dyDescent="0.35">
      <c r="A265" s="5" t="s">
        <v>50</v>
      </c>
      <c r="B265" s="6">
        <v>139.5</v>
      </c>
      <c r="C265" s="6">
        <v>47</v>
      </c>
      <c r="D265" s="6">
        <v>190</v>
      </c>
      <c r="E265" s="6">
        <v>33</v>
      </c>
      <c r="F265" s="6">
        <v>34</v>
      </c>
      <c r="G265" s="6">
        <v>499631.5</v>
      </c>
      <c r="H265" s="6">
        <v>85</v>
      </c>
      <c r="I265" s="6">
        <v>499752.5</v>
      </c>
      <c r="J265" s="6">
        <v>21</v>
      </c>
      <c r="K265" s="6">
        <v>999933.5</v>
      </c>
      <c r="L265" s="6">
        <v>1000000</v>
      </c>
      <c r="M265" s="6">
        <v>66.5</v>
      </c>
      <c r="N265" s="6">
        <v>0.01</v>
      </c>
      <c r="X265" s="5" t="s">
        <v>50</v>
      </c>
      <c r="Y265" s="6">
        <v>74</v>
      </c>
      <c r="Z265" s="6">
        <v>125</v>
      </c>
      <c r="AA265" s="6">
        <v>16</v>
      </c>
      <c r="AB265" s="6">
        <v>499737.3</v>
      </c>
      <c r="AC265" s="6">
        <v>180.5</v>
      </c>
      <c r="AD265" s="6">
        <v>499741.8</v>
      </c>
      <c r="AE265" s="6">
        <v>65</v>
      </c>
      <c r="AF265" s="6">
        <v>2</v>
      </c>
      <c r="AG265" s="6">
        <v>124.5</v>
      </c>
      <c r="AH265" s="6">
        <v>1000066.2</v>
      </c>
      <c r="AI265" s="6">
        <v>1000000</v>
      </c>
      <c r="AJ265" s="6">
        <v>-66.2</v>
      </c>
      <c r="AK265" s="6">
        <v>-0.01</v>
      </c>
    </row>
    <row r="266" spans="1:37" ht="15" thickBot="1" x14ac:dyDescent="0.35">
      <c r="A266" s="5" t="s">
        <v>51</v>
      </c>
      <c r="B266" s="6">
        <v>139.5</v>
      </c>
      <c r="C266" s="6">
        <v>47</v>
      </c>
      <c r="D266" s="6">
        <v>190</v>
      </c>
      <c r="E266" s="6">
        <v>87.5</v>
      </c>
      <c r="F266" s="6">
        <v>38</v>
      </c>
      <c r="G266" s="6">
        <v>499632.5</v>
      </c>
      <c r="H266" s="6">
        <v>43</v>
      </c>
      <c r="I266" s="6">
        <v>499674</v>
      </c>
      <c r="J266" s="6">
        <v>110</v>
      </c>
      <c r="K266" s="6">
        <v>999961.5</v>
      </c>
      <c r="L266" s="6">
        <v>1000000</v>
      </c>
      <c r="M266" s="6">
        <v>38.5</v>
      </c>
      <c r="N266" s="6">
        <v>0</v>
      </c>
      <c r="X266" s="5" t="s">
        <v>51</v>
      </c>
      <c r="Y266" s="6">
        <v>74</v>
      </c>
      <c r="Z266" s="6">
        <v>125</v>
      </c>
      <c r="AA266" s="6">
        <v>16</v>
      </c>
      <c r="AB266" s="6">
        <v>499683.3</v>
      </c>
      <c r="AC266" s="6">
        <v>176.5</v>
      </c>
      <c r="AD266" s="6">
        <v>499740.8</v>
      </c>
      <c r="AE266" s="6">
        <v>107</v>
      </c>
      <c r="AF266" s="6">
        <v>80.5</v>
      </c>
      <c r="AG266" s="6">
        <v>35.5</v>
      </c>
      <c r="AH266" s="6">
        <v>1000038.7</v>
      </c>
      <c r="AI266" s="6">
        <v>1000000</v>
      </c>
      <c r="AJ266" s="6">
        <v>-38.700000000000003</v>
      </c>
      <c r="AK266" s="6">
        <v>0</v>
      </c>
    </row>
    <row r="267" spans="1:37" ht="15" thickBot="1" x14ac:dyDescent="0.35">
      <c r="A267" s="5" t="s">
        <v>52</v>
      </c>
      <c r="B267" s="6">
        <v>139.5</v>
      </c>
      <c r="C267" s="6">
        <v>47</v>
      </c>
      <c r="D267" s="6">
        <v>190</v>
      </c>
      <c r="E267" s="6">
        <v>65</v>
      </c>
      <c r="F267" s="6">
        <v>75</v>
      </c>
      <c r="G267" s="6">
        <v>499653.5</v>
      </c>
      <c r="H267" s="6">
        <v>86</v>
      </c>
      <c r="I267" s="6">
        <v>499688</v>
      </c>
      <c r="J267" s="6">
        <v>102</v>
      </c>
      <c r="K267" s="6">
        <v>1000046</v>
      </c>
      <c r="L267" s="6">
        <v>1000000</v>
      </c>
      <c r="M267" s="6">
        <v>-46</v>
      </c>
      <c r="N267" s="6">
        <v>0</v>
      </c>
      <c r="X267" s="5" t="s">
        <v>52</v>
      </c>
      <c r="Y267" s="6">
        <v>74</v>
      </c>
      <c r="Z267" s="6">
        <v>125</v>
      </c>
      <c r="AA267" s="6">
        <v>16</v>
      </c>
      <c r="AB267" s="6">
        <v>499705.3</v>
      </c>
      <c r="AC267" s="6">
        <v>139.5</v>
      </c>
      <c r="AD267" s="6">
        <v>499719.8</v>
      </c>
      <c r="AE267" s="6">
        <v>64</v>
      </c>
      <c r="AF267" s="6">
        <v>66.5</v>
      </c>
      <c r="AG267" s="6">
        <v>43.5</v>
      </c>
      <c r="AH267" s="6">
        <v>999953.7</v>
      </c>
      <c r="AI267" s="6">
        <v>1000000</v>
      </c>
      <c r="AJ267" s="6">
        <v>46.3</v>
      </c>
      <c r="AK267" s="6">
        <v>0</v>
      </c>
    </row>
    <row r="268" spans="1:37" ht="15" thickBot="1" x14ac:dyDescent="0.35">
      <c r="A268" s="5" t="s">
        <v>53</v>
      </c>
      <c r="B268" s="6">
        <v>139.5</v>
      </c>
      <c r="C268" s="6">
        <v>47</v>
      </c>
      <c r="D268" s="6">
        <v>190</v>
      </c>
      <c r="E268" s="6">
        <v>93.5</v>
      </c>
      <c r="F268" s="6">
        <v>33</v>
      </c>
      <c r="G268" s="6">
        <v>499687.5</v>
      </c>
      <c r="H268" s="6">
        <v>119</v>
      </c>
      <c r="I268" s="6">
        <v>499645</v>
      </c>
      <c r="J268" s="6">
        <v>82</v>
      </c>
      <c r="K268" s="6">
        <v>1000036.5</v>
      </c>
      <c r="L268" s="6">
        <v>1000000</v>
      </c>
      <c r="M268" s="6">
        <v>-36.5</v>
      </c>
      <c r="N268" s="6">
        <v>0</v>
      </c>
      <c r="X268" s="5" t="s">
        <v>53</v>
      </c>
      <c r="Y268" s="6">
        <v>74</v>
      </c>
      <c r="Z268" s="6">
        <v>125</v>
      </c>
      <c r="AA268" s="6">
        <v>16</v>
      </c>
      <c r="AB268" s="6">
        <v>499677.3</v>
      </c>
      <c r="AC268" s="6">
        <v>181.5</v>
      </c>
      <c r="AD268" s="6">
        <v>499685.8</v>
      </c>
      <c r="AE268" s="6">
        <v>31</v>
      </c>
      <c r="AF268" s="6">
        <v>109.5</v>
      </c>
      <c r="AG268" s="6">
        <v>63.5</v>
      </c>
      <c r="AH268" s="6">
        <v>999963.7</v>
      </c>
      <c r="AI268" s="6">
        <v>1000000</v>
      </c>
      <c r="AJ268" s="6">
        <v>36.299999999999997</v>
      </c>
      <c r="AK268" s="6">
        <v>0</v>
      </c>
    </row>
    <row r="269" spans="1:37" ht="15" thickBot="1" x14ac:dyDescent="0.35">
      <c r="A269" s="5" t="s">
        <v>54</v>
      </c>
      <c r="B269" s="6">
        <v>115.5</v>
      </c>
      <c r="C269" s="6">
        <v>157</v>
      </c>
      <c r="D269" s="6">
        <v>78.5</v>
      </c>
      <c r="E269" s="6">
        <v>60</v>
      </c>
      <c r="F269" s="6">
        <v>69</v>
      </c>
      <c r="G269" s="6">
        <v>499689.5</v>
      </c>
      <c r="H269" s="6">
        <v>97</v>
      </c>
      <c r="I269" s="6">
        <v>499689</v>
      </c>
      <c r="J269" s="6">
        <v>104</v>
      </c>
      <c r="K269" s="6">
        <v>1000059.5</v>
      </c>
      <c r="L269" s="6">
        <v>1000000</v>
      </c>
      <c r="M269" s="6">
        <v>-59.5</v>
      </c>
      <c r="N269" s="6">
        <v>-0.01</v>
      </c>
      <c r="X269" s="5" t="s">
        <v>54</v>
      </c>
      <c r="Y269" s="6">
        <v>98</v>
      </c>
      <c r="Z269" s="6">
        <v>15</v>
      </c>
      <c r="AA269" s="6">
        <v>128</v>
      </c>
      <c r="AB269" s="6">
        <v>499710.3</v>
      </c>
      <c r="AC269" s="6">
        <v>145.5</v>
      </c>
      <c r="AD269" s="6">
        <v>499683.8</v>
      </c>
      <c r="AE269" s="6">
        <v>53</v>
      </c>
      <c r="AF269" s="6">
        <v>65.5</v>
      </c>
      <c r="AG269" s="6">
        <v>41.5</v>
      </c>
      <c r="AH269" s="6">
        <v>999940.7</v>
      </c>
      <c r="AI269" s="6">
        <v>1000000</v>
      </c>
      <c r="AJ269" s="6">
        <v>59.3</v>
      </c>
      <c r="AK269" s="6">
        <v>0.01</v>
      </c>
    </row>
    <row r="270" spans="1:37" ht="15" thickBot="1" x14ac:dyDescent="0.35">
      <c r="A270" s="5" t="s">
        <v>55</v>
      </c>
      <c r="B270" s="6">
        <v>115.5</v>
      </c>
      <c r="C270" s="6">
        <v>157</v>
      </c>
      <c r="D270" s="6">
        <v>78.5</v>
      </c>
      <c r="E270" s="6">
        <v>29</v>
      </c>
      <c r="F270" s="6">
        <v>76</v>
      </c>
      <c r="G270" s="6">
        <v>499675.5</v>
      </c>
      <c r="H270" s="6">
        <v>98</v>
      </c>
      <c r="I270" s="6">
        <v>499670</v>
      </c>
      <c r="J270" s="6">
        <v>93</v>
      </c>
      <c r="K270" s="6">
        <v>999992.5</v>
      </c>
      <c r="L270" s="6">
        <v>1000000</v>
      </c>
      <c r="M270" s="6">
        <v>7.5</v>
      </c>
      <c r="N270" s="6">
        <v>0</v>
      </c>
      <c r="X270" s="5" t="s">
        <v>55</v>
      </c>
      <c r="Y270" s="6">
        <v>98</v>
      </c>
      <c r="Z270" s="6">
        <v>15</v>
      </c>
      <c r="AA270" s="6">
        <v>128</v>
      </c>
      <c r="AB270" s="6">
        <v>499741.3</v>
      </c>
      <c r="AC270" s="6">
        <v>138.5</v>
      </c>
      <c r="AD270" s="6">
        <v>499697.8</v>
      </c>
      <c r="AE270" s="6">
        <v>52</v>
      </c>
      <c r="AF270" s="6">
        <v>84.5</v>
      </c>
      <c r="AG270" s="6">
        <v>52.5</v>
      </c>
      <c r="AH270" s="6">
        <v>1000007.7</v>
      </c>
      <c r="AI270" s="6">
        <v>1000000</v>
      </c>
      <c r="AJ270" s="6">
        <v>-7.7</v>
      </c>
      <c r="AK270" s="6">
        <v>0</v>
      </c>
    </row>
    <row r="271" spans="1:37" ht="15" thickBot="1" x14ac:dyDescent="0.35">
      <c r="A271" s="5" t="s">
        <v>56</v>
      </c>
      <c r="B271" s="6">
        <v>115.5</v>
      </c>
      <c r="C271" s="6">
        <v>157</v>
      </c>
      <c r="D271" s="6">
        <v>78.5</v>
      </c>
      <c r="E271" s="6">
        <v>98.5</v>
      </c>
      <c r="F271" s="6">
        <v>63</v>
      </c>
      <c r="G271" s="6">
        <v>499687.5</v>
      </c>
      <c r="H271" s="6">
        <v>22</v>
      </c>
      <c r="I271" s="6">
        <v>499698</v>
      </c>
      <c r="J271" s="6">
        <v>81</v>
      </c>
      <c r="K271" s="6">
        <v>1000001</v>
      </c>
      <c r="L271" s="6">
        <v>1000000</v>
      </c>
      <c r="M271" s="6">
        <v>-1</v>
      </c>
      <c r="N271" s="6">
        <v>0</v>
      </c>
      <c r="X271" s="5" t="s">
        <v>56</v>
      </c>
      <c r="Y271" s="6">
        <v>98</v>
      </c>
      <c r="Z271" s="6">
        <v>15</v>
      </c>
      <c r="AA271" s="6">
        <v>128</v>
      </c>
      <c r="AB271" s="6">
        <v>499672.3</v>
      </c>
      <c r="AC271" s="6">
        <v>151.5</v>
      </c>
      <c r="AD271" s="6">
        <v>499685.8</v>
      </c>
      <c r="AE271" s="6">
        <v>128</v>
      </c>
      <c r="AF271" s="6">
        <v>56.5</v>
      </c>
      <c r="AG271" s="6">
        <v>64.5</v>
      </c>
      <c r="AH271" s="6">
        <v>999999.7</v>
      </c>
      <c r="AI271" s="6">
        <v>1000000</v>
      </c>
      <c r="AJ271" s="6">
        <v>0.3</v>
      </c>
      <c r="AK271" s="6">
        <v>0</v>
      </c>
    </row>
    <row r="272" spans="1:37" ht="15" thickBot="1" x14ac:dyDescent="0.35">
      <c r="A272" s="5" t="s">
        <v>57</v>
      </c>
      <c r="B272" s="6">
        <v>115.5</v>
      </c>
      <c r="C272" s="6">
        <v>157</v>
      </c>
      <c r="D272" s="6">
        <v>78.5</v>
      </c>
      <c r="E272" s="6">
        <v>105.5</v>
      </c>
      <c r="F272" s="6">
        <v>74</v>
      </c>
      <c r="G272" s="6">
        <v>499664.5</v>
      </c>
      <c r="H272" s="6">
        <v>122</v>
      </c>
      <c r="I272" s="6">
        <v>499652</v>
      </c>
      <c r="J272" s="6">
        <v>80</v>
      </c>
      <c r="K272" s="6">
        <v>1000049</v>
      </c>
      <c r="L272" s="6">
        <v>1000000</v>
      </c>
      <c r="M272" s="6">
        <v>-49</v>
      </c>
      <c r="N272" s="6">
        <v>0</v>
      </c>
      <c r="X272" s="5" t="s">
        <v>57</v>
      </c>
      <c r="Y272" s="6">
        <v>98</v>
      </c>
      <c r="Z272" s="6">
        <v>15</v>
      </c>
      <c r="AA272" s="6">
        <v>128</v>
      </c>
      <c r="AB272" s="6">
        <v>499665.3</v>
      </c>
      <c r="AC272" s="6">
        <v>140.5</v>
      </c>
      <c r="AD272" s="6">
        <v>499708.8</v>
      </c>
      <c r="AE272" s="6">
        <v>28</v>
      </c>
      <c r="AF272" s="6">
        <v>102.5</v>
      </c>
      <c r="AG272" s="6">
        <v>65.5</v>
      </c>
      <c r="AH272" s="6">
        <v>999951.7</v>
      </c>
      <c r="AI272" s="6">
        <v>1000000</v>
      </c>
      <c r="AJ272" s="6">
        <v>48.3</v>
      </c>
      <c r="AK272" s="6">
        <v>0</v>
      </c>
    </row>
    <row r="273" spans="1:37" ht="15" thickBot="1" x14ac:dyDescent="0.35">
      <c r="A273" s="5" t="s">
        <v>58</v>
      </c>
      <c r="B273" s="6">
        <v>115.5</v>
      </c>
      <c r="C273" s="6">
        <v>157</v>
      </c>
      <c r="D273" s="6">
        <v>78.5</v>
      </c>
      <c r="E273" s="6">
        <v>23</v>
      </c>
      <c r="F273" s="6">
        <v>22</v>
      </c>
      <c r="G273" s="6">
        <v>499683.5</v>
      </c>
      <c r="H273" s="6">
        <v>83</v>
      </c>
      <c r="I273" s="6">
        <v>499686</v>
      </c>
      <c r="J273" s="6">
        <v>73</v>
      </c>
      <c r="K273" s="6">
        <v>999921.5</v>
      </c>
      <c r="L273" s="6">
        <v>1000000</v>
      </c>
      <c r="M273" s="6">
        <v>78.5</v>
      </c>
      <c r="N273" s="6">
        <v>0.01</v>
      </c>
      <c r="X273" s="5" t="s">
        <v>58</v>
      </c>
      <c r="Y273" s="6">
        <v>98</v>
      </c>
      <c r="Z273" s="6">
        <v>15</v>
      </c>
      <c r="AA273" s="6">
        <v>128</v>
      </c>
      <c r="AB273" s="6">
        <v>499747.3</v>
      </c>
      <c r="AC273" s="6">
        <v>192.5</v>
      </c>
      <c r="AD273" s="6">
        <v>499689.8</v>
      </c>
      <c r="AE273" s="6">
        <v>67</v>
      </c>
      <c r="AF273" s="6">
        <v>68.5</v>
      </c>
      <c r="AG273" s="6">
        <v>72.5</v>
      </c>
      <c r="AH273" s="6">
        <v>1000078.7</v>
      </c>
      <c r="AI273" s="6">
        <v>1000000</v>
      </c>
      <c r="AJ273" s="6">
        <v>-78.7</v>
      </c>
      <c r="AK273" s="6">
        <v>-0.01</v>
      </c>
    </row>
    <row r="274" spans="1:37" ht="15" thickBot="1" x14ac:dyDescent="0.35">
      <c r="A274" s="5" t="s">
        <v>59</v>
      </c>
      <c r="B274" s="6">
        <v>141.5</v>
      </c>
      <c r="C274" s="6">
        <v>78</v>
      </c>
      <c r="D274" s="6">
        <v>191</v>
      </c>
      <c r="E274" s="6">
        <v>101.5</v>
      </c>
      <c r="F274" s="6">
        <v>76</v>
      </c>
      <c r="G274" s="6">
        <v>499717</v>
      </c>
      <c r="H274" s="6">
        <v>122</v>
      </c>
      <c r="I274" s="6">
        <v>499638</v>
      </c>
      <c r="J274" s="6">
        <v>21</v>
      </c>
      <c r="K274" s="6">
        <v>1000086</v>
      </c>
      <c r="L274" s="6">
        <v>1000000</v>
      </c>
      <c r="M274" s="6">
        <v>-86</v>
      </c>
      <c r="N274" s="6">
        <v>-0.01</v>
      </c>
      <c r="X274" s="5" t="s">
        <v>59</v>
      </c>
      <c r="Y274" s="6">
        <v>72</v>
      </c>
      <c r="Z274" s="6">
        <v>94</v>
      </c>
      <c r="AA274" s="6">
        <v>15</v>
      </c>
      <c r="AB274" s="6">
        <v>499669.3</v>
      </c>
      <c r="AC274" s="6">
        <v>138.5</v>
      </c>
      <c r="AD274" s="6">
        <v>499656.3</v>
      </c>
      <c r="AE274" s="6">
        <v>28</v>
      </c>
      <c r="AF274" s="6">
        <v>116.5</v>
      </c>
      <c r="AG274" s="6">
        <v>124.5</v>
      </c>
      <c r="AH274" s="6">
        <v>999914.2</v>
      </c>
      <c r="AI274" s="6">
        <v>1000000</v>
      </c>
      <c r="AJ274" s="6">
        <v>85.8</v>
      </c>
      <c r="AK274" s="6">
        <v>0.01</v>
      </c>
    </row>
    <row r="275" spans="1:37" ht="15" thickBot="1" x14ac:dyDescent="0.35">
      <c r="A275" s="5" t="s">
        <v>60</v>
      </c>
      <c r="B275" s="6">
        <v>141.5</v>
      </c>
      <c r="C275" s="6">
        <v>78</v>
      </c>
      <c r="D275" s="6">
        <v>191</v>
      </c>
      <c r="E275" s="6">
        <v>85.5</v>
      </c>
      <c r="F275" s="6">
        <v>27</v>
      </c>
      <c r="G275" s="6">
        <v>499654.5</v>
      </c>
      <c r="H275" s="6">
        <v>49</v>
      </c>
      <c r="I275" s="6">
        <v>499675</v>
      </c>
      <c r="J275" s="6">
        <v>118</v>
      </c>
      <c r="K275" s="6">
        <v>1000019.5</v>
      </c>
      <c r="L275" s="6">
        <v>1000000</v>
      </c>
      <c r="M275" s="6">
        <v>-19.5</v>
      </c>
      <c r="N275" s="6">
        <v>0</v>
      </c>
      <c r="X275" s="5" t="s">
        <v>60</v>
      </c>
      <c r="Y275" s="6">
        <v>72</v>
      </c>
      <c r="Z275" s="6">
        <v>94</v>
      </c>
      <c r="AA275" s="6">
        <v>15</v>
      </c>
      <c r="AB275" s="6">
        <v>499685.3</v>
      </c>
      <c r="AC275" s="6">
        <v>187.5</v>
      </c>
      <c r="AD275" s="6">
        <v>499718.8</v>
      </c>
      <c r="AE275" s="6">
        <v>101</v>
      </c>
      <c r="AF275" s="6">
        <v>79.5</v>
      </c>
      <c r="AG275" s="6">
        <v>27.5</v>
      </c>
      <c r="AH275" s="6">
        <v>999980.7</v>
      </c>
      <c r="AI275" s="6">
        <v>1000000</v>
      </c>
      <c r="AJ275" s="6">
        <v>19.3</v>
      </c>
      <c r="AK275" s="6">
        <v>0</v>
      </c>
    </row>
    <row r="276" spans="1:37" ht="15" thickBot="1" x14ac:dyDescent="0.35">
      <c r="A276" s="5" t="s">
        <v>61</v>
      </c>
      <c r="B276" s="6">
        <v>141.5</v>
      </c>
      <c r="C276" s="6">
        <v>78</v>
      </c>
      <c r="D276" s="6">
        <v>191</v>
      </c>
      <c r="E276" s="6">
        <v>87.5</v>
      </c>
      <c r="F276" s="6">
        <v>33</v>
      </c>
      <c r="G276" s="6">
        <v>499611.5</v>
      </c>
      <c r="H276" s="6">
        <v>114</v>
      </c>
      <c r="I276" s="6">
        <v>499703</v>
      </c>
      <c r="J276" s="6">
        <v>85</v>
      </c>
      <c r="K276" s="6">
        <v>1000044.5</v>
      </c>
      <c r="L276" s="6">
        <v>1000000</v>
      </c>
      <c r="M276" s="6">
        <v>-44.5</v>
      </c>
      <c r="N276" s="6">
        <v>0</v>
      </c>
      <c r="X276" s="5" t="s">
        <v>61</v>
      </c>
      <c r="Y276" s="6">
        <v>72</v>
      </c>
      <c r="Z276" s="6">
        <v>94</v>
      </c>
      <c r="AA276" s="6">
        <v>15</v>
      </c>
      <c r="AB276" s="6">
        <v>499683.3</v>
      </c>
      <c r="AC276" s="6">
        <v>181.5</v>
      </c>
      <c r="AD276" s="6">
        <v>499761.8</v>
      </c>
      <c r="AE276" s="6">
        <v>36</v>
      </c>
      <c r="AF276" s="6">
        <v>51.5</v>
      </c>
      <c r="AG276" s="6">
        <v>60.5</v>
      </c>
      <c r="AH276" s="6">
        <v>999955.7</v>
      </c>
      <c r="AI276" s="6">
        <v>1000000</v>
      </c>
      <c r="AJ276" s="6">
        <v>44.3</v>
      </c>
      <c r="AK276" s="6">
        <v>0</v>
      </c>
    </row>
    <row r="277" spans="1:37" ht="15" thickBot="1" x14ac:dyDescent="0.35">
      <c r="A277" s="5" t="s">
        <v>62</v>
      </c>
      <c r="B277" s="6">
        <v>141.5</v>
      </c>
      <c r="C277" s="6">
        <v>78</v>
      </c>
      <c r="D277" s="6">
        <v>191</v>
      </c>
      <c r="E277" s="6">
        <v>41</v>
      </c>
      <c r="F277" s="6">
        <v>24</v>
      </c>
      <c r="G277" s="6">
        <v>499643.5</v>
      </c>
      <c r="H277" s="6">
        <v>87</v>
      </c>
      <c r="I277" s="6">
        <v>499648</v>
      </c>
      <c r="J277" s="6">
        <v>81</v>
      </c>
      <c r="K277" s="6">
        <v>999935</v>
      </c>
      <c r="L277" s="6">
        <v>1000000</v>
      </c>
      <c r="M277" s="6">
        <v>65</v>
      </c>
      <c r="N277" s="6">
        <v>0.01</v>
      </c>
      <c r="X277" s="5" t="s">
        <v>62</v>
      </c>
      <c r="Y277" s="6">
        <v>72</v>
      </c>
      <c r="Z277" s="6">
        <v>94</v>
      </c>
      <c r="AA277" s="6">
        <v>15</v>
      </c>
      <c r="AB277" s="6">
        <v>499729.3</v>
      </c>
      <c r="AC277" s="6">
        <v>190.5</v>
      </c>
      <c r="AD277" s="6">
        <v>499729.8</v>
      </c>
      <c r="AE277" s="6">
        <v>63</v>
      </c>
      <c r="AF277" s="6">
        <v>106.5</v>
      </c>
      <c r="AG277" s="6">
        <v>64.5</v>
      </c>
      <c r="AH277" s="6">
        <v>1000064.7</v>
      </c>
      <c r="AI277" s="6">
        <v>1000000</v>
      </c>
      <c r="AJ277" s="6">
        <v>-64.7</v>
      </c>
      <c r="AK277" s="6">
        <v>-0.01</v>
      </c>
    </row>
    <row r="278" spans="1:37" ht="15" thickBot="1" x14ac:dyDescent="0.35">
      <c r="A278" s="5" t="s">
        <v>63</v>
      </c>
      <c r="B278" s="6">
        <v>141.5</v>
      </c>
      <c r="C278" s="6">
        <v>78</v>
      </c>
      <c r="D278" s="6">
        <v>191</v>
      </c>
      <c r="E278" s="6">
        <v>59</v>
      </c>
      <c r="F278" s="6">
        <v>66</v>
      </c>
      <c r="G278" s="6">
        <v>499652.5</v>
      </c>
      <c r="H278" s="6">
        <v>121</v>
      </c>
      <c r="I278" s="6">
        <v>499644</v>
      </c>
      <c r="J278" s="6">
        <v>84</v>
      </c>
      <c r="K278" s="6">
        <v>1000037</v>
      </c>
      <c r="L278" s="6">
        <v>1000000</v>
      </c>
      <c r="M278" s="6">
        <v>-37</v>
      </c>
      <c r="N278" s="6">
        <v>0</v>
      </c>
      <c r="X278" s="5" t="s">
        <v>63</v>
      </c>
      <c r="Y278" s="6">
        <v>72</v>
      </c>
      <c r="Z278" s="6">
        <v>94</v>
      </c>
      <c r="AA278" s="6">
        <v>15</v>
      </c>
      <c r="AB278" s="6">
        <v>499711.3</v>
      </c>
      <c r="AC278" s="6">
        <v>148.5</v>
      </c>
      <c r="AD278" s="6">
        <v>499720.8</v>
      </c>
      <c r="AE278" s="6">
        <v>29</v>
      </c>
      <c r="AF278" s="6">
        <v>110.5</v>
      </c>
      <c r="AG278" s="6">
        <v>61.5</v>
      </c>
      <c r="AH278" s="6">
        <v>999962.7</v>
      </c>
      <c r="AI278" s="6">
        <v>1000000</v>
      </c>
      <c r="AJ278" s="6">
        <v>37.299999999999997</v>
      </c>
      <c r="AK278" s="6">
        <v>0</v>
      </c>
    </row>
    <row r="279" spans="1:37" ht="15" thickBot="1" x14ac:dyDescent="0.35">
      <c r="A279" s="5" t="s">
        <v>64</v>
      </c>
      <c r="B279" s="6">
        <v>131.5</v>
      </c>
      <c r="C279" s="6">
        <v>163</v>
      </c>
      <c r="D279" s="6">
        <v>44</v>
      </c>
      <c r="E279" s="6">
        <v>52</v>
      </c>
      <c r="F279" s="6">
        <v>64</v>
      </c>
      <c r="G279" s="6">
        <v>499625.5</v>
      </c>
      <c r="H279" s="6">
        <v>131</v>
      </c>
      <c r="I279" s="6">
        <v>499633</v>
      </c>
      <c r="J279" s="6">
        <v>62</v>
      </c>
      <c r="K279" s="6">
        <v>999906</v>
      </c>
      <c r="L279" s="6">
        <v>1000000</v>
      </c>
      <c r="M279" s="6">
        <v>94</v>
      </c>
      <c r="N279" s="6">
        <v>0.01</v>
      </c>
      <c r="X279" s="5" t="s">
        <v>64</v>
      </c>
      <c r="Y279" s="6">
        <v>82</v>
      </c>
      <c r="Z279" s="6">
        <v>9</v>
      </c>
      <c r="AA279" s="6">
        <v>162</v>
      </c>
      <c r="AB279" s="6">
        <v>499718.3</v>
      </c>
      <c r="AC279" s="6">
        <v>150.5</v>
      </c>
      <c r="AD279" s="6">
        <v>499747.8</v>
      </c>
      <c r="AE279" s="6">
        <v>19</v>
      </c>
      <c r="AF279" s="6">
        <v>121.5</v>
      </c>
      <c r="AG279" s="6">
        <v>83.5</v>
      </c>
      <c r="AH279" s="6">
        <v>1000093.7</v>
      </c>
      <c r="AI279" s="6">
        <v>1000000</v>
      </c>
      <c r="AJ279" s="6">
        <v>-93.7</v>
      </c>
      <c r="AK279" s="6">
        <v>-0.01</v>
      </c>
    </row>
    <row r="280" spans="1:37" ht="15" thickBot="1" x14ac:dyDescent="0.35">
      <c r="A280" s="5" t="s">
        <v>65</v>
      </c>
      <c r="B280" s="6">
        <v>131.5</v>
      </c>
      <c r="C280" s="6">
        <v>163</v>
      </c>
      <c r="D280" s="6">
        <v>44</v>
      </c>
      <c r="E280" s="6">
        <v>42</v>
      </c>
      <c r="F280" s="6">
        <v>71</v>
      </c>
      <c r="G280" s="6">
        <v>499639.5</v>
      </c>
      <c r="H280" s="6">
        <v>84</v>
      </c>
      <c r="I280" s="6">
        <v>499692</v>
      </c>
      <c r="J280" s="6">
        <v>79</v>
      </c>
      <c r="K280" s="6">
        <v>999946</v>
      </c>
      <c r="L280" s="6">
        <v>1000000</v>
      </c>
      <c r="M280" s="6">
        <v>54</v>
      </c>
      <c r="N280" s="6">
        <v>0.01</v>
      </c>
      <c r="X280" s="5" t="s">
        <v>65</v>
      </c>
      <c r="Y280" s="6">
        <v>82</v>
      </c>
      <c r="Z280" s="6">
        <v>9</v>
      </c>
      <c r="AA280" s="6">
        <v>162</v>
      </c>
      <c r="AB280" s="6">
        <v>499728.3</v>
      </c>
      <c r="AC280" s="6">
        <v>143.5</v>
      </c>
      <c r="AD280" s="6">
        <v>499733.8</v>
      </c>
      <c r="AE280" s="6">
        <v>66</v>
      </c>
      <c r="AF280" s="6">
        <v>62.5</v>
      </c>
      <c r="AG280" s="6">
        <v>66.5</v>
      </c>
      <c r="AH280" s="6">
        <v>1000053.7</v>
      </c>
      <c r="AI280" s="6">
        <v>1000000</v>
      </c>
      <c r="AJ280" s="6">
        <v>-53.7</v>
      </c>
      <c r="AK280" s="6">
        <v>-0.01</v>
      </c>
    </row>
    <row r="281" spans="1:37" ht="15" thickBot="1" x14ac:dyDescent="0.35">
      <c r="A281" s="5" t="s">
        <v>66</v>
      </c>
      <c r="B281" s="6">
        <v>131.5</v>
      </c>
      <c r="C281" s="6">
        <v>163</v>
      </c>
      <c r="D281" s="6">
        <v>44</v>
      </c>
      <c r="E281" s="6">
        <v>29</v>
      </c>
      <c r="F281" s="6">
        <v>91.5</v>
      </c>
      <c r="G281" s="6">
        <v>499718</v>
      </c>
      <c r="H281" s="6">
        <v>120</v>
      </c>
      <c r="I281" s="6">
        <v>499642</v>
      </c>
      <c r="J281" s="6">
        <v>136.5</v>
      </c>
      <c r="K281" s="6">
        <v>1000075.5</v>
      </c>
      <c r="L281" s="6">
        <v>1000000</v>
      </c>
      <c r="M281" s="6">
        <v>-75.5</v>
      </c>
      <c r="N281" s="6">
        <v>-0.01</v>
      </c>
      <c r="X281" s="5" t="s">
        <v>66</v>
      </c>
      <c r="Y281" s="6">
        <v>82</v>
      </c>
      <c r="Z281" s="6">
        <v>9</v>
      </c>
      <c r="AA281" s="6">
        <v>162</v>
      </c>
      <c r="AB281" s="6">
        <v>499741.3</v>
      </c>
      <c r="AC281" s="6">
        <v>123</v>
      </c>
      <c r="AD281" s="6">
        <v>499655.3</v>
      </c>
      <c r="AE281" s="6">
        <v>30</v>
      </c>
      <c r="AF281" s="6">
        <v>112.5</v>
      </c>
      <c r="AG281" s="6">
        <v>9</v>
      </c>
      <c r="AH281" s="6">
        <v>999924.2</v>
      </c>
      <c r="AI281" s="6">
        <v>1000000</v>
      </c>
      <c r="AJ281" s="6">
        <v>75.8</v>
      </c>
      <c r="AK281" s="6">
        <v>0.01</v>
      </c>
    </row>
    <row r="282" spans="1:37" ht="15" thickBot="1" x14ac:dyDescent="0.35">
      <c r="A282" s="5" t="s">
        <v>67</v>
      </c>
      <c r="B282" s="6">
        <v>131.5</v>
      </c>
      <c r="C282" s="6">
        <v>163</v>
      </c>
      <c r="D282" s="6">
        <v>44</v>
      </c>
      <c r="E282" s="6">
        <v>88.5</v>
      </c>
      <c r="F282" s="6">
        <v>55</v>
      </c>
      <c r="G282" s="6">
        <v>499682.5</v>
      </c>
      <c r="H282" s="6">
        <v>110</v>
      </c>
      <c r="I282" s="6">
        <v>499650</v>
      </c>
      <c r="J282" s="6">
        <v>134.5</v>
      </c>
      <c r="K282" s="6">
        <v>1000059</v>
      </c>
      <c r="L282" s="6">
        <v>1000000</v>
      </c>
      <c r="M282" s="6">
        <v>-59</v>
      </c>
      <c r="N282" s="6">
        <v>-0.01</v>
      </c>
      <c r="X282" s="5" t="s">
        <v>67</v>
      </c>
      <c r="Y282" s="6">
        <v>82</v>
      </c>
      <c r="Z282" s="6">
        <v>9</v>
      </c>
      <c r="AA282" s="6">
        <v>162</v>
      </c>
      <c r="AB282" s="6">
        <v>499682.3</v>
      </c>
      <c r="AC282" s="6">
        <v>159.5</v>
      </c>
      <c r="AD282" s="6">
        <v>499690.8</v>
      </c>
      <c r="AE282" s="6">
        <v>40</v>
      </c>
      <c r="AF282" s="6">
        <v>104.5</v>
      </c>
      <c r="AG282" s="6">
        <v>11</v>
      </c>
      <c r="AH282" s="6">
        <v>999941.2</v>
      </c>
      <c r="AI282" s="6">
        <v>1000000</v>
      </c>
      <c r="AJ282" s="6">
        <v>58.8</v>
      </c>
      <c r="AK282" s="6">
        <v>0.01</v>
      </c>
    </row>
    <row r="283" spans="1:37" ht="15" thickBot="1" x14ac:dyDescent="0.35">
      <c r="A283" s="5" t="s">
        <v>68</v>
      </c>
      <c r="B283" s="6">
        <v>131.5</v>
      </c>
      <c r="C283" s="6">
        <v>163</v>
      </c>
      <c r="D283" s="6">
        <v>44</v>
      </c>
      <c r="E283" s="6">
        <v>24</v>
      </c>
      <c r="F283" s="6">
        <v>147</v>
      </c>
      <c r="G283" s="6">
        <v>499659.5</v>
      </c>
      <c r="H283" s="6">
        <v>45</v>
      </c>
      <c r="I283" s="6">
        <v>499754.5</v>
      </c>
      <c r="J283" s="6">
        <v>92</v>
      </c>
      <c r="K283" s="6">
        <v>1000060.5</v>
      </c>
      <c r="L283" s="6">
        <v>1000000</v>
      </c>
      <c r="M283" s="6">
        <v>-60.5</v>
      </c>
      <c r="N283" s="6">
        <v>-0.01</v>
      </c>
      <c r="X283" s="5" t="s">
        <v>68</v>
      </c>
      <c r="Y283" s="6">
        <v>82</v>
      </c>
      <c r="Z283" s="6">
        <v>9</v>
      </c>
      <c r="AA283" s="6">
        <v>162</v>
      </c>
      <c r="AB283" s="6">
        <v>499746.3</v>
      </c>
      <c r="AC283" s="6">
        <v>67.5</v>
      </c>
      <c r="AD283" s="6">
        <v>499713.8</v>
      </c>
      <c r="AE283" s="6">
        <v>105</v>
      </c>
      <c r="AF283" s="6">
        <v>0</v>
      </c>
      <c r="AG283" s="6">
        <v>53.5</v>
      </c>
      <c r="AH283" s="6">
        <v>999939.2</v>
      </c>
      <c r="AI283" s="6">
        <v>1000000</v>
      </c>
      <c r="AJ283" s="6">
        <v>60.8</v>
      </c>
      <c r="AK283" s="6">
        <v>0.01</v>
      </c>
    </row>
    <row r="284" spans="1:37" ht="15" thickBot="1" x14ac:dyDescent="0.35">
      <c r="A284" s="5" t="s">
        <v>69</v>
      </c>
      <c r="B284" s="6">
        <v>211.5</v>
      </c>
      <c r="C284" s="6">
        <v>23</v>
      </c>
      <c r="D284" s="6">
        <v>97</v>
      </c>
      <c r="E284" s="6">
        <v>42</v>
      </c>
      <c r="F284" s="6">
        <v>36</v>
      </c>
      <c r="G284" s="6">
        <v>499682.5</v>
      </c>
      <c r="H284" s="6">
        <v>22</v>
      </c>
      <c r="I284" s="6">
        <v>499699</v>
      </c>
      <c r="J284" s="6">
        <v>137.5</v>
      </c>
      <c r="K284" s="6">
        <v>999950.5</v>
      </c>
      <c r="L284" s="6">
        <v>1000000</v>
      </c>
      <c r="M284" s="6">
        <v>49.5</v>
      </c>
      <c r="N284" s="6">
        <v>0</v>
      </c>
      <c r="X284" s="5" t="s">
        <v>69</v>
      </c>
      <c r="Y284" s="6">
        <v>2</v>
      </c>
      <c r="Z284" s="6">
        <v>149</v>
      </c>
      <c r="AA284" s="6">
        <v>109</v>
      </c>
      <c r="AB284" s="6">
        <v>499728.3</v>
      </c>
      <c r="AC284" s="6">
        <v>178.5</v>
      </c>
      <c r="AD284" s="6">
        <v>499690.8</v>
      </c>
      <c r="AE284" s="6">
        <v>128</v>
      </c>
      <c r="AF284" s="6">
        <v>55.5</v>
      </c>
      <c r="AG284" s="6">
        <v>8</v>
      </c>
      <c r="AH284" s="6">
        <v>1000049.2</v>
      </c>
      <c r="AI284" s="6">
        <v>1000000</v>
      </c>
      <c r="AJ284" s="6">
        <v>-49.2</v>
      </c>
      <c r="AK284" s="6">
        <v>0</v>
      </c>
    </row>
    <row r="285" spans="1:37" ht="15" thickBot="1" x14ac:dyDescent="0.35">
      <c r="A285" s="5" t="s">
        <v>70</v>
      </c>
      <c r="B285" s="6">
        <v>211.5</v>
      </c>
      <c r="C285" s="6">
        <v>23</v>
      </c>
      <c r="D285" s="6">
        <v>97</v>
      </c>
      <c r="E285" s="6">
        <v>29</v>
      </c>
      <c r="F285" s="6">
        <v>213.5</v>
      </c>
      <c r="G285" s="6">
        <v>499626.5</v>
      </c>
      <c r="H285" s="6">
        <v>136</v>
      </c>
      <c r="I285" s="6">
        <v>499641</v>
      </c>
      <c r="J285" s="6">
        <v>71</v>
      </c>
      <c r="K285" s="6">
        <v>1000048.5</v>
      </c>
      <c r="L285" s="6">
        <v>1000000</v>
      </c>
      <c r="M285" s="6">
        <v>-48.5</v>
      </c>
      <c r="N285" s="6">
        <v>0</v>
      </c>
      <c r="X285" s="5" t="s">
        <v>70</v>
      </c>
      <c r="Y285" s="6">
        <v>2</v>
      </c>
      <c r="Z285" s="6">
        <v>149</v>
      </c>
      <c r="AA285" s="6">
        <v>109</v>
      </c>
      <c r="AB285" s="6">
        <v>499741.3</v>
      </c>
      <c r="AC285" s="6">
        <v>1</v>
      </c>
      <c r="AD285" s="6">
        <v>499746.8</v>
      </c>
      <c r="AE285" s="6">
        <v>14</v>
      </c>
      <c r="AF285" s="6">
        <v>113.5</v>
      </c>
      <c r="AG285" s="6">
        <v>74.5</v>
      </c>
      <c r="AH285" s="6">
        <v>999951.2</v>
      </c>
      <c r="AI285" s="6">
        <v>1000000</v>
      </c>
      <c r="AJ285" s="6">
        <v>48.8</v>
      </c>
      <c r="AK285" s="6">
        <v>0</v>
      </c>
    </row>
    <row r="286" spans="1:37" ht="15" thickBot="1" x14ac:dyDescent="0.35">
      <c r="A286" s="5" t="s">
        <v>71</v>
      </c>
      <c r="B286" s="6">
        <v>211.5</v>
      </c>
      <c r="C286" s="6">
        <v>23</v>
      </c>
      <c r="D286" s="6">
        <v>97</v>
      </c>
      <c r="E286" s="6">
        <v>57</v>
      </c>
      <c r="F286" s="6">
        <v>38</v>
      </c>
      <c r="G286" s="6">
        <v>499621.5</v>
      </c>
      <c r="H286" s="6">
        <v>107</v>
      </c>
      <c r="I286" s="6">
        <v>499667</v>
      </c>
      <c r="J286" s="6">
        <v>87</v>
      </c>
      <c r="K286" s="6">
        <v>999909</v>
      </c>
      <c r="L286" s="6">
        <v>1000000</v>
      </c>
      <c r="M286" s="6">
        <v>91</v>
      </c>
      <c r="N286" s="6">
        <v>0.01</v>
      </c>
      <c r="X286" s="5" t="s">
        <v>71</v>
      </c>
      <c r="Y286" s="6">
        <v>2</v>
      </c>
      <c r="Z286" s="6">
        <v>149</v>
      </c>
      <c r="AA286" s="6">
        <v>109</v>
      </c>
      <c r="AB286" s="6">
        <v>499713.3</v>
      </c>
      <c r="AC286" s="6">
        <v>176.5</v>
      </c>
      <c r="AD286" s="6">
        <v>499751.8</v>
      </c>
      <c r="AE286" s="6">
        <v>43</v>
      </c>
      <c r="AF286" s="6">
        <v>87.5</v>
      </c>
      <c r="AG286" s="6">
        <v>58.5</v>
      </c>
      <c r="AH286" s="6">
        <v>1000090.7</v>
      </c>
      <c r="AI286" s="6">
        <v>1000000</v>
      </c>
      <c r="AJ286" s="6">
        <v>-90.7</v>
      </c>
      <c r="AK286" s="6">
        <v>-0.01</v>
      </c>
    </row>
    <row r="287" spans="1:37" ht="15" thickBot="1" x14ac:dyDescent="0.35">
      <c r="A287" s="5" t="s">
        <v>72</v>
      </c>
      <c r="B287" s="6">
        <v>211.5</v>
      </c>
      <c r="C287" s="6">
        <v>23</v>
      </c>
      <c r="D287" s="6">
        <v>97</v>
      </c>
      <c r="E287" s="6">
        <v>106.5</v>
      </c>
      <c r="F287" s="6">
        <v>72</v>
      </c>
      <c r="G287" s="6">
        <v>499657.5</v>
      </c>
      <c r="H287" s="6">
        <v>120</v>
      </c>
      <c r="I287" s="6">
        <v>499681</v>
      </c>
      <c r="J287" s="6">
        <v>93</v>
      </c>
      <c r="K287" s="6">
        <v>1000061.5</v>
      </c>
      <c r="L287" s="6">
        <v>1000000</v>
      </c>
      <c r="M287" s="6">
        <v>-61.5</v>
      </c>
      <c r="N287" s="6">
        <v>-0.01</v>
      </c>
      <c r="X287" s="5" t="s">
        <v>72</v>
      </c>
      <c r="Y287" s="6">
        <v>2</v>
      </c>
      <c r="Z287" s="6">
        <v>149</v>
      </c>
      <c r="AA287" s="6">
        <v>109</v>
      </c>
      <c r="AB287" s="6">
        <v>499664.3</v>
      </c>
      <c r="AC287" s="6">
        <v>142.5</v>
      </c>
      <c r="AD287" s="6">
        <v>499715.8</v>
      </c>
      <c r="AE287" s="6">
        <v>30</v>
      </c>
      <c r="AF287" s="6">
        <v>73.5</v>
      </c>
      <c r="AG287" s="6">
        <v>52.5</v>
      </c>
      <c r="AH287" s="6">
        <v>999938.7</v>
      </c>
      <c r="AI287" s="6">
        <v>1000000</v>
      </c>
      <c r="AJ287" s="6">
        <v>61.3</v>
      </c>
      <c r="AK287" s="6">
        <v>0.01</v>
      </c>
    </row>
    <row r="288" spans="1:37" ht="15" thickBot="1" x14ac:dyDescent="0.35">
      <c r="A288" s="5" t="s">
        <v>73</v>
      </c>
      <c r="B288" s="6">
        <v>211.5</v>
      </c>
      <c r="C288" s="6">
        <v>23</v>
      </c>
      <c r="D288" s="6">
        <v>97</v>
      </c>
      <c r="E288" s="6">
        <v>92.5</v>
      </c>
      <c r="F288" s="6">
        <v>49</v>
      </c>
      <c r="G288" s="6">
        <v>499672.5</v>
      </c>
      <c r="H288" s="6">
        <v>127</v>
      </c>
      <c r="I288" s="6">
        <v>499704</v>
      </c>
      <c r="J288" s="6">
        <v>88</v>
      </c>
      <c r="K288" s="6">
        <v>1000064.5</v>
      </c>
      <c r="L288" s="6">
        <v>1000000</v>
      </c>
      <c r="M288" s="6">
        <v>-64.5</v>
      </c>
      <c r="N288" s="6">
        <v>-0.01</v>
      </c>
      <c r="X288" s="5" t="s">
        <v>73</v>
      </c>
      <c r="Y288" s="6">
        <v>2</v>
      </c>
      <c r="Z288" s="6">
        <v>149</v>
      </c>
      <c r="AA288" s="6">
        <v>109</v>
      </c>
      <c r="AB288" s="6">
        <v>499678.3</v>
      </c>
      <c r="AC288" s="6">
        <v>165.5</v>
      </c>
      <c r="AD288" s="6">
        <v>499700.8</v>
      </c>
      <c r="AE288" s="6">
        <v>23</v>
      </c>
      <c r="AF288" s="6">
        <v>50.5</v>
      </c>
      <c r="AG288" s="6">
        <v>57.5</v>
      </c>
      <c r="AH288" s="6">
        <v>999935.7</v>
      </c>
      <c r="AI288" s="6">
        <v>1000000</v>
      </c>
      <c r="AJ288" s="6">
        <v>64.3</v>
      </c>
      <c r="AK288" s="6">
        <v>0.01</v>
      </c>
    </row>
    <row r="289" spans="1:37" ht="15" thickBot="1" x14ac:dyDescent="0.35">
      <c r="A289" s="5" t="s">
        <v>74</v>
      </c>
      <c r="B289" s="6">
        <v>131.5</v>
      </c>
      <c r="C289" s="6">
        <v>36</v>
      </c>
      <c r="D289" s="6">
        <v>89.5</v>
      </c>
      <c r="E289" s="6">
        <v>91.5</v>
      </c>
      <c r="F289" s="6">
        <v>47</v>
      </c>
      <c r="G289" s="6">
        <v>499688.5</v>
      </c>
      <c r="H289" s="6">
        <v>137</v>
      </c>
      <c r="I289" s="6">
        <v>499638</v>
      </c>
      <c r="J289" s="6">
        <v>80</v>
      </c>
      <c r="K289" s="6">
        <v>999939</v>
      </c>
      <c r="L289" s="6">
        <v>1000000</v>
      </c>
      <c r="M289" s="6">
        <v>61</v>
      </c>
      <c r="N289" s="6">
        <v>0.01</v>
      </c>
      <c r="X289" s="5" t="s">
        <v>74</v>
      </c>
      <c r="Y289" s="6">
        <v>82</v>
      </c>
      <c r="Z289" s="6">
        <v>136</v>
      </c>
      <c r="AA289" s="6">
        <v>117</v>
      </c>
      <c r="AB289" s="6">
        <v>499679.3</v>
      </c>
      <c r="AC289" s="6">
        <v>167.5</v>
      </c>
      <c r="AD289" s="6">
        <v>499684.8</v>
      </c>
      <c r="AE289" s="6">
        <v>13</v>
      </c>
      <c r="AF289" s="6">
        <v>116.5</v>
      </c>
      <c r="AG289" s="6">
        <v>65.5</v>
      </c>
      <c r="AH289" s="6">
        <v>1000061.7</v>
      </c>
      <c r="AI289" s="6">
        <v>1000000</v>
      </c>
      <c r="AJ289" s="6">
        <v>-61.7</v>
      </c>
      <c r="AK289" s="6">
        <v>-0.01</v>
      </c>
    </row>
    <row r="290" spans="1:37" ht="15" thickBot="1" x14ac:dyDescent="0.35">
      <c r="A290" s="5" t="s">
        <v>75</v>
      </c>
      <c r="B290" s="6">
        <v>131.5</v>
      </c>
      <c r="C290" s="6">
        <v>36</v>
      </c>
      <c r="D290" s="6">
        <v>89.5</v>
      </c>
      <c r="E290" s="6">
        <v>82.5</v>
      </c>
      <c r="F290" s="6">
        <v>40</v>
      </c>
      <c r="G290" s="6">
        <v>499712</v>
      </c>
      <c r="H290" s="6">
        <v>106</v>
      </c>
      <c r="I290" s="6">
        <v>499657</v>
      </c>
      <c r="J290" s="6">
        <v>62</v>
      </c>
      <c r="K290" s="6">
        <v>999916.5</v>
      </c>
      <c r="L290" s="6">
        <v>1000000</v>
      </c>
      <c r="M290" s="6">
        <v>83.5</v>
      </c>
      <c r="N290" s="6">
        <v>0.01</v>
      </c>
      <c r="X290" s="5" t="s">
        <v>75</v>
      </c>
      <c r="Y290" s="6">
        <v>82</v>
      </c>
      <c r="Z290" s="6">
        <v>136</v>
      </c>
      <c r="AA290" s="6">
        <v>117</v>
      </c>
      <c r="AB290" s="6">
        <v>499688.3</v>
      </c>
      <c r="AC290" s="6">
        <v>174.5</v>
      </c>
      <c r="AD290" s="6">
        <v>499661.3</v>
      </c>
      <c r="AE290" s="6">
        <v>44</v>
      </c>
      <c r="AF290" s="6">
        <v>97.5</v>
      </c>
      <c r="AG290" s="6">
        <v>83.5</v>
      </c>
      <c r="AH290" s="6">
        <v>1000084.2</v>
      </c>
      <c r="AI290" s="6">
        <v>1000000</v>
      </c>
      <c r="AJ290" s="6">
        <v>-84.2</v>
      </c>
      <c r="AK290" s="6">
        <v>-0.01</v>
      </c>
    </row>
    <row r="291" spans="1:37" ht="15" thickBot="1" x14ac:dyDescent="0.35">
      <c r="A291" s="5" t="s">
        <v>76</v>
      </c>
      <c r="B291" s="6">
        <v>131.5</v>
      </c>
      <c r="C291" s="6">
        <v>36</v>
      </c>
      <c r="D291" s="6">
        <v>89.5</v>
      </c>
      <c r="E291" s="6">
        <v>101.5</v>
      </c>
      <c r="F291" s="6">
        <v>27</v>
      </c>
      <c r="G291" s="6">
        <v>499677.5</v>
      </c>
      <c r="H291" s="6">
        <v>124</v>
      </c>
      <c r="I291" s="6">
        <v>499638</v>
      </c>
      <c r="J291" s="6">
        <v>110</v>
      </c>
      <c r="K291" s="6">
        <v>999935</v>
      </c>
      <c r="L291" s="6">
        <v>1000000</v>
      </c>
      <c r="M291" s="6">
        <v>65</v>
      </c>
      <c r="N291" s="6">
        <v>0.01</v>
      </c>
      <c r="X291" s="5" t="s">
        <v>76</v>
      </c>
      <c r="Y291" s="6">
        <v>82</v>
      </c>
      <c r="Z291" s="6">
        <v>136</v>
      </c>
      <c r="AA291" s="6">
        <v>117</v>
      </c>
      <c r="AB291" s="6">
        <v>499669.3</v>
      </c>
      <c r="AC291" s="6">
        <v>187.5</v>
      </c>
      <c r="AD291" s="6">
        <v>499695.8</v>
      </c>
      <c r="AE291" s="6">
        <v>26</v>
      </c>
      <c r="AF291" s="6">
        <v>116.5</v>
      </c>
      <c r="AG291" s="6">
        <v>35.5</v>
      </c>
      <c r="AH291" s="6">
        <v>1000065.7</v>
      </c>
      <c r="AI291" s="6">
        <v>1000000</v>
      </c>
      <c r="AJ291" s="6">
        <v>-65.7</v>
      </c>
      <c r="AK291" s="6">
        <v>-0.01</v>
      </c>
    </row>
    <row r="292" spans="1:37" ht="15" thickBot="1" x14ac:dyDescent="0.35">
      <c r="A292" s="5" t="s">
        <v>77</v>
      </c>
      <c r="B292" s="6">
        <v>131.5</v>
      </c>
      <c r="C292" s="6">
        <v>36</v>
      </c>
      <c r="D292" s="6">
        <v>89.5</v>
      </c>
      <c r="E292" s="6">
        <v>50</v>
      </c>
      <c r="F292" s="6">
        <v>139</v>
      </c>
      <c r="G292" s="6">
        <v>499687.5</v>
      </c>
      <c r="H292" s="6">
        <v>147</v>
      </c>
      <c r="I292" s="6">
        <v>499668</v>
      </c>
      <c r="J292" s="6">
        <v>136.5</v>
      </c>
      <c r="K292" s="6">
        <v>1000085</v>
      </c>
      <c r="L292" s="6">
        <v>1000000</v>
      </c>
      <c r="M292" s="6">
        <v>-85</v>
      </c>
      <c r="N292" s="6">
        <v>-0.01</v>
      </c>
      <c r="X292" s="5" t="s">
        <v>77</v>
      </c>
      <c r="Y292" s="6">
        <v>82</v>
      </c>
      <c r="Z292" s="6">
        <v>136</v>
      </c>
      <c r="AA292" s="6">
        <v>117</v>
      </c>
      <c r="AB292" s="6">
        <v>499720.3</v>
      </c>
      <c r="AC292" s="6">
        <v>75.5</v>
      </c>
      <c r="AD292" s="6">
        <v>499685.8</v>
      </c>
      <c r="AE292" s="6">
        <v>3</v>
      </c>
      <c r="AF292" s="6">
        <v>86.5</v>
      </c>
      <c r="AG292" s="6">
        <v>9</v>
      </c>
      <c r="AH292" s="6">
        <v>999915.2</v>
      </c>
      <c r="AI292" s="6">
        <v>1000000</v>
      </c>
      <c r="AJ292" s="6">
        <v>84.8</v>
      </c>
      <c r="AK292" s="6">
        <v>0.01</v>
      </c>
    </row>
    <row r="293" spans="1:37" ht="15" thickBot="1" x14ac:dyDescent="0.35">
      <c r="A293" s="5" t="s">
        <v>78</v>
      </c>
      <c r="B293" s="6">
        <v>131.5</v>
      </c>
      <c r="C293" s="6">
        <v>36</v>
      </c>
      <c r="D293" s="6">
        <v>89.5</v>
      </c>
      <c r="E293" s="6">
        <v>95.5</v>
      </c>
      <c r="F293" s="6">
        <v>76</v>
      </c>
      <c r="G293" s="6">
        <v>499632.5</v>
      </c>
      <c r="H293" s="6">
        <v>129</v>
      </c>
      <c r="I293" s="6">
        <v>499706</v>
      </c>
      <c r="J293" s="6">
        <v>145.5</v>
      </c>
      <c r="K293" s="6">
        <v>1000041.5</v>
      </c>
      <c r="L293" s="6">
        <v>1000000</v>
      </c>
      <c r="M293" s="6">
        <v>-41.5</v>
      </c>
      <c r="N293" s="6">
        <v>0</v>
      </c>
      <c r="X293" s="5" t="s">
        <v>78</v>
      </c>
      <c r="Y293" s="6">
        <v>82</v>
      </c>
      <c r="Z293" s="6">
        <v>136</v>
      </c>
      <c r="AA293" s="6">
        <v>117</v>
      </c>
      <c r="AB293" s="6">
        <v>499675.3</v>
      </c>
      <c r="AC293" s="6">
        <v>138.5</v>
      </c>
      <c r="AD293" s="6">
        <v>499740.8</v>
      </c>
      <c r="AE293" s="6">
        <v>21</v>
      </c>
      <c r="AF293" s="6">
        <v>48.5</v>
      </c>
      <c r="AG293" s="6">
        <v>0</v>
      </c>
      <c r="AH293" s="6">
        <v>999959.2</v>
      </c>
      <c r="AI293" s="6">
        <v>1000000</v>
      </c>
      <c r="AJ293" s="6">
        <v>40.799999999999997</v>
      </c>
      <c r="AK293" s="6">
        <v>0</v>
      </c>
    </row>
    <row r="294" spans="1:37" ht="15" thickBot="1" x14ac:dyDescent="0.35">
      <c r="A294" s="5" t="s">
        <v>79</v>
      </c>
      <c r="B294" s="6">
        <v>158.5</v>
      </c>
      <c r="C294" s="6">
        <v>67</v>
      </c>
      <c r="D294" s="6">
        <v>142.5</v>
      </c>
      <c r="E294" s="6">
        <v>53</v>
      </c>
      <c r="F294" s="6">
        <v>72</v>
      </c>
      <c r="G294" s="6">
        <v>499678.5</v>
      </c>
      <c r="H294" s="6">
        <v>141</v>
      </c>
      <c r="I294" s="6">
        <v>499670</v>
      </c>
      <c r="J294" s="6">
        <v>105</v>
      </c>
      <c r="K294" s="6">
        <v>1000087.5</v>
      </c>
      <c r="L294" s="6">
        <v>1000000</v>
      </c>
      <c r="M294" s="6">
        <v>-87.5</v>
      </c>
      <c r="N294" s="6">
        <v>-0.01</v>
      </c>
      <c r="X294" s="5" t="s">
        <v>79</v>
      </c>
      <c r="Y294" s="6">
        <v>55</v>
      </c>
      <c r="Z294" s="6">
        <v>105</v>
      </c>
      <c r="AA294" s="6">
        <v>63.5</v>
      </c>
      <c r="AB294" s="6">
        <v>499717.3</v>
      </c>
      <c r="AC294" s="6">
        <v>142.5</v>
      </c>
      <c r="AD294" s="6">
        <v>499694.8</v>
      </c>
      <c r="AE294" s="6">
        <v>9</v>
      </c>
      <c r="AF294" s="6">
        <v>84.5</v>
      </c>
      <c r="AG294" s="6">
        <v>40.5</v>
      </c>
      <c r="AH294" s="6">
        <v>999912.2</v>
      </c>
      <c r="AI294" s="6">
        <v>1000000</v>
      </c>
      <c r="AJ294" s="6">
        <v>87.8</v>
      </c>
      <c r="AK294" s="6">
        <v>0.01</v>
      </c>
    </row>
    <row r="295" spans="1:37" ht="15" thickBot="1" x14ac:dyDescent="0.35">
      <c r="A295" s="5" t="s">
        <v>80</v>
      </c>
      <c r="B295" s="6">
        <v>158.5</v>
      </c>
      <c r="C295" s="6">
        <v>67</v>
      </c>
      <c r="D295" s="6">
        <v>142.5</v>
      </c>
      <c r="E295" s="6">
        <v>44</v>
      </c>
      <c r="F295" s="6">
        <v>22</v>
      </c>
      <c r="G295" s="6">
        <v>499652.5</v>
      </c>
      <c r="H295" s="6">
        <v>22</v>
      </c>
      <c r="I295" s="6">
        <v>499752.5</v>
      </c>
      <c r="J295" s="6">
        <v>101</v>
      </c>
      <c r="K295" s="6">
        <v>999962</v>
      </c>
      <c r="L295" s="6">
        <v>1000000</v>
      </c>
      <c r="M295" s="6">
        <v>38</v>
      </c>
      <c r="N295" s="6">
        <v>0</v>
      </c>
      <c r="X295" s="5" t="s">
        <v>80</v>
      </c>
      <c r="Y295" s="6">
        <v>55</v>
      </c>
      <c r="Z295" s="6">
        <v>105</v>
      </c>
      <c r="AA295" s="6">
        <v>63.5</v>
      </c>
      <c r="AB295" s="6">
        <v>499726.3</v>
      </c>
      <c r="AC295" s="6">
        <v>192.5</v>
      </c>
      <c r="AD295" s="6">
        <v>499720.8</v>
      </c>
      <c r="AE295" s="6">
        <v>128</v>
      </c>
      <c r="AF295" s="6">
        <v>2</v>
      </c>
      <c r="AG295" s="6">
        <v>44.5</v>
      </c>
      <c r="AH295" s="6">
        <v>1000037.7</v>
      </c>
      <c r="AI295" s="6">
        <v>1000000</v>
      </c>
      <c r="AJ295" s="6">
        <v>-37.700000000000003</v>
      </c>
      <c r="AK295" s="6">
        <v>0</v>
      </c>
    </row>
    <row r="296" spans="1:37" ht="15" thickBot="1" x14ac:dyDescent="0.35">
      <c r="A296" s="5" t="s">
        <v>81</v>
      </c>
      <c r="B296" s="6">
        <v>158.5</v>
      </c>
      <c r="C296" s="6">
        <v>67</v>
      </c>
      <c r="D296" s="6">
        <v>142.5</v>
      </c>
      <c r="E296" s="6">
        <v>77.5</v>
      </c>
      <c r="F296" s="6">
        <v>68</v>
      </c>
      <c r="G296" s="6">
        <v>499633.5</v>
      </c>
      <c r="H296" s="6">
        <v>143</v>
      </c>
      <c r="I296" s="6">
        <v>499675</v>
      </c>
      <c r="J296" s="6">
        <v>87</v>
      </c>
      <c r="K296" s="6">
        <v>1000052</v>
      </c>
      <c r="L296" s="6">
        <v>1000000</v>
      </c>
      <c r="M296" s="6">
        <v>-52</v>
      </c>
      <c r="N296" s="6">
        <v>-0.01</v>
      </c>
      <c r="X296" s="5" t="s">
        <v>81</v>
      </c>
      <c r="Y296" s="6">
        <v>55</v>
      </c>
      <c r="Z296" s="6">
        <v>105</v>
      </c>
      <c r="AA296" s="6">
        <v>63.5</v>
      </c>
      <c r="AB296" s="6">
        <v>499693.3</v>
      </c>
      <c r="AC296" s="6">
        <v>146.5</v>
      </c>
      <c r="AD296" s="6">
        <v>499739.8</v>
      </c>
      <c r="AE296" s="6">
        <v>7</v>
      </c>
      <c r="AF296" s="6">
        <v>79.5</v>
      </c>
      <c r="AG296" s="6">
        <v>58.5</v>
      </c>
      <c r="AH296" s="6">
        <v>999948.2</v>
      </c>
      <c r="AI296" s="6">
        <v>1000000</v>
      </c>
      <c r="AJ296" s="6">
        <v>51.8</v>
      </c>
      <c r="AK296" s="6">
        <v>0.01</v>
      </c>
    </row>
    <row r="297" spans="1:37" ht="15" thickBot="1" x14ac:dyDescent="0.35">
      <c r="A297" s="5" t="s">
        <v>82</v>
      </c>
      <c r="B297" s="6">
        <v>158.5</v>
      </c>
      <c r="C297" s="6">
        <v>67</v>
      </c>
      <c r="D297" s="6">
        <v>142.5</v>
      </c>
      <c r="E297" s="6">
        <v>123</v>
      </c>
      <c r="F297" s="6">
        <v>43</v>
      </c>
      <c r="G297" s="6">
        <v>499634.5</v>
      </c>
      <c r="H297" s="6">
        <v>146</v>
      </c>
      <c r="I297" s="6">
        <v>499667</v>
      </c>
      <c r="J297" s="6">
        <v>80</v>
      </c>
      <c r="K297" s="6">
        <v>1000061.5</v>
      </c>
      <c r="L297" s="6">
        <v>1000000</v>
      </c>
      <c r="M297" s="6">
        <v>-61.5</v>
      </c>
      <c r="N297" s="6">
        <v>-0.01</v>
      </c>
      <c r="X297" s="5" t="s">
        <v>82</v>
      </c>
      <c r="Y297" s="6">
        <v>55</v>
      </c>
      <c r="Z297" s="6">
        <v>105</v>
      </c>
      <c r="AA297" s="6">
        <v>63.5</v>
      </c>
      <c r="AB297" s="6">
        <v>499647.3</v>
      </c>
      <c r="AC297" s="6">
        <v>171.5</v>
      </c>
      <c r="AD297" s="6">
        <v>499738.8</v>
      </c>
      <c r="AE297" s="6">
        <v>4</v>
      </c>
      <c r="AF297" s="6">
        <v>87.5</v>
      </c>
      <c r="AG297" s="6">
        <v>65.5</v>
      </c>
      <c r="AH297" s="6">
        <v>999938.2</v>
      </c>
      <c r="AI297" s="6">
        <v>1000000</v>
      </c>
      <c r="AJ297" s="6">
        <v>61.8</v>
      </c>
      <c r="AK297" s="6">
        <v>0.01</v>
      </c>
    </row>
    <row r="298" spans="1:37" ht="15" thickBot="1" x14ac:dyDescent="0.35">
      <c r="A298" s="5" t="s">
        <v>83</v>
      </c>
      <c r="B298" s="6">
        <v>158.5</v>
      </c>
      <c r="C298" s="6">
        <v>67</v>
      </c>
      <c r="D298" s="6">
        <v>142.5</v>
      </c>
      <c r="E298" s="6">
        <v>92.5</v>
      </c>
      <c r="F298" s="6">
        <v>53</v>
      </c>
      <c r="G298" s="6">
        <v>499656.5</v>
      </c>
      <c r="H298" s="6">
        <v>109</v>
      </c>
      <c r="I298" s="6">
        <v>499671</v>
      </c>
      <c r="J298" s="6">
        <v>109</v>
      </c>
      <c r="K298" s="6">
        <v>1000059</v>
      </c>
      <c r="L298" s="6">
        <v>1000000</v>
      </c>
      <c r="M298" s="6">
        <v>-59</v>
      </c>
      <c r="N298" s="6">
        <v>-0.01</v>
      </c>
      <c r="X298" s="5" t="s">
        <v>83</v>
      </c>
      <c r="Y298" s="6">
        <v>55</v>
      </c>
      <c r="Z298" s="6">
        <v>105</v>
      </c>
      <c r="AA298" s="6">
        <v>63.5</v>
      </c>
      <c r="AB298" s="6">
        <v>499678.3</v>
      </c>
      <c r="AC298" s="6">
        <v>161.5</v>
      </c>
      <c r="AD298" s="6">
        <v>499716.8</v>
      </c>
      <c r="AE298" s="6">
        <v>41</v>
      </c>
      <c r="AF298" s="6">
        <v>83.5</v>
      </c>
      <c r="AG298" s="6">
        <v>36.5</v>
      </c>
      <c r="AH298" s="6">
        <v>999941.2</v>
      </c>
      <c r="AI298" s="6">
        <v>1000000</v>
      </c>
      <c r="AJ298" s="6">
        <v>58.8</v>
      </c>
      <c r="AK298" s="6">
        <v>0.01</v>
      </c>
    </row>
    <row r="299" spans="1:37" ht="15" thickBot="1" x14ac:dyDescent="0.35">
      <c r="A299" s="5" t="s">
        <v>84</v>
      </c>
      <c r="B299" s="6">
        <v>125.5</v>
      </c>
      <c r="C299" s="6">
        <v>25</v>
      </c>
      <c r="D299" s="6">
        <v>133.5</v>
      </c>
      <c r="E299" s="6">
        <v>86.5</v>
      </c>
      <c r="F299" s="6">
        <v>22</v>
      </c>
      <c r="G299" s="6">
        <v>499621.5</v>
      </c>
      <c r="H299" s="6">
        <v>95</v>
      </c>
      <c r="I299" s="6">
        <v>499705</v>
      </c>
      <c r="J299" s="6">
        <v>135.5</v>
      </c>
      <c r="K299" s="6">
        <v>999949.5</v>
      </c>
      <c r="L299" s="6">
        <v>1000000</v>
      </c>
      <c r="M299" s="6">
        <v>50.5</v>
      </c>
      <c r="N299" s="6">
        <v>0.01</v>
      </c>
      <c r="X299" s="5" t="s">
        <v>84</v>
      </c>
      <c r="Y299" s="6">
        <v>88</v>
      </c>
      <c r="Z299" s="6">
        <v>147</v>
      </c>
      <c r="AA299" s="6">
        <v>72.5</v>
      </c>
      <c r="AB299" s="6">
        <v>499684.3</v>
      </c>
      <c r="AC299" s="6">
        <v>192.5</v>
      </c>
      <c r="AD299" s="6">
        <v>499751.8</v>
      </c>
      <c r="AE299" s="6">
        <v>55</v>
      </c>
      <c r="AF299" s="6">
        <v>49.5</v>
      </c>
      <c r="AG299" s="6">
        <v>10</v>
      </c>
      <c r="AH299" s="6">
        <v>1000050.7</v>
      </c>
      <c r="AI299" s="6">
        <v>1000000</v>
      </c>
      <c r="AJ299" s="6">
        <v>-50.7</v>
      </c>
      <c r="AK299" s="6">
        <v>-0.01</v>
      </c>
    </row>
    <row r="300" spans="1:37" ht="15" thickBot="1" x14ac:dyDescent="0.35">
      <c r="A300" s="5" t="s">
        <v>85</v>
      </c>
      <c r="B300" s="6">
        <v>125.5</v>
      </c>
      <c r="C300" s="6">
        <v>25</v>
      </c>
      <c r="D300" s="6">
        <v>133.5</v>
      </c>
      <c r="E300" s="6">
        <v>31</v>
      </c>
      <c r="F300" s="6">
        <v>60</v>
      </c>
      <c r="G300" s="6">
        <v>499669.5</v>
      </c>
      <c r="H300" s="6">
        <v>90</v>
      </c>
      <c r="I300" s="6">
        <v>499676</v>
      </c>
      <c r="J300" s="6">
        <v>83</v>
      </c>
      <c r="K300" s="6">
        <v>999893.5</v>
      </c>
      <c r="L300" s="6">
        <v>1000000</v>
      </c>
      <c r="M300" s="6">
        <v>106.5</v>
      </c>
      <c r="N300" s="6">
        <v>0.01</v>
      </c>
      <c r="X300" s="5" t="s">
        <v>85</v>
      </c>
      <c r="Y300" s="6">
        <v>88</v>
      </c>
      <c r="Z300" s="6">
        <v>147</v>
      </c>
      <c r="AA300" s="6">
        <v>72.5</v>
      </c>
      <c r="AB300" s="6">
        <v>499739.3</v>
      </c>
      <c r="AC300" s="6">
        <v>154.5</v>
      </c>
      <c r="AD300" s="6">
        <v>499703.8</v>
      </c>
      <c r="AE300" s="6">
        <v>60</v>
      </c>
      <c r="AF300" s="6">
        <v>78.5</v>
      </c>
      <c r="AG300" s="6">
        <v>62.5</v>
      </c>
      <c r="AH300" s="6">
        <v>1000106.2</v>
      </c>
      <c r="AI300" s="6">
        <v>1000000</v>
      </c>
      <c r="AJ300" s="6">
        <v>-106.2</v>
      </c>
      <c r="AK300" s="6">
        <v>-0.01</v>
      </c>
    </row>
    <row r="301" spans="1:37" ht="15" thickBot="1" x14ac:dyDescent="0.35">
      <c r="A301" s="5" t="s">
        <v>86</v>
      </c>
      <c r="B301" s="6">
        <v>125.5</v>
      </c>
      <c r="C301" s="6">
        <v>25</v>
      </c>
      <c r="D301" s="6">
        <v>133.5</v>
      </c>
      <c r="E301" s="6">
        <v>21</v>
      </c>
      <c r="F301" s="6">
        <v>138</v>
      </c>
      <c r="G301" s="6">
        <v>499608.5</v>
      </c>
      <c r="H301" s="6">
        <v>85</v>
      </c>
      <c r="I301" s="6">
        <v>499637</v>
      </c>
      <c r="J301" s="6">
        <v>78</v>
      </c>
      <c r="K301" s="6">
        <v>999851.5</v>
      </c>
      <c r="L301" s="6">
        <v>1000000</v>
      </c>
      <c r="M301" s="6">
        <v>148.5</v>
      </c>
      <c r="N301" s="6">
        <v>0.01</v>
      </c>
      <c r="X301" s="5" t="s">
        <v>86</v>
      </c>
      <c r="Y301" s="6">
        <v>88</v>
      </c>
      <c r="Z301" s="6">
        <v>147</v>
      </c>
      <c r="AA301" s="6">
        <v>72.5</v>
      </c>
      <c r="AB301" s="6">
        <v>499749.3</v>
      </c>
      <c r="AC301" s="6">
        <v>76.5</v>
      </c>
      <c r="AD301" s="6">
        <v>499764.8</v>
      </c>
      <c r="AE301" s="6">
        <v>65</v>
      </c>
      <c r="AF301" s="6">
        <v>117.5</v>
      </c>
      <c r="AG301" s="6">
        <v>67.5</v>
      </c>
      <c r="AH301" s="6">
        <v>1000148.2</v>
      </c>
      <c r="AI301" s="6">
        <v>1000000</v>
      </c>
      <c r="AJ301" s="6">
        <v>-148.19999999999999</v>
      </c>
      <c r="AK301" s="6">
        <v>-0.01</v>
      </c>
    </row>
    <row r="302" spans="1:37" ht="15" thickBot="1" x14ac:dyDescent="0.35">
      <c r="A302" s="5" t="s">
        <v>87</v>
      </c>
      <c r="B302" s="6">
        <v>125.5</v>
      </c>
      <c r="C302" s="6">
        <v>25</v>
      </c>
      <c r="D302" s="6">
        <v>133.5</v>
      </c>
      <c r="E302" s="6">
        <v>21</v>
      </c>
      <c r="F302" s="6">
        <v>46</v>
      </c>
      <c r="G302" s="6">
        <v>499672.5</v>
      </c>
      <c r="H302" s="6">
        <v>88</v>
      </c>
      <c r="I302" s="6">
        <v>499685</v>
      </c>
      <c r="J302" s="6">
        <v>98</v>
      </c>
      <c r="K302" s="6">
        <v>999894.5</v>
      </c>
      <c r="L302" s="6">
        <v>1000000</v>
      </c>
      <c r="M302" s="6">
        <v>105.5</v>
      </c>
      <c r="N302" s="6">
        <v>0.01</v>
      </c>
      <c r="X302" s="5" t="s">
        <v>87</v>
      </c>
      <c r="Y302" s="6">
        <v>88</v>
      </c>
      <c r="Z302" s="6">
        <v>147</v>
      </c>
      <c r="AA302" s="6">
        <v>72.5</v>
      </c>
      <c r="AB302" s="6">
        <v>499749.3</v>
      </c>
      <c r="AC302" s="6">
        <v>168.5</v>
      </c>
      <c r="AD302" s="6">
        <v>499700.8</v>
      </c>
      <c r="AE302" s="6">
        <v>62</v>
      </c>
      <c r="AF302" s="6">
        <v>69.5</v>
      </c>
      <c r="AG302" s="6">
        <v>47.5</v>
      </c>
      <c r="AH302" s="6">
        <v>1000105.2</v>
      </c>
      <c r="AI302" s="6">
        <v>1000000</v>
      </c>
      <c r="AJ302" s="6">
        <v>-105.2</v>
      </c>
      <c r="AK302" s="6">
        <v>-0.01</v>
      </c>
    </row>
    <row r="303" spans="1:37" ht="15" thickBot="1" x14ac:dyDescent="0.35">
      <c r="A303" s="5" t="s">
        <v>88</v>
      </c>
      <c r="B303" s="6">
        <v>125.5</v>
      </c>
      <c r="C303" s="6">
        <v>25</v>
      </c>
      <c r="D303" s="6">
        <v>133.5</v>
      </c>
      <c r="E303" s="6">
        <v>86.5</v>
      </c>
      <c r="F303" s="6">
        <v>146</v>
      </c>
      <c r="G303" s="6">
        <v>499649.5</v>
      </c>
      <c r="H303" s="6">
        <v>122</v>
      </c>
      <c r="I303" s="6">
        <v>499642</v>
      </c>
      <c r="J303" s="6">
        <v>138.5</v>
      </c>
      <c r="K303" s="6">
        <v>1000068.5</v>
      </c>
      <c r="L303" s="6">
        <v>1000000</v>
      </c>
      <c r="M303" s="6">
        <v>-68.5</v>
      </c>
      <c r="N303" s="6">
        <v>-0.01</v>
      </c>
      <c r="X303" s="5" t="s">
        <v>88</v>
      </c>
      <c r="Y303" s="6">
        <v>88</v>
      </c>
      <c r="Z303" s="6">
        <v>147</v>
      </c>
      <c r="AA303" s="6">
        <v>72.5</v>
      </c>
      <c r="AB303" s="6">
        <v>499684.3</v>
      </c>
      <c r="AC303" s="6">
        <v>68.5</v>
      </c>
      <c r="AD303" s="6">
        <v>499723.8</v>
      </c>
      <c r="AE303" s="6">
        <v>28</v>
      </c>
      <c r="AF303" s="6">
        <v>112.5</v>
      </c>
      <c r="AG303" s="6">
        <v>7</v>
      </c>
      <c r="AH303" s="6">
        <v>999931.7</v>
      </c>
      <c r="AI303" s="6">
        <v>1000000</v>
      </c>
      <c r="AJ303" s="6">
        <v>68.3</v>
      </c>
      <c r="AK303" s="6">
        <v>0.01</v>
      </c>
    </row>
    <row r="304" spans="1:37" ht="15" thickBot="1" x14ac:dyDescent="0.35"/>
    <row r="305" spans="1:25" ht="15" thickBot="1" x14ac:dyDescent="0.35">
      <c r="A305" s="7" t="s">
        <v>199</v>
      </c>
      <c r="B305" s="8">
        <v>1000698</v>
      </c>
      <c r="X305" s="7" t="s">
        <v>199</v>
      </c>
      <c r="Y305" s="8">
        <v>1000800.1</v>
      </c>
    </row>
    <row r="306" spans="1:25" ht="15" thickBot="1" x14ac:dyDescent="0.35">
      <c r="A306" s="7" t="s">
        <v>200</v>
      </c>
      <c r="B306" s="8">
        <v>0</v>
      </c>
      <c r="X306" s="7" t="s">
        <v>200</v>
      </c>
      <c r="Y306" s="8">
        <v>499655.3</v>
      </c>
    </row>
    <row r="307" spans="1:25" ht="15" thickBot="1" x14ac:dyDescent="0.35">
      <c r="A307" s="7" t="s">
        <v>201</v>
      </c>
      <c r="B307" s="8">
        <v>44999999.5</v>
      </c>
      <c r="X307" s="7" t="s">
        <v>201</v>
      </c>
      <c r="Y307" s="8">
        <v>45000001.5</v>
      </c>
    </row>
    <row r="308" spans="1:25" ht="15" thickBot="1" x14ac:dyDescent="0.35">
      <c r="A308" s="7" t="s">
        <v>202</v>
      </c>
      <c r="B308" s="8">
        <v>45000000</v>
      </c>
      <c r="X308" s="7" t="s">
        <v>202</v>
      </c>
      <c r="Y308" s="8">
        <v>45000000</v>
      </c>
    </row>
    <row r="309" spans="1:25" ht="15" thickBot="1" x14ac:dyDescent="0.35">
      <c r="A309" s="7" t="s">
        <v>203</v>
      </c>
      <c r="B309" s="8">
        <v>-0.5</v>
      </c>
      <c r="X309" s="7" t="s">
        <v>203</v>
      </c>
      <c r="Y309" s="8">
        <v>1.5</v>
      </c>
    </row>
    <row r="310" spans="1:25" ht="15" thickBot="1" x14ac:dyDescent="0.35">
      <c r="A310" s="7" t="s">
        <v>204</v>
      </c>
      <c r="B310" s="8"/>
      <c r="X310" s="7" t="s">
        <v>204</v>
      </c>
      <c r="Y310" s="8"/>
    </row>
    <row r="311" spans="1:25" ht="15" thickBot="1" x14ac:dyDescent="0.35">
      <c r="A311" s="7" t="s">
        <v>205</v>
      </c>
      <c r="B311" s="8"/>
      <c r="X311" s="7" t="s">
        <v>205</v>
      </c>
      <c r="Y311" s="8"/>
    </row>
    <row r="312" spans="1:25" ht="15" thickBot="1" x14ac:dyDescent="0.35">
      <c r="A312" s="7" t="s">
        <v>206</v>
      </c>
      <c r="B312" s="8">
        <v>0</v>
      </c>
      <c r="X312" s="7" t="s">
        <v>206</v>
      </c>
      <c r="Y312" s="8">
        <v>0</v>
      </c>
    </row>
    <row r="314" spans="1:25" x14ac:dyDescent="0.3">
      <c r="A314" s="9" t="s">
        <v>207</v>
      </c>
      <c r="X314" s="9" t="s">
        <v>207</v>
      </c>
    </row>
    <row r="316" spans="1:25" x14ac:dyDescent="0.3">
      <c r="A316" s="10" t="s">
        <v>208</v>
      </c>
      <c r="X316" s="10" t="s">
        <v>208</v>
      </c>
    </row>
    <row r="317" spans="1:25" x14ac:dyDescent="0.3">
      <c r="A317" s="10" t="s">
        <v>783</v>
      </c>
      <c r="X317" s="10" t="s">
        <v>1532</v>
      </c>
    </row>
  </sheetData>
  <hyperlinks>
    <hyperlink ref="A314" r:id="rId1" display="https://miau.my-x.hu/myx-free/coco/test/209869720240617171556.html" xr:uid="{814673AD-9909-45BF-A3A0-A57A2CB4DCD0}"/>
    <hyperlink ref="X314" r:id="rId2" display="https://miau.my-x.hu/myx-free/coco/test/287604520240617171659.html" xr:uid="{937A4626-0061-4C2A-AEB9-813F57687F61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E5F3-1CDE-4E3A-BE6D-1E6114FD7A5B}">
  <dimension ref="A1:N46"/>
  <sheetViews>
    <sheetView zoomScale="49" workbookViewId="0">
      <selection activeCell="L46" sqref="L46"/>
    </sheetView>
  </sheetViews>
  <sheetFormatPr defaultRowHeight="14.4" x14ac:dyDescent="0.3"/>
  <cols>
    <col min="1" max="1" width="14" bestFit="1" customWidth="1"/>
    <col min="2" max="2" width="17" bestFit="1" customWidth="1"/>
    <col min="3" max="4" width="9" bestFit="1" customWidth="1"/>
    <col min="5" max="7" width="11.21875" bestFit="1" customWidth="1"/>
    <col min="8" max="8" width="9" bestFit="1" customWidth="1"/>
    <col min="9" max="9" width="11.21875" bestFit="1" customWidth="1"/>
    <col min="10" max="10" width="9" bestFit="1" customWidth="1"/>
    <col min="11" max="11" width="13.44140625" bestFit="1" customWidth="1"/>
    <col min="13" max="13" width="9" bestFit="1" customWidth="1"/>
    <col min="14" max="14" width="7" bestFit="1" customWidth="1"/>
  </cols>
  <sheetData>
    <row r="1" spans="1:14" x14ac:dyDescent="0.3">
      <c r="A1" s="12" t="s">
        <v>1533</v>
      </c>
      <c r="B1" s="13">
        <v>1</v>
      </c>
    </row>
    <row r="3" spans="1:14" x14ac:dyDescent="0.3">
      <c r="A3" s="12" t="s">
        <v>1544</v>
      </c>
      <c r="B3" s="12" t="s">
        <v>1542</v>
      </c>
    </row>
    <row r="4" spans="1:14" x14ac:dyDescent="0.3">
      <c r="A4" s="12" t="s">
        <v>1543</v>
      </c>
      <c r="B4" t="s">
        <v>2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  <c r="J4" t="s">
        <v>26</v>
      </c>
      <c r="K4" t="s">
        <v>1534</v>
      </c>
      <c r="M4" t="s">
        <v>1535</v>
      </c>
      <c r="N4" t="s">
        <v>0</v>
      </c>
    </row>
    <row r="5" spans="1:14" x14ac:dyDescent="0.3">
      <c r="A5" s="13" t="s">
        <v>3</v>
      </c>
      <c r="B5" s="14">
        <v>999966.5</v>
      </c>
      <c r="C5" s="14">
        <v>999960</v>
      </c>
      <c r="D5" s="14">
        <v>1000059.5</v>
      </c>
      <c r="E5" s="14">
        <v>1000086</v>
      </c>
      <c r="F5" s="14">
        <v>999906</v>
      </c>
      <c r="G5" s="14">
        <v>999950.5</v>
      </c>
      <c r="H5" s="14">
        <v>999939</v>
      </c>
      <c r="I5" s="14">
        <v>1000087.5</v>
      </c>
      <c r="J5" s="14">
        <v>999949.5</v>
      </c>
      <c r="K5" s="14">
        <v>999989.38888888888</v>
      </c>
      <c r="M5" s="14">
        <f>MAX(B5:J5)</f>
        <v>1000087.5</v>
      </c>
      <c r="N5" t="s">
        <v>1538</v>
      </c>
    </row>
    <row r="6" spans="1:14" x14ac:dyDescent="0.3">
      <c r="A6" s="13" t="s">
        <v>4</v>
      </c>
      <c r="B6" s="14">
        <v>1000035</v>
      </c>
      <c r="C6" s="14">
        <v>999933.5</v>
      </c>
      <c r="D6" s="14">
        <v>999992.5</v>
      </c>
      <c r="E6" s="14">
        <v>1000019.5</v>
      </c>
      <c r="F6" s="14">
        <v>999946</v>
      </c>
      <c r="G6" s="14">
        <v>1000048.5</v>
      </c>
      <c r="H6" s="14">
        <v>999916.5</v>
      </c>
      <c r="I6" s="14">
        <v>999962</v>
      </c>
      <c r="J6" s="14">
        <v>999893.5</v>
      </c>
      <c r="K6" s="14">
        <v>999971.88888888888</v>
      </c>
      <c r="M6" s="16">
        <f t="shared" ref="M6:M9" si="0">MAX(B6:J6)</f>
        <v>1000048.5</v>
      </c>
      <c r="N6" s="17" t="s">
        <v>1536</v>
      </c>
    </row>
    <row r="7" spans="1:14" x14ac:dyDescent="0.3">
      <c r="A7" s="13" t="s">
        <v>5</v>
      </c>
      <c r="B7" s="14">
        <v>1000024</v>
      </c>
      <c r="C7" s="14">
        <v>999961.5</v>
      </c>
      <c r="D7" s="14">
        <v>1000001</v>
      </c>
      <c r="E7" s="14">
        <v>1000044.5</v>
      </c>
      <c r="F7" s="14">
        <v>1000075.5</v>
      </c>
      <c r="G7" s="14">
        <v>999909</v>
      </c>
      <c r="H7" s="14">
        <v>999935</v>
      </c>
      <c r="I7" s="14">
        <v>1000052</v>
      </c>
      <c r="J7" s="14">
        <v>999851.5</v>
      </c>
      <c r="K7" s="14">
        <v>999983.77777777775</v>
      </c>
      <c r="M7" s="14">
        <f t="shared" si="0"/>
        <v>1000075.5</v>
      </c>
      <c r="N7" t="s">
        <v>1537</v>
      </c>
    </row>
    <row r="8" spans="1:14" x14ac:dyDescent="0.3">
      <c r="A8" s="13" t="s">
        <v>6</v>
      </c>
      <c r="B8" s="14">
        <v>1000013.5</v>
      </c>
      <c r="C8" s="14">
        <v>1000046</v>
      </c>
      <c r="D8" s="14">
        <v>1000049</v>
      </c>
      <c r="E8" s="14">
        <v>999935</v>
      </c>
      <c r="F8" s="14">
        <v>1000059</v>
      </c>
      <c r="G8" s="14">
        <v>1000061.5</v>
      </c>
      <c r="H8" s="14">
        <v>1000085</v>
      </c>
      <c r="I8" s="14">
        <v>1000061.5</v>
      </c>
      <c r="J8" s="14">
        <v>999894.5</v>
      </c>
      <c r="K8" s="14">
        <v>1000022.7777777778</v>
      </c>
      <c r="M8" s="14">
        <f t="shared" si="0"/>
        <v>1000085</v>
      </c>
      <c r="N8" t="s">
        <v>1539</v>
      </c>
    </row>
    <row r="9" spans="1:14" x14ac:dyDescent="0.3">
      <c r="A9" s="13" t="s">
        <v>7</v>
      </c>
      <c r="B9" s="14">
        <v>1000000</v>
      </c>
      <c r="C9" s="14">
        <v>1000036.5</v>
      </c>
      <c r="D9" s="14">
        <v>999921.5</v>
      </c>
      <c r="E9" s="14">
        <v>1000037</v>
      </c>
      <c r="F9" s="14">
        <v>1000060.5</v>
      </c>
      <c r="G9" s="14">
        <v>1000064.5</v>
      </c>
      <c r="H9" s="14">
        <v>1000041.5</v>
      </c>
      <c r="I9" s="14">
        <v>1000059</v>
      </c>
      <c r="J9" s="14">
        <v>1000068.5</v>
      </c>
      <c r="K9" s="14">
        <v>1000032.1111111111</v>
      </c>
      <c r="M9" s="14">
        <f t="shared" si="0"/>
        <v>1000068.5</v>
      </c>
      <c r="N9" t="s">
        <v>1540</v>
      </c>
    </row>
    <row r="10" spans="1:14" x14ac:dyDescent="0.3">
      <c r="A10" s="13" t="s">
        <v>1534</v>
      </c>
      <c r="B10" s="14">
        <v>1000007.8</v>
      </c>
      <c r="C10" s="14">
        <v>999987.5</v>
      </c>
      <c r="D10" s="14">
        <v>1000004.7</v>
      </c>
      <c r="E10" s="14">
        <v>1000024.4</v>
      </c>
      <c r="F10" s="14">
        <v>1000009.4</v>
      </c>
      <c r="G10" s="14">
        <v>1000006.8</v>
      </c>
      <c r="H10" s="14">
        <v>999983.4</v>
      </c>
      <c r="I10" s="14">
        <v>1000044.4</v>
      </c>
      <c r="J10" s="14">
        <v>999931.5</v>
      </c>
      <c r="K10" s="14">
        <v>999999.98888888885</v>
      </c>
    </row>
    <row r="12" spans="1:14" x14ac:dyDescent="0.3">
      <c r="A12" s="13" t="s">
        <v>1535</v>
      </c>
      <c r="B12" s="14">
        <f>MAX(B5:B9)</f>
        <v>1000035</v>
      </c>
      <c r="C12" s="14">
        <f t="shared" ref="C12:J12" si="1">MAX(C5:C9)</f>
        <v>1000046</v>
      </c>
      <c r="D12" s="14">
        <f t="shared" si="1"/>
        <v>1000059.5</v>
      </c>
      <c r="E12" s="14">
        <f t="shared" si="1"/>
        <v>1000086</v>
      </c>
      <c r="F12" s="14">
        <f t="shared" si="1"/>
        <v>1000075.5</v>
      </c>
      <c r="G12" s="14">
        <f t="shared" si="1"/>
        <v>1000064.5</v>
      </c>
      <c r="H12" s="14">
        <f t="shared" si="1"/>
        <v>1000085</v>
      </c>
      <c r="I12" s="14">
        <f t="shared" si="1"/>
        <v>1000087.5</v>
      </c>
      <c r="J12" s="14">
        <f t="shared" si="1"/>
        <v>1000068.5</v>
      </c>
      <c r="M12" s="14">
        <f>SUM(M5:M9)</f>
        <v>5000365</v>
      </c>
      <c r="N12" s="17" t="s">
        <v>1536</v>
      </c>
    </row>
    <row r="13" spans="1:14" x14ac:dyDescent="0.3">
      <c r="A13" s="13"/>
      <c r="M13" s="14">
        <f>SUM(M16:M20)</f>
        <v>5000351.5</v>
      </c>
      <c r="N13" s="17" t="s">
        <v>1541</v>
      </c>
    </row>
    <row r="15" spans="1:14" x14ac:dyDescent="0.3">
      <c r="B15" t="str">
        <f>B4</f>
        <v>P1</v>
      </c>
      <c r="C15" t="str">
        <f t="shared" ref="C15:J15" si="2">C4</f>
        <v>P2</v>
      </c>
      <c r="D15" t="str">
        <f t="shared" si="2"/>
        <v>P3</v>
      </c>
      <c r="E15" t="str">
        <f t="shared" si="2"/>
        <v>P4</v>
      </c>
      <c r="F15" t="str">
        <f t="shared" si="2"/>
        <v>P5</v>
      </c>
      <c r="G15" t="str">
        <f t="shared" si="2"/>
        <v>P6</v>
      </c>
      <c r="H15" t="str">
        <f t="shared" si="2"/>
        <v>P7</v>
      </c>
      <c r="I15" t="str">
        <f t="shared" si="2"/>
        <v>P8</v>
      </c>
      <c r="J15" t="str">
        <f t="shared" si="2"/>
        <v>P9</v>
      </c>
    </row>
    <row r="16" spans="1:14" x14ac:dyDescent="0.3">
      <c r="A16" t="str">
        <f>A5</f>
        <v>T1</v>
      </c>
      <c r="B16" s="14" t="str">
        <f>IF(B$12=B5,B5,"")</f>
        <v/>
      </c>
      <c r="C16" s="14" t="str">
        <f t="shared" ref="C16:J16" si="3">IF(C$12=C5,C5,"")</f>
        <v/>
      </c>
      <c r="D16" s="14">
        <f t="shared" si="3"/>
        <v>1000059.5</v>
      </c>
      <c r="E16" s="14">
        <f t="shared" si="3"/>
        <v>1000086</v>
      </c>
      <c r="F16" s="14" t="str">
        <f t="shared" si="3"/>
        <v/>
      </c>
      <c r="G16" s="14" t="str">
        <f t="shared" si="3"/>
        <v/>
      </c>
      <c r="H16" s="14" t="str">
        <f t="shared" si="3"/>
        <v/>
      </c>
      <c r="I16" s="15">
        <f t="shared" si="3"/>
        <v>1000087.5</v>
      </c>
      <c r="J16" s="14" t="str">
        <f t="shared" si="3"/>
        <v/>
      </c>
      <c r="M16" s="14">
        <f>MAX(B16:J16)</f>
        <v>1000087.5</v>
      </c>
      <c r="N16" t="s">
        <v>1538</v>
      </c>
    </row>
    <row r="17" spans="1:14" x14ac:dyDescent="0.3">
      <c r="A17" t="str">
        <f>A6</f>
        <v>T2</v>
      </c>
      <c r="B17" s="16">
        <f t="shared" ref="B17:J17" si="4">IF(B$12=B6,B6,"")</f>
        <v>1000035</v>
      </c>
      <c r="C17" s="14" t="str">
        <f t="shared" si="4"/>
        <v/>
      </c>
      <c r="D17" s="14" t="str">
        <f t="shared" si="4"/>
        <v/>
      </c>
      <c r="E17" s="14" t="str">
        <f t="shared" si="4"/>
        <v/>
      </c>
      <c r="F17" s="14" t="str">
        <f t="shared" si="4"/>
        <v/>
      </c>
      <c r="G17" s="16" t="str">
        <f t="shared" si="4"/>
        <v/>
      </c>
      <c r="H17" s="14" t="str">
        <f t="shared" si="4"/>
        <v/>
      </c>
      <c r="I17" s="14" t="str">
        <f t="shared" si="4"/>
        <v/>
      </c>
      <c r="J17" s="14" t="str">
        <f t="shared" si="4"/>
        <v/>
      </c>
      <c r="M17" s="16">
        <f t="shared" ref="M17:M20" si="5">MAX(B17:J17)</f>
        <v>1000035</v>
      </c>
      <c r="N17" s="17" t="s">
        <v>1541</v>
      </c>
    </row>
    <row r="18" spans="1:14" x14ac:dyDescent="0.3">
      <c r="A18" t="str">
        <f>A7</f>
        <v>T3</v>
      </c>
      <c r="B18" s="14" t="str">
        <f t="shared" ref="B18:J18" si="6">IF(B$12=B7,B7,"")</f>
        <v/>
      </c>
      <c r="C18" s="14" t="str">
        <f t="shared" si="6"/>
        <v/>
      </c>
      <c r="D18" s="14" t="str">
        <f t="shared" si="6"/>
        <v/>
      </c>
      <c r="E18" s="14" t="str">
        <f t="shared" si="6"/>
        <v/>
      </c>
      <c r="F18" s="15">
        <f t="shared" si="6"/>
        <v>1000075.5</v>
      </c>
      <c r="G18" s="14" t="str">
        <f t="shared" si="6"/>
        <v/>
      </c>
      <c r="H18" s="14" t="str">
        <f t="shared" si="6"/>
        <v/>
      </c>
      <c r="I18" s="14" t="str">
        <f t="shared" si="6"/>
        <v/>
      </c>
      <c r="J18" s="14" t="str">
        <f t="shared" si="6"/>
        <v/>
      </c>
      <c r="M18" s="14">
        <f t="shared" si="5"/>
        <v>1000075.5</v>
      </c>
      <c r="N18" t="s">
        <v>1537</v>
      </c>
    </row>
    <row r="19" spans="1:14" x14ac:dyDescent="0.3">
      <c r="A19" t="str">
        <f>A8</f>
        <v>T4</v>
      </c>
      <c r="B19" s="14" t="str">
        <f t="shared" ref="B19:J19" si="7">IF(B$12=B8,B8,"")</f>
        <v/>
      </c>
      <c r="C19" s="14">
        <f t="shared" si="7"/>
        <v>1000046</v>
      </c>
      <c r="D19" s="14" t="str">
        <f t="shared" si="7"/>
        <v/>
      </c>
      <c r="E19" s="14" t="str">
        <f t="shared" si="7"/>
        <v/>
      </c>
      <c r="F19" s="14" t="str">
        <f t="shared" si="7"/>
        <v/>
      </c>
      <c r="G19" s="14" t="str">
        <f t="shared" si="7"/>
        <v/>
      </c>
      <c r="H19" s="15">
        <f t="shared" si="7"/>
        <v>1000085</v>
      </c>
      <c r="I19" s="14" t="str">
        <f t="shared" si="7"/>
        <v/>
      </c>
      <c r="J19" s="14" t="str">
        <f t="shared" si="7"/>
        <v/>
      </c>
      <c r="M19" s="14">
        <f t="shared" si="5"/>
        <v>1000085</v>
      </c>
      <c r="N19" t="s">
        <v>1539</v>
      </c>
    </row>
    <row r="20" spans="1:14" x14ac:dyDescent="0.3">
      <c r="A20" t="str">
        <f>A9</f>
        <v>T5</v>
      </c>
      <c r="B20" s="14" t="str">
        <f t="shared" ref="B20:J20" si="8">IF(B$12=B9,B9,"")</f>
        <v/>
      </c>
      <c r="C20" s="14" t="str">
        <f t="shared" si="8"/>
        <v/>
      </c>
      <c r="D20" s="14" t="str">
        <f t="shared" si="8"/>
        <v/>
      </c>
      <c r="E20" s="14" t="str">
        <f t="shared" si="8"/>
        <v/>
      </c>
      <c r="F20" s="14" t="str">
        <f t="shared" si="8"/>
        <v/>
      </c>
      <c r="G20" s="16">
        <f t="shared" si="8"/>
        <v>1000064.5</v>
      </c>
      <c r="H20" s="14" t="str">
        <f t="shared" si="8"/>
        <v/>
      </c>
      <c r="I20" s="14" t="str">
        <f t="shared" si="8"/>
        <v/>
      </c>
      <c r="J20" s="15">
        <f t="shared" si="8"/>
        <v>1000068.5</v>
      </c>
      <c r="M20" s="14">
        <f t="shared" si="5"/>
        <v>1000068.5</v>
      </c>
      <c r="N20" t="s">
        <v>1540</v>
      </c>
    </row>
    <row r="23" spans="1:14" x14ac:dyDescent="0.3">
      <c r="B23" t="str">
        <f>B15</f>
        <v>P1</v>
      </c>
      <c r="C23" t="str">
        <f t="shared" ref="C23:J23" si="9">C15</f>
        <v>P2</v>
      </c>
      <c r="D23" t="str">
        <f t="shared" si="9"/>
        <v>P3</v>
      </c>
      <c r="E23" t="str">
        <f t="shared" si="9"/>
        <v>P4</v>
      </c>
      <c r="F23" t="str">
        <f t="shared" si="9"/>
        <v>P5</v>
      </c>
      <c r="G23" t="str">
        <f t="shared" si="9"/>
        <v>P6</v>
      </c>
      <c r="H23" t="str">
        <f t="shared" si="9"/>
        <v>P7</v>
      </c>
      <c r="I23" t="str">
        <f t="shared" si="9"/>
        <v>P8</v>
      </c>
      <c r="J23" t="str">
        <f t="shared" si="9"/>
        <v>P9</v>
      </c>
      <c r="K23" t="s">
        <v>1535</v>
      </c>
    </row>
    <row r="24" spans="1:14" x14ac:dyDescent="0.3">
      <c r="A24" t="str">
        <f>A16</f>
        <v>T1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1</v>
      </c>
      <c r="J24" s="18">
        <v>0</v>
      </c>
      <c r="K24">
        <f>SUM(B24:J24)</f>
        <v>1</v>
      </c>
    </row>
    <row r="25" spans="1:14" x14ac:dyDescent="0.3">
      <c r="A25" t="str">
        <f t="shared" ref="A25:A28" si="10">A17</f>
        <v>T2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1</v>
      </c>
      <c r="H25" s="18">
        <v>0</v>
      </c>
      <c r="I25" s="18">
        <v>0</v>
      </c>
      <c r="J25" s="18">
        <v>0</v>
      </c>
      <c r="K25">
        <f t="shared" ref="K25:K28" si="11">SUM(B25:J25)</f>
        <v>1</v>
      </c>
    </row>
    <row r="26" spans="1:14" x14ac:dyDescent="0.3">
      <c r="A26" t="str">
        <f t="shared" si="10"/>
        <v>T3</v>
      </c>
      <c r="B26" s="18">
        <v>0</v>
      </c>
      <c r="C26" s="18">
        <v>0</v>
      </c>
      <c r="D26" s="18">
        <v>0</v>
      </c>
      <c r="E26" s="18">
        <v>1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>
        <f t="shared" si="11"/>
        <v>1</v>
      </c>
    </row>
    <row r="27" spans="1:14" x14ac:dyDescent="0.3">
      <c r="A27" t="str">
        <f t="shared" si="10"/>
        <v>T4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>
        <f t="shared" si="11"/>
        <v>1</v>
      </c>
    </row>
    <row r="28" spans="1:14" x14ac:dyDescent="0.3">
      <c r="A28" t="str">
        <f t="shared" si="10"/>
        <v>T5</v>
      </c>
      <c r="B28" s="18">
        <v>0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>
        <f t="shared" si="11"/>
        <v>1</v>
      </c>
    </row>
    <row r="29" spans="1:14" x14ac:dyDescent="0.3">
      <c r="A29" t="s">
        <v>1535</v>
      </c>
      <c r="B29">
        <f>SUM(B24:B28)</f>
        <v>0</v>
      </c>
      <c r="C29">
        <f t="shared" ref="C29:J29" si="12">SUM(C24:C28)</f>
        <v>0</v>
      </c>
      <c r="D29">
        <f t="shared" si="12"/>
        <v>0</v>
      </c>
      <c r="E29">
        <f t="shared" si="12"/>
        <v>1</v>
      </c>
      <c r="F29">
        <f t="shared" si="12"/>
        <v>1</v>
      </c>
      <c r="G29">
        <f t="shared" si="12"/>
        <v>1</v>
      </c>
      <c r="H29">
        <f t="shared" si="12"/>
        <v>1</v>
      </c>
      <c r="I29">
        <f t="shared" si="12"/>
        <v>1</v>
      </c>
      <c r="J29">
        <f t="shared" si="12"/>
        <v>0</v>
      </c>
      <c r="K29">
        <f>SUM(B24:J28)</f>
        <v>5</v>
      </c>
    </row>
    <row r="30" spans="1:14" x14ac:dyDescent="0.3">
      <c r="K30">
        <f>STDEV(B24:J28)</f>
        <v>0.31782086308186408</v>
      </c>
    </row>
    <row r="32" spans="1:14" x14ac:dyDescent="0.3">
      <c r="B32" t="str">
        <f>B23</f>
        <v>P1</v>
      </c>
      <c r="C32" t="str">
        <f t="shared" ref="C32:J32" si="13">C23</f>
        <v>P2</v>
      </c>
      <c r="D32" t="str">
        <f t="shared" si="13"/>
        <v>P3</v>
      </c>
      <c r="E32" t="str">
        <f t="shared" si="13"/>
        <v>P4</v>
      </c>
      <c r="F32" t="str">
        <f t="shared" si="13"/>
        <v>P5</v>
      </c>
      <c r="G32" t="str">
        <f t="shared" si="13"/>
        <v>P6</v>
      </c>
      <c r="H32" t="str">
        <f t="shared" si="13"/>
        <v>P7</v>
      </c>
      <c r="I32" t="str">
        <f t="shared" si="13"/>
        <v>P8</v>
      </c>
      <c r="J32" t="str">
        <f t="shared" si="13"/>
        <v>P9</v>
      </c>
    </row>
    <row r="33" spans="1:12" x14ac:dyDescent="0.3">
      <c r="A33" t="str">
        <f>A24</f>
        <v>T1</v>
      </c>
      <c r="B33">
        <f>IF(B24&gt;0.5,1,0)</f>
        <v>0</v>
      </c>
      <c r="C33">
        <f t="shared" ref="C33:J33" si="14">IF(C24&gt;0.5,1,0)</f>
        <v>0</v>
      </c>
      <c r="D33">
        <f t="shared" si="14"/>
        <v>0</v>
      </c>
      <c r="E33">
        <f t="shared" si="14"/>
        <v>0</v>
      </c>
      <c r="F33">
        <f t="shared" si="14"/>
        <v>0</v>
      </c>
      <c r="G33">
        <f t="shared" si="14"/>
        <v>0</v>
      </c>
      <c r="H33">
        <f t="shared" si="14"/>
        <v>0</v>
      </c>
      <c r="I33">
        <f t="shared" si="14"/>
        <v>1</v>
      </c>
      <c r="J33">
        <f t="shared" si="14"/>
        <v>0</v>
      </c>
    </row>
    <row r="34" spans="1:12" x14ac:dyDescent="0.3">
      <c r="A34" t="str">
        <f t="shared" ref="A34:A37" si="15">A25</f>
        <v>T2</v>
      </c>
      <c r="B34">
        <f t="shared" ref="B34:J34" si="16">IF(B25&gt;0.5,1,0)</f>
        <v>0</v>
      </c>
      <c r="C34">
        <f t="shared" si="16"/>
        <v>0</v>
      </c>
      <c r="D34">
        <f t="shared" si="16"/>
        <v>0</v>
      </c>
      <c r="E34">
        <f t="shared" si="16"/>
        <v>0</v>
      </c>
      <c r="F34">
        <f t="shared" si="16"/>
        <v>0</v>
      </c>
      <c r="G34">
        <f t="shared" si="16"/>
        <v>1</v>
      </c>
      <c r="H34">
        <f t="shared" si="16"/>
        <v>0</v>
      </c>
      <c r="I34">
        <f t="shared" si="16"/>
        <v>0</v>
      </c>
      <c r="J34">
        <f t="shared" si="16"/>
        <v>0</v>
      </c>
    </row>
    <row r="35" spans="1:12" x14ac:dyDescent="0.3">
      <c r="A35" t="str">
        <f t="shared" si="15"/>
        <v>T3</v>
      </c>
      <c r="B35">
        <f t="shared" ref="B35:J35" si="17">IF(B26&gt;0.5,1,0)</f>
        <v>0</v>
      </c>
      <c r="C35">
        <f t="shared" si="17"/>
        <v>0</v>
      </c>
      <c r="D35">
        <f t="shared" si="17"/>
        <v>0</v>
      </c>
      <c r="E35">
        <f t="shared" si="17"/>
        <v>1</v>
      </c>
      <c r="F35">
        <f t="shared" si="17"/>
        <v>0</v>
      </c>
      <c r="G35">
        <f t="shared" si="17"/>
        <v>0</v>
      </c>
      <c r="H35">
        <f t="shared" si="17"/>
        <v>0</v>
      </c>
      <c r="I35">
        <f t="shared" si="17"/>
        <v>0</v>
      </c>
      <c r="J35">
        <f t="shared" si="17"/>
        <v>0</v>
      </c>
    </row>
    <row r="36" spans="1:12" x14ac:dyDescent="0.3">
      <c r="A36" t="str">
        <f t="shared" si="15"/>
        <v>T4</v>
      </c>
      <c r="B36">
        <f t="shared" ref="B36:J36" si="18">IF(B27&gt;0.5,1,0)</f>
        <v>0</v>
      </c>
      <c r="C36">
        <f t="shared" si="18"/>
        <v>0</v>
      </c>
      <c r="D36">
        <f t="shared" si="18"/>
        <v>0</v>
      </c>
      <c r="E36">
        <f t="shared" si="18"/>
        <v>0</v>
      </c>
      <c r="F36">
        <f t="shared" si="18"/>
        <v>0</v>
      </c>
      <c r="G36">
        <f t="shared" si="18"/>
        <v>0</v>
      </c>
      <c r="H36">
        <f t="shared" si="18"/>
        <v>1</v>
      </c>
      <c r="I36">
        <f t="shared" si="18"/>
        <v>0</v>
      </c>
      <c r="J36">
        <f t="shared" si="18"/>
        <v>0</v>
      </c>
    </row>
    <row r="37" spans="1:12" x14ac:dyDescent="0.3">
      <c r="A37" t="str">
        <f t="shared" si="15"/>
        <v>T5</v>
      </c>
      <c r="B37">
        <f t="shared" ref="B37:J37" si="19">IF(B28&gt;0.5,1,0)</f>
        <v>0</v>
      </c>
      <c r="C37">
        <f t="shared" si="19"/>
        <v>0</v>
      </c>
      <c r="D37">
        <f t="shared" si="19"/>
        <v>0</v>
      </c>
      <c r="E37">
        <f t="shared" si="19"/>
        <v>0</v>
      </c>
      <c r="F37">
        <f t="shared" si="19"/>
        <v>1</v>
      </c>
      <c r="G37">
        <f t="shared" si="19"/>
        <v>0</v>
      </c>
      <c r="H37">
        <f t="shared" si="19"/>
        <v>0</v>
      </c>
      <c r="I37">
        <f t="shared" si="19"/>
        <v>0</v>
      </c>
      <c r="J37">
        <f t="shared" si="19"/>
        <v>0</v>
      </c>
    </row>
    <row r="38" spans="1:12" x14ac:dyDescent="0.3">
      <c r="K38">
        <f>SUM(B33:J37)</f>
        <v>5</v>
      </c>
    </row>
    <row r="40" spans="1:12" x14ac:dyDescent="0.3">
      <c r="B40" t="str">
        <f>B32</f>
        <v>P1</v>
      </c>
      <c r="C40" t="str">
        <f t="shared" ref="C40:J40" si="20">C32</f>
        <v>P2</v>
      </c>
      <c r="D40" t="str">
        <f t="shared" si="20"/>
        <v>P3</v>
      </c>
      <c r="E40" t="str">
        <f t="shared" si="20"/>
        <v>P4</v>
      </c>
      <c r="F40" t="str">
        <f t="shared" si="20"/>
        <v>P5</v>
      </c>
      <c r="G40" t="str">
        <f t="shared" si="20"/>
        <v>P6</v>
      </c>
      <c r="H40" t="str">
        <f t="shared" si="20"/>
        <v>P7</v>
      </c>
      <c r="I40" t="str">
        <f t="shared" si="20"/>
        <v>P8</v>
      </c>
      <c r="J40" t="str">
        <f t="shared" si="20"/>
        <v>P9</v>
      </c>
    </row>
    <row r="41" spans="1:12" x14ac:dyDescent="0.3">
      <c r="A41" t="str">
        <f>A33</f>
        <v>T1</v>
      </c>
      <c r="B41">
        <f>IF(B33=1,B5,0)</f>
        <v>0</v>
      </c>
      <c r="C41">
        <f t="shared" ref="C41:J41" si="21">IF(C33=1,C5,0)</f>
        <v>0</v>
      </c>
      <c r="D41">
        <f t="shared" si="21"/>
        <v>0</v>
      </c>
      <c r="E41">
        <f t="shared" si="21"/>
        <v>0</v>
      </c>
      <c r="F41">
        <f t="shared" si="21"/>
        <v>0</v>
      </c>
      <c r="G41">
        <f t="shared" si="21"/>
        <v>0</v>
      </c>
      <c r="H41">
        <f t="shared" si="21"/>
        <v>0</v>
      </c>
      <c r="I41">
        <f t="shared" si="21"/>
        <v>1000087.5</v>
      </c>
      <c r="J41">
        <f t="shared" si="21"/>
        <v>0</v>
      </c>
    </row>
    <row r="42" spans="1:12" x14ac:dyDescent="0.3">
      <c r="A42" t="str">
        <f t="shared" ref="A42:A45" si="22">A34</f>
        <v>T2</v>
      </c>
      <c r="B42">
        <f t="shared" ref="B42:J42" si="23">IF(B34=1,B6,0)</f>
        <v>0</v>
      </c>
      <c r="C42">
        <f t="shared" si="23"/>
        <v>0</v>
      </c>
      <c r="D42">
        <f t="shared" si="23"/>
        <v>0</v>
      </c>
      <c r="E42">
        <f t="shared" si="23"/>
        <v>0</v>
      </c>
      <c r="F42">
        <f t="shared" si="23"/>
        <v>0</v>
      </c>
      <c r="G42">
        <f t="shared" si="23"/>
        <v>1000048.5</v>
      </c>
      <c r="H42">
        <f t="shared" si="23"/>
        <v>0</v>
      </c>
      <c r="I42">
        <f t="shared" si="23"/>
        <v>0</v>
      </c>
      <c r="J42">
        <f t="shared" si="23"/>
        <v>0</v>
      </c>
    </row>
    <row r="43" spans="1:12" x14ac:dyDescent="0.3">
      <c r="A43" t="str">
        <f t="shared" si="22"/>
        <v>T3</v>
      </c>
      <c r="B43">
        <f t="shared" ref="B43:J43" si="24">IF(B35=1,B7,0)</f>
        <v>0</v>
      </c>
      <c r="C43">
        <f t="shared" si="24"/>
        <v>0</v>
      </c>
      <c r="D43">
        <f t="shared" si="24"/>
        <v>0</v>
      </c>
      <c r="E43">
        <f t="shared" si="24"/>
        <v>1000044.5</v>
      </c>
      <c r="F43">
        <f t="shared" si="24"/>
        <v>0</v>
      </c>
      <c r="G43">
        <f t="shared" si="24"/>
        <v>0</v>
      </c>
      <c r="H43">
        <f t="shared" si="24"/>
        <v>0</v>
      </c>
      <c r="I43">
        <f t="shared" si="24"/>
        <v>0</v>
      </c>
      <c r="J43">
        <f t="shared" si="24"/>
        <v>0</v>
      </c>
    </row>
    <row r="44" spans="1:12" x14ac:dyDescent="0.3">
      <c r="A44" t="str">
        <f t="shared" si="22"/>
        <v>T4</v>
      </c>
      <c r="B44">
        <f t="shared" ref="B44:J44" si="25">IF(B36=1,B8,0)</f>
        <v>0</v>
      </c>
      <c r="C44">
        <f t="shared" si="25"/>
        <v>0</v>
      </c>
      <c r="D44">
        <f t="shared" si="25"/>
        <v>0</v>
      </c>
      <c r="E44">
        <f t="shared" si="25"/>
        <v>0</v>
      </c>
      <c r="F44">
        <f t="shared" si="25"/>
        <v>0</v>
      </c>
      <c r="G44">
        <f t="shared" si="25"/>
        <v>0</v>
      </c>
      <c r="H44">
        <f t="shared" si="25"/>
        <v>1000085</v>
      </c>
      <c r="I44">
        <f t="shared" si="25"/>
        <v>0</v>
      </c>
      <c r="J44">
        <f t="shared" si="25"/>
        <v>0</v>
      </c>
    </row>
    <row r="45" spans="1:12" x14ac:dyDescent="0.3">
      <c r="A45" t="str">
        <f t="shared" si="22"/>
        <v>T5</v>
      </c>
      <c r="B45">
        <f t="shared" ref="B45:J45" si="26">IF(B37=1,B9,0)</f>
        <v>0</v>
      </c>
      <c r="C45">
        <f t="shared" si="26"/>
        <v>0</v>
      </c>
      <c r="D45">
        <f t="shared" si="26"/>
        <v>0</v>
      </c>
      <c r="E45">
        <f t="shared" si="26"/>
        <v>0</v>
      </c>
      <c r="F45">
        <f t="shared" si="26"/>
        <v>1000060.5</v>
      </c>
      <c r="G45">
        <f t="shared" si="26"/>
        <v>0</v>
      </c>
      <c r="H45">
        <f t="shared" si="26"/>
        <v>0</v>
      </c>
      <c r="I45">
        <f t="shared" si="26"/>
        <v>0</v>
      </c>
      <c r="J45">
        <f t="shared" si="26"/>
        <v>0</v>
      </c>
    </row>
    <row r="46" spans="1:12" x14ac:dyDescent="0.3">
      <c r="K46">
        <f>SUM(B41:J45)</f>
        <v>5000326</v>
      </c>
      <c r="L46" t="s">
        <v>1551</v>
      </c>
    </row>
  </sheetData>
  <conditionalFormatting pivot="1" sqref="B5:J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:J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:J3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:J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25A0-D345-47C6-937F-5B0F1D868F15}">
  <dimension ref="A1:AA46"/>
  <sheetViews>
    <sheetView tabSelected="1" zoomScale="49" workbookViewId="0">
      <selection activeCell="R6" sqref="R6:Y8"/>
    </sheetView>
  </sheetViews>
  <sheetFormatPr defaultRowHeight="14.4" x14ac:dyDescent="0.3"/>
  <cols>
    <col min="1" max="1" width="14" bestFit="1" customWidth="1"/>
    <col min="2" max="2" width="17" bestFit="1" customWidth="1"/>
    <col min="3" max="4" width="9" bestFit="1" customWidth="1"/>
    <col min="5" max="7" width="11.21875" bestFit="1" customWidth="1"/>
    <col min="8" max="8" width="9" bestFit="1" customWidth="1"/>
    <col min="9" max="9" width="11.21875" bestFit="1" customWidth="1"/>
    <col min="10" max="10" width="9" bestFit="1" customWidth="1"/>
    <col min="11" max="11" width="13.44140625" bestFit="1" customWidth="1"/>
    <col min="13" max="13" width="9" bestFit="1" customWidth="1"/>
    <col min="14" max="14" width="7" bestFit="1" customWidth="1"/>
  </cols>
  <sheetData>
    <row r="1" spans="1:25" x14ac:dyDescent="0.3">
      <c r="A1" t="s">
        <v>1533</v>
      </c>
      <c r="B1" s="13">
        <v>1</v>
      </c>
    </row>
    <row r="3" spans="1:25" x14ac:dyDescent="0.3">
      <c r="A3" t="s">
        <v>1544</v>
      </c>
      <c r="B3" t="s">
        <v>1542</v>
      </c>
    </row>
    <row r="4" spans="1:25" x14ac:dyDescent="0.3">
      <c r="A4" t="s">
        <v>1543</v>
      </c>
      <c r="B4" t="s">
        <v>2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  <c r="J4" t="s">
        <v>26</v>
      </c>
      <c r="K4" t="s">
        <v>1534</v>
      </c>
      <c r="M4" t="s">
        <v>1535</v>
      </c>
      <c r="N4" t="s">
        <v>0</v>
      </c>
    </row>
    <row r="5" spans="1:25" x14ac:dyDescent="0.3">
      <c r="A5" s="13" t="s">
        <v>3</v>
      </c>
      <c r="B5" s="14">
        <v>999966.5</v>
      </c>
      <c r="C5" s="14">
        <v>999960</v>
      </c>
      <c r="D5" s="14">
        <v>1000059.5</v>
      </c>
      <c r="E5" s="14">
        <v>1000086</v>
      </c>
      <c r="F5" s="14">
        <v>999906</v>
      </c>
      <c r="G5" s="14">
        <v>999950.5</v>
      </c>
      <c r="H5" s="14">
        <v>999939</v>
      </c>
      <c r="I5" s="14">
        <v>1000087.5</v>
      </c>
      <c r="J5" s="14">
        <v>999949.5</v>
      </c>
      <c r="K5" s="14">
        <v>999989.38888888888</v>
      </c>
      <c r="M5" s="14">
        <f>MAX(B5:J5)</f>
        <v>1000087.5</v>
      </c>
      <c r="N5" t="s">
        <v>1538</v>
      </c>
    </row>
    <row r="6" spans="1:25" x14ac:dyDescent="0.3">
      <c r="A6" s="13" t="s">
        <v>4</v>
      </c>
      <c r="B6" s="14">
        <v>1000035</v>
      </c>
      <c r="C6" s="14">
        <v>999933.5</v>
      </c>
      <c r="D6" s="14">
        <v>999992.5</v>
      </c>
      <c r="E6" s="14">
        <v>1000019.5</v>
      </c>
      <c r="F6" s="14">
        <v>999946</v>
      </c>
      <c r="G6" s="14">
        <v>1000048.5</v>
      </c>
      <c r="H6" s="14">
        <v>999916.5</v>
      </c>
      <c r="I6" s="14">
        <v>999962</v>
      </c>
      <c r="J6" s="14">
        <v>999893.5</v>
      </c>
      <c r="K6" s="14">
        <v>999971.88888888888</v>
      </c>
      <c r="M6" s="16">
        <f t="shared" ref="M6:M9" si="0">MAX(B6:J6)</f>
        <v>1000048.5</v>
      </c>
      <c r="N6" s="17" t="s">
        <v>1536</v>
      </c>
      <c r="R6" s="19" t="s">
        <v>1550</v>
      </c>
      <c r="S6" s="19"/>
      <c r="T6" s="19"/>
      <c r="U6" s="19"/>
      <c r="V6" s="19"/>
      <c r="W6" s="19"/>
      <c r="X6" s="19"/>
      <c r="Y6" s="19"/>
    </row>
    <row r="7" spans="1:25" x14ac:dyDescent="0.3">
      <c r="A7" s="13" t="s">
        <v>5</v>
      </c>
      <c r="B7" s="14">
        <v>1000024</v>
      </c>
      <c r="C7" s="14">
        <v>999961.5</v>
      </c>
      <c r="D7" s="14">
        <v>1000001</v>
      </c>
      <c r="E7" s="14">
        <v>1000044.5</v>
      </c>
      <c r="F7" s="14">
        <v>1000075.5</v>
      </c>
      <c r="G7" s="14">
        <v>999909</v>
      </c>
      <c r="H7" s="14">
        <v>999935</v>
      </c>
      <c r="I7" s="14">
        <v>1000052</v>
      </c>
      <c r="J7" s="14">
        <v>999851.5</v>
      </c>
      <c r="K7" s="14">
        <v>999983.77777777775</v>
      </c>
      <c r="M7" s="14">
        <f t="shared" si="0"/>
        <v>1000075.5</v>
      </c>
      <c r="N7" t="s">
        <v>1537</v>
      </c>
      <c r="R7" s="19"/>
      <c r="S7" s="19"/>
      <c r="T7" s="19"/>
      <c r="U7" s="19"/>
      <c r="V7" s="19"/>
      <c r="W7" s="19"/>
      <c r="X7" s="19"/>
      <c r="Y7" s="19"/>
    </row>
    <row r="8" spans="1:25" x14ac:dyDescent="0.3">
      <c r="A8" s="13" t="s">
        <v>6</v>
      </c>
      <c r="B8" s="14">
        <v>1000013.5</v>
      </c>
      <c r="C8" s="14">
        <v>1000046</v>
      </c>
      <c r="D8" s="14">
        <v>1000049</v>
      </c>
      <c r="E8" s="14">
        <v>999935</v>
      </c>
      <c r="F8" s="14">
        <v>1000059</v>
      </c>
      <c r="G8" s="14">
        <v>1000061.5</v>
      </c>
      <c r="H8" s="14">
        <v>1000085</v>
      </c>
      <c r="I8" s="14">
        <v>1000061.5</v>
      </c>
      <c r="J8" s="14">
        <v>999894.5</v>
      </c>
      <c r="K8" s="14">
        <v>1000022.7777777778</v>
      </c>
      <c r="M8" s="14">
        <f t="shared" si="0"/>
        <v>1000085</v>
      </c>
      <c r="N8" t="s">
        <v>1539</v>
      </c>
      <c r="R8" s="19"/>
      <c r="S8" s="19"/>
      <c r="T8" s="19"/>
      <c r="U8" s="19"/>
      <c r="V8" s="19"/>
      <c r="W8" s="19"/>
      <c r="X8" s="19"/>
      <c r="Y8" s="19"/>
    </row>
    <row r="9" spans="1:25" x14ac:dyDescent="0.3">
      <c r="A9" s="13" t="s">
        <v>7</v>
      </c>
      <c r="B9" s="14">
        <v>1000000</v>
      </c>
      <c r="C9" s="14">
        <v>1000036.5</v>
      </c>
      <c r="D9" s="14">
        <v>999921.5</v>
      </c>
      <c r="E9" s="14">
        <v>1000037</v>
      </c>
      <c r="F9" s="14">
        <v>1000060.5</v>
      </c>
      <c r="G9" s="14">
        <v>1000064.5</v>
      </c>
      <c r="H9" s="14">
        <v>1000041.5</v>
      </c>
      <c r="I9" s="14">
        <v>1000059</v>
      </c>
      <c r="J9" s="14">
        <v>1000068.5</v>
      </c>
      <c r="K9" s="14">
        <v>1000032.1111111111</v>
      </c>
      <c r="M9" s="14">
        <f t="shared" si="0"/>
        <v>1000068.5</v>
      </c>
      <c r="N9" t="s">
        <v>1540</v>
      </c>
    </row>
    <row r="10" spans="1:25" x14ac:dyDescent="0.3">
      <c r="A10" s="13" t="s">
        <v>1534</v>
      </c>
      <c r="B10" s="14">
        <v>1000007.8</v>
      </c>
      <c r="C10" s="14">
        <v>999987.5</v>
      </c>
      <c r="D10" s="14">
        <v>1000004.7</v>
      </c>
      <c r="E10" s="14">
        <v>1000024.4</v>
      </c>
      <c r="F10" s="14">
        <v>1000009.4</v>
      </c>
      <c r="G10" s="14">
        <v>1000006.8</v>
      </c>
      <c r="H10" s="14">
        <v>999983.4</v>
      </c>
      <c r="I10" s="14">
        <v>1000044.4</v>
      </c>
      <c r="J10" s="14">
        <v>999931.5</v>
      </c>
      <c r="K10" s="14">
        <v>999999.98888888885</v>
      </c>
    </row>
    <row r="12" spans="1:25" x14ac:dyDescent="0.3">
      <c r="A12" s="13" t="s">
        <v>1535</v>
      </c>
      <c r="B12" s="14">
        <f>MAX(B5:B9)</f>
        <v>1000035</v>
      </c>
      <c r="C12" s="14">
        <f t="shared" ref="C12:J12" si="1">MAX(C5:C9)</f>
        <v>1000046</v>
      </c>
      <c r="D12" s="14">
        <f t="shared" si="1"/>
        <v>1000059.5</v>
      </c>
      <c r="E12" s="14">
        <f t="shared" si="1"/>
        <v>1000086</v>
      </c>
      <c r="F12" s="14">
        <f t="shared" si="1"/>
        <v>1000075.5</v>
      </c>
      <c r="G12" s="14">
        <f t="shared" si="1"/>
        <v>1000064.5</v>
      </c>
      <c r="H12" s="14">
        <f t="shared" si="1"/>
        <v>1000085</v>
      </c>
      <c r="I12" s="14">
        <f t="shared" si="1"/>
        <v>1000087.5</v>
      </c>
      <c r="J12" s="14">
        <f t="shared" si="1"/>
        <v>1000068.5</v>
      </c>
      <c r="M12" s="14">
        <f>SUM(M5:M9)</f>
        <v>5000365</v>
      </c>
      <c r="N12" s="17" t="s">
        <v>1536</v>
      </c>
    </row>
    <row r="13" spans="1:25" x14ac:dyDescent="0.3">
      <c r="A13" s="13"/>
      <c r="M13" s="14">
        <f>SUM(M16:M20)</f>
        <v>5000351.5</v>
      </c>
      <c r="N13" s="17" t="s">
        <v>1541</v>
      </c>
    </row>
    <row r="15" spans="1:25" x14ac:dyDescent="0.3">
      <c r="B15" t="str">
        <f>B4</f>
        <v>P1</v>
      </c>
      <c r="C15" t="str">
        <f t="shared" ref="C15:J15" si="2">C4</f>
        <v>P2</v>
      </c>
      <c r="D15" t="str">
        <f t="shared" si="2"/>
        <v>P3</v>
      </c>
      <c r="E15" t="str">
        <f t="shared" si="2"/>
        <v>P4</v>
      </c>
      <c r="F15" t="str">
        <f t="shared" si="2"/>
        <v>P5</v>
      </c>
      <c r="G15" t="str">
        <f t="shared" si="2"/>
        <v>P6</v>
      </c>
      <c r="H15" t="str">
        <f t="shared" si="2"/>
        <v>P7</v>
      </c>
      <c r="I15" t="str">
        <f t="shared" si="2"/>
        <v>P8</v>
      </c>
      <c r="J15" t="str">
        <f t="shared" si="2"/>
        <v>P9</v>
      </c>
    </row>
    <row r="16" spans="1:25" x14ac:dyDescent="0.3">
      <c r="A16" t="str">
        <f>A5</f>
        <v>T1</v>
      </c>
      <c r="B16" s="14" t="str">
        <f>IF(B$12=B5,B5,"")</f>
        <v/>
      </c>
      <c r="C16" s="14" t="str">
        <f t="shared" ref="C16:J16" si="3">IF(C$12=C5,C5,"")</f>
        <v/>
      </c>
      <c r="D16" s="14">
        <f t="shared" si="3"/>
        <v>1000059.5</v>
      </c>
      <c r="E16" s="14">
        <f t="shared" si="3"/>
        <v>1000086</v>
      </c>
      <c r="F16" s="14" t="str">
        <f t="shared" si="3"/>
        <v/>
      </c>
      <c r="G16" s="14" t="str">
        <f t="shared" si="3"/>
        <v/>
      </c>
      <c r="H16" s="14" t="str">
        <f t="shared" si="3"/>
        <v/>
      </c>
      <c r="I16" s="15">
        <f t="shared" si="3"/>
        <v>1000087.5</v>
      </c>
      <c r="J16" s="14" t="str">
        <f t="shared" si="3"/>
        <v/>
      </c>
      <c r="M16" s="14">
        <f>MAX(B16:J16)</f>
        <v>1000087.5</v>
      </c>
      <c r="N16" t="s">
        <v>1538</v>
      </c>
    </row>
    <row r="17" spans="1:27" x14ac:dyDescent="0.3">
      <c r="A17" t="str">
        <f>A6</f>
        <v>T2</v>
      </c>
      <c r="B17" s="16">
        <f t="shared" ref="B17:J20" si="4">IF(B$12=B6,B6,"")</f>
        <v>1000035</v>
      </c>
      <c r="C17" s="14" t="str">
        <f t="shared" si="4"/>
        <v/>
      </c>
      <c r="D17" s="14" t="str">
        <f t="shared" si="4"/>
        <v/>
      </c>
      <c r="E17" s="14" t="str">
        <f t="shared" si="4"/>
        <v/>
      </c>
      <c r="F17" s="14" t="str">
        <f t="shared" si="4"/>
        <v/>
      </c>
      <c r="G17" s="16" t="str">
        <f t="shared" si="4"/>
        <v/>
      </c>
      <c r="H17" s="14" t="str">
        <f t="shared" si="4"/>
        <v/>
      </c>
      <c r="I17" s="14" t="str">
        <f t="shared" si="4"/>
        <v/>
      </c>
      <c r="J17" s="14" t="str">
        <f t="shared" si="4"/>
        <v/>
      </c>
      <c r="M17" s="16">
        <f t="shared" ref="M17:M20" si="5">MAX(B17:J17)</f>
        <v>1000035</v>
      </c>
      <c r="N17" s="17" t="s">
        <v>1541</v>
      </c>
    </row>
    <row r="18" spans="1:27" x14ac:dyDescent="0.3">
      <c r="A18" t="str">
        <f>A7</f>
        <v>T3</v>
      </c>
      <c r="B18" s="14" t="str">
        <f t="shared" si="4"/>
        <v/>
      </c>
      <c r="C18" s="14" t="str">
        <f t="shared" si="4"/>
        <v/>
      </c>
      <c r="D18" s="14" t="str">
        <f t="shared" si="4"/>
        <v/>
      </c>
      <c r="E18" s="14" t="str">
        <f t="shared" si="4"/>
        <v/>
      </c>
      <c r="F18" s="15">
        <f t="shared" si="4"/>
        <v>1000075.5</v>
      </c>
      <c r="G18" s="14" t="str">
        <f t="shared" si="4"/>
        <v/>
      </c>
      <c r="H18" s="14" t="str">
        <f t="shared" si="4"/>
        <v/>
      </c>
      <c r="I18" s="14" t="str">
        <f t="shared" si="4"/>
        <v/>
      </c>
      <c r="J18" s="14" t="str">
        <f t="shared" si="4"/>
        <v/>
      </c>
      <c r="M18" s="14">
        <f t="shared" si="5"/>
        <v>1000075.5</v>
      </c>
      <c r="N18" t="s">
        <v>1537</v>
      </c>
    </row>
    <row r="19" spans="1:27" x14ac:dyDescent="0.3">
      <c r="A19" t="str">
        <f>A8</f>
        <v>T4</v>
      </c>
      <c r="B19" s="14" t="str">
        <f t="shared" si="4"/>
        <v/>
      </c>
      <c r="C19" s="14">
        <f t="shared" si="4"/>
        <v>1000046</v>
      </c>
      <c r="D19" s="14" t="str">
        <f t="shared" si="4"/>
        <v/>
      </c>
      <c r="E19" s="14" t="str">
        <f t="shared" si="4"/>
        <v/>
      </c>
      <c r="F19" s="14" t="str">
        <f t="shared" si="4"/>
        <v/>
      </c>
      <c r="G19" s="14" t="str">
        <f t="shared" si="4"/>
        <v/>
      </c>
      <c r="H19" s="15">
        <f t="shared" si="4"/>
        <v>1000085</v>
      </c>
      <c r="I19" s="14" t="str">
        <f t="shared" si="4"/>
        <v/>
      </c>
      <c r="J19" s="14" t="str">
        <f t="shared" si="4"/>
        <v/>
      </c>
      <c r="M19" s="14">
        <f t="shared" si="5"/>
        <v>1000085</v>
      </c>
      <c r="N19" t="s">
        <v>1539</v>
      </c>
    </row>
    <row r="20" spans="1:27" x14ac:dyDescent="0.3">
      <c r="A20" t="str">
        <f>A9</f>
        <v>T5</v>
      </c>
      <c r="B20" s="14" t="str">
        <f t="shared" si="4"/>
        <v/>
      </c>
      <c r="C20" s="14" t="str">
        <f t="shared" si="4"/>
        <v/>
      </c>
      <c r="D20" s="14" t="str">
        <f t="shared" si="4"/>
        <v/>
      </c>
      <c r="E20" s="14" t="str">
        <f t="shared" si="4"/>
        <v/>
      </c>
      <c r="F20" s="14" t="str">
        <f t="shared" si="4"/>
        <v/>
      </c>
      <c r="G20" s="16">
        <f t="shared" si="4"/>
        <v>1000064.5</v>
      </c>
      <c r="H20" s="14" t="str">
        <f t="shared" si="4"/>
        <v/>
      </c>
      <c r="I20" s="14" t="str">
        <f t="shared" si="4"/>
        <v/>
      </c>
      <c r="J20" s="15">
        <f t="shared" si="4"/>
        <v>1000068.5</v>
      </c>
      <c r="M20" s="14">
        <f t="shared" si="5"/>
        <v>1000068.5</v>
      </c>
      <c r="N20" t="s">
        <v>1540</v>
      </c>
    </row>
    <row r="23" spans="1:27" x14ac:dyDescent="0.3">
      <c r="B23" t="str">
        <f>B15</f>
        <v>P1</v>
      </c>
      <c r="C23" t="str">
        <f t="shared" ref="C23:J23" si="6">C15</f>
        <v>P2</v>
      </c>
      <c r="D23" t="str">
        <f t="shared" si="6"/>
        <v>P3</v>
      </c>
      <c r="E23" t="str">
        <f t="shared" si="6"/>
        <v>P4</v>
      </c>
      <c r="F23" t="str">
        <f t="shared" si="6"/>
        <v>P5</v>
      </c>
      <c r="G23" t="str">
        <f t="shared" si="6"/>
        <v>P6</v>
      </c>
      <c r="H23" t="str">
        <f t="shared" si="6"/>
        <v>P7</v>
      </c>
      <c r="I23" t="str">
        <f t="shared" si="6"/>
        <v>P8</v>
      </c>
      <c r="J23" t="str">
        <f t="shared" si="6"/>
        <v>P9</v>
      </c>
      <c r="K23" t="s">
        <v>1535</v>
      </c>
    </row>
    <row r="24" spans="1:27" x14ac:dyDescent="0.3">
      <c r="A24" t="str">
        <f>A16</f>
        <v>T1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1</v>
      </c>
      <c r="J24" s="18">
        <v>0</v>
      </c>
      <c r="K24">
        <f>SUM(B24:J24)</f>
        <v>1</v>
      </c>
    </row>
    <row r="25" spans="1:27" x14ac:dyDescent="0.3">
      <c r="A25" t="str">
        <f t="shared" ref="A25:A28" si="7">A17</f>
        <v>T2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21">
        <v>1</v>
      </c>
      <c r="H25" s="18">
        <v>0</v>
      </c>
      <c r="I25" s="18">
        <v>0</v>
      </c>
      <c r="J25" s="18">
        <v>0</v>
      </c>
      <c r="K25">
        <f t="shared" ref="K25:K28" si="8">SUM(B25:J25)</f>
        <v>1</v>
      </c>
    </row>
    <row r="26" spans="1:27" x14ac:dyDescent="0.3">
      <c r="A26" t="str">
        <f t="shared" si="7"/>
        <v>T3</v>
      </c>
      <c r="B26" s="18">
        <v>0</v>
      </c>
      <c r="C26" s="18">
        <v>0</v>
      </c>
      <c r="D26" s="18">
        <v>0</v>
      </c>
      <c r="E26" s="18">
        <v>0</v>
      </c>
      <c r="F26" s="18">
        <v>1</v>
      </c>
      <c r="G26" s="18">
        <v>0</v>
      </c>
      <c r="H26" s="18">
        <v>0</v>
      </c>
      <c r="I26" s="18">
        <v>0</v>
      </c>
      <c r="J26" s="18">
        <v>0</v>
      </c>
      <c r="K26">
        <f t="shared" si="8"/>
        <v>1</v>
      </c>
    </row>
    <row r="27" spans="1:27" x14ac:dyDescent="0.3">
      <c r="A27" t="str">
        <f t="shared" si="7"/>
        <v>T4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21">
        <v>0</v>
      </c>
      <c r="H27" s="21">
        <v>1</v>
      </c>
      <c r="I27" s="18">
        <v>0</v>
      </c>
      <c r="J27" s="18">
        <v>0</v>
      </c>
      <c r="K27">
        <f t="shared" si="8"/>
        <v>1</v>
      </c>
      <c r="O27" s="19" t="s">
        <v>1549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 x14ac:dyDescent="0.3">
      <c r="A28" t="str">
        <f t="shared" si="7"/>
        <v>T5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21">
        <v>0</v>
      </c>
      <c r="H28" s="18">
        <v>0</v>
      </c>
      <c r="I28" s="18">
        <v>0</v>
      </c>
      <c r="J28" s="18">
        <v>1</v>
      </c>
      <c r="K28">
        <f t="shared" si="8"/>
        <v>1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x14ac:dyDescent="0.3">
      <c r="A29" t="s">
        <v>1535</v>
      </c>
      <c r="B29">
        <f>SUM(B24:B28)</f>
        <v>0</v>
      </c>
      <c r="C29">
        <f t="shared" ref="C29:J29" si="9">SUM(C24:C28)</f>
        <v>0</v>
      </c>
      <c r="D29">
        <f t="shared" si="9"/>
        <v>0</v>
      </c>
      <c r="E29">
        <f t="shared" si="9"/>
        <v>0</v>
      </c>
      <c r="F29">
        <f t="shared" si="9"/>
        <v>1</v>
      </c>
      <c r="G29">
        <f t="shared" si="9"/>
        <v>1</v>
      </c>
      <c r="H29">
        <f t="shared" si="9"/>
        <v>1</v>
      </c>
      <c r="I29">
        <f t="shared" si="9"/>
        <v>1</v>
      </c>
      <c r="J29">
        <f t="shared" si="9"/>
        <v>1</v>
      </c>
      <c r="K29">
        <f>SUM(B24:J28)</f>
        <v>5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 x14ac:dyDescent="0.3">
      <c r="K30">
        <f>STDEV(B24:J28)</f>
        <v>0.31782086308186408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 x14ac:dyDescent="0.3"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x14ac:dyDescent="0.3">
      <c r="B32" t="str">
        <f>B23</f>
        <v>P1</v>
      </c>
      <c r="C32" t="str">
        <f t="shared" ref="C32:J32" si="10">C23</f>
        <v>P2</v>
      </c>
      <c r="D32" t="str">
        <f t="shared" si="10"/>
        <v>P3</v>
      </c>
      <c r="E32" t="str">
        <f t="shared" si="10"/>
        <v>P4</v>
      </c>
      <c r="F32" t="str">
        <f t="shared" si="10"/>
        <v>P5</v>
      </c>
      <c r="G32" t="str">
        <f t="shared" si="10"/>
        <v>P6</v>
      </c>
      <c r="H32" t="str">
        <f t="shared" si="10"/>
        <v>P7</v>
      </c>
      <c r="I32" t="str">
        <f t="shared" si="10"/>
        <v>P8</v>
      </c>
      <c r="J32" t="str">
        <f t="shared" si="10"/>
        <v>P9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x14ac:dyDescent="0.3">
      <c r="A33" t="str">
        <f>A24</f>
        <v>T1</v>
      </c>
      <c r="B33">
        <f>IF(B24&gt;0.5,1,0)</f>
        <v>0</v>
      </c>
      <c r="C33">
        <f t="shared" ref="C33:J33" si="11">IF(C24&gt;0.5,1,0)</f>
        <v>0</v>
      </c>
      <c r="D33">
        <f t="shared" si="11"/>
        <v>0</v>
      </c>
      <c r="E33">
        <f t="shared" si="11"/>
        <v>0</v>
      </c>
      <c r="F33">
        <f t="shared" si="11"/>
        <v>0</v>
      </c>
      <c r="G33">
        <f t="shared" si="11"/>
        <v>0</v>
      </c>
      <c r="H33">
        <f t="shared" si="11"/>
        <v>0</v>
      </c>
      <c r="I33">
        <f t="shared" si="11"/>
        <v>1</v>
      </c>
      <c r="J33">
        <f t="shared" si="11"/>
        <v>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x14ac:dyDescent="0.3">
      <c r="A34" t="str">
        <f t="shared" ref="A34:A37" si="12">A25</f>
        <v>T2</v>
      </c>
      <c r="B34">
        <f t="shared" ref="B34:J37" si="13">IF(B25&gt;0.5,1,0)</f>
        <v>0</v>
      </c>
      <c r="C34">
        <f t="shared" si="13"/>
        <v>0</v>
      </c>
      <c r="D34">
        <f t="shared" si="13"/>
        <v>0</v>
      </c>
      <c r="E34">
        <f t="shared" si="13"/>
        <v>0</v>
      </c>
      <c r="F34">
        <f t="shared" si="13"/>
        <v>0</v>
      </c>
      <c r="G34">
        <f t="shared" si="13"/>
        <v>1</v>
      </c>
      <c r="H34">
        <f t="shared" si="13"/>
        <v>0</v>
      </c>
      <c r="I34">
        <f t="shared" si="13"/>
        <v>0</v>
      </c>
      <c r="J34">
        <f t="shared" si="13"/>
        <v>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x14ac:dyDescent="0.3">
      <c r="A35" t="str">
        <f t="shared" si="12"/>
        <v>T3</v>
      </c>
      <c r="B35">
        <f t="shared" si="13"/>
        <v>0</v>
      </c>
      <c r="C35">
        <f t="shared" si="13"/>
        <v>0</v>
      </c>
      <c r="D35">
        <f t="shared" si="13"/>
        <v>0</v>
      </c>
      <c r="E35">
        <f t="shared" si="13"/>
        <v>0</v>
      </c>
      <c r="F35">
        <f t="shared" si="13"/>
        <v>1</v>
      </c>
      <c r="G35">
        <f t="shared" si="13"/>
        <v>0</v>
      </c>
      <c r="H35">
        <f t="shared" si="13"/>
        <v>0</v>
      </c>
      <c r="I35">
        <f t="shared" si="13"/>
        <v>0</v>
      </c>
      <c r="J35">
        <f t="shared" si="13"/>
        <v>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x14ac:dyDescent="0.3">
      <c r="A36" t="str">
        <f t="shared" si="12"/>
        <v>T4</v>
      </c>
      <c r="B36">
        <f t="shared" si="13"/>
        <v>0</v>
      </c>
      <c r="C36">
        <f t="shared" si="13"/>
        <v>0</v>
      </c>
      <c r="D36">
        <f t="shared" si="13"/>
        <v>0</v>
      </c>
      <c r="E36">
        <f t="shared" si="13"/>
        <v>0</v>
      </c>
      <c r="F36">
        <f t="shared" si="13"/>
        <v>0</v>
      </c>
      <c r="G36">
        <f t="shared" si="13"/>
        <v>0</v>
      </c>
      <c r="H36">
        <f t="shared" si="13"/>
        <v>1</v>
      </c>
      <c r="I36">
        <f t="shared" si="13"/>
        <v>0</v>
      </c>
      <c r="J36">
        <f t="shared" si="13"/>
        <v>0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x14ac:dyDescent="0.3">
      <c r="A37" t="str">
        <f t="shared" si="12"/>
        <v>T5</v>
      </c>
      <c r="B37">
        <f t="shared" si="13"/>
        <v>0</v>
      </c>
      <c r="C37">
        <f t="shared" si="13"/>
        <v>0</v>
      </c>
      <c r="D37">
        <f t="shared" si="13"/>
        <v>0</v>
      </c>
      <c r="E37">
        <f t="shared" si="13"/>
        <v>0</v>
      </c>
      <c r="F37">
        <f t="shared" si="13"/>
        <v>0</v>
      </c>
      <c r="G37">
        <f t="shared" si="13"/>
        <v>0</v>
      </c>
      <c r="H37">
        <f t="shared" si="13"/>
        <v>0</v>
      </c>
      <c r="I37">
        <f t="shared" si="13"/>
        <v>0</v>
      </c>
      <c r="J37">
        <f t="shared" si="13"/>
        <v>1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x14ac:dyDescent="0.3">
      <c r="K38">
        <f>SUM(B33:J37)</f>
        <v>5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x14ac:dyDescent="0.3"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x14ac:dyDescent="0.3">
      <c r="B40" t="str">
        <f>B32</f>
        <v>P1</v>
      </c>
      <c r="C40" t="str">
        <f t="shared" ref="C40:J40" si="14">C32</f>
        <v>P2</v>
      </c>
      <c r="D40" t="str">
        <f t="shared" si="14"/>
        <v>P3</v>
      </c>
      <c r="E40" t="str">
        <f t="shared" si="14"/>
        <v>P4</v>
      </c>
      <c r="F40" t="str">
        <f t="shared" si="14"/>
        <v>P5</v>
      </c>
      <c r="G40" t="str">
        <f t="shared" si="14"/>
        <v>P6</v>
      </c>
      <c r="H40" t="str">
        <f t="shared" si="14"/>
        <v>P7</v>
      </c>
      <c r="I40" t="str">
        <f t="shared" si="14"/>
        <v>P8</v>
      </c>
      <c r="J40" t="str">
        <f t="shared" si="14"/>
        <v>P9</v>
      </c>
    </row>
    <row r="41" spans="1:27" x14ac:dyDescent="0.3">
      <c r="A41" t="str">
        <f>A33</f>
        <v>T1</v>
      </c>
      <c r="B41">
        <f>IF(B33=1,B5,0)</f>
        <v>0</v>
      </c>
      <c r="C41">
        <f t="shared" ref="C41:J41" si="15">IF(C33=1,C5,0)</f>
        <v>0</v>
      </c>
      <c r="D41">
        <f t="shared" si="15"/>
        <v>0</v>
      </c>
      <c r="E41">
        <f t="shared" si="15"/>
        <v>0</v>
      </c>
      <c r="F41">
        <f t="shared" si="15"/>
        <v>0</v>
      </c>
      <c r="G41">
        <f t="shared" si="15"/>
        <v>0</v>
      </c>
      <c r="H41">
        <f t="shared" si="15"/>
        <v>0</v>
      </c>
      <c r="I41">
        <f t="shared" si="15"/>
        <v>1000087.5</v>
      </c>
      <c r="J41">
        <f t="shared" si="15"/>
        <v>0</v>
      </c>
    </row>
    <row r="42" spans="1:27" x14ac:dyDescent="0.3">
      <c r="A42" t="str">
        <f t="shared" ref="A42:A45" si="16">A34</f>
        <v>T2</v>
      </c>
      <c r="B42">
        <f t="shared" ref="B42:J45" si="17">IF(B34=1,B6,0)</f>
        <v>0</v>
      </c>
      <c r="C42">
        <f t="shared" si="17"/>
        <v>0</v>
      </c>
      <c r="D42">
        <f t="shared" si="17"/>
        <v>0</v>
      </c>
      <c r="E42">
        <f t="shared" si="17"/>
        <v>0</v>
      </c>
      <c r="F42">
        <f t="shared" si="17"/>
        <v>0</v>
      </c>
      <c r="G42">
        <f t="shared" si="17"/>
        <v>1000048.5</v>
      </c>
      <c r="H42">
        <f t="shared" si="17"/>
        <v>0</v>
      </c>
      <c r="I42">
        <f t="shared" si="17"/>
        <v>0</v>
      </c>
      <c r="J42">
        <f t="shared" si="17"/>
        <v>0</v>
      </c>
    </row>
    <row r="43" spans="1:27" x14ac:dyDescent="0.3">
      <c r="A43" t="str">
        <f t="shared" si="16"/>
        <v>T3</v>
      </c>
      <c r="B43">
        <f t="shared" si="17"/>
        <v>0</v>
      </c>
      <c r="C43">
        <f t="shared" si="17"/>
        <v>0</v>
      </c>
      <c r="D43">
        <f t="shared" si="17"/>
        <v>0</v>
      </c>
      <c r="E43">
        <f t="shared" si="17"/>
        <v>0</v>
      </c>
      <c r="F43">
        <f t="shared" si="17"/>
        <v>1000075.5</v>
      </c>
      <c r="G43">
        <f t="shared" si="17"/>
        <v>0</v>
      </c>
      <c r="H43">
        <f t="shared" si="17"/>
        <v>0</v>
      </c>
      <c r="I43">
        <f t="shared" si="17"/>
        <v>0</v>
      </c>
      <c r="J43">
        <f t="shared" si="17"/>
        <v>0</v>
      </c>
    </row>
    <row r="44" spans="1:27" x14ac:dyDescent="0.3">
      <c r="A44" t="str">
        <f t="shared" si="16"/>
        <v>T4</v>
      </c>
      <c r="B44">
        <f t="shared" si="17"/>
        <v>0</v>
      </c>
      <c r="C44">
        <f t="shared" si="17"/>
        <v>0</v>
      </c>
      <c r="D44">
        <f t="shared" si="17"/>
        <v>0</v>
      </c>
      <c r="E44">
        <f t="shared" si="17"/>
        <v>0</v>
      </c>
      <c r="F44">
        <f t="shared" si="17"/>
        <v>0</v>
      </c>
      <c r="G44">
        <f t="shared" si="17"/>
        <v>0</v>
      </c>
      <c r="H44">
        <f t="shared" si="17"/>
        <v>1000085</v>
      </c>
      <c r="I44">
        <f t="shared" si="17"/>
        <v>0</v>
      </c>
      <c r="J44">
        <f t="shared" si="17"/>
        <v>0</v>
      </c>
    </row>
    <row r="45" spans="1:27" x14ac:dyDescent="0.3">
      <c r="A45" t="str">
        <f t="shared" si="16"/>
        <v>T5</v>
      </c>
      <c r="B45">
        <f t="shared" si="17"/>
        <v>0</v>
      </c>
      <c r="C45">
        <f t="shared" si="17"/>
        <v>0</v>
      </c>
      <c r="D45">
        <f t="shared" si="17"/>
        <v>0</v>
      </c>
      <c r="E45">
        <f t="shared" si="17"/>
        <v>0</v>
      </c>
      <c r="F45">
        <f t="shared" si="17"/>
        <v>0</v>
      </c>
      <c r="G45">
        <f t="shared" si="17"/>
        <v>0</v>
      </c>
      <c r="H45">
        <f t="shared" si="17"/>
        <v>0</v>
      </c>
      <c r="I45">
        <f t="shared" si="17"/>
        <v>0</v>
      </c>
      <c r="J45">
        <f t="shared" si="17"/>
        <v>1000068.5</v>
      </c>
    </row>
    <row r="46" spans="1:27" x14ac:dyDescent="0.3">
      <c r="K46">
        <f>SUM(B41:J45)</f>
        <v>5000365</v>
      </c>
      <c r="L46" t="s">
        <v>1551</v>
      </c>
    </row>
  </sheetData>
  <mergeCells count="2">
    <mergeCell ref="O27:AA39"/>
    <mergeCell ref="R6:Y8"/>
  </mergeCells>
  <conditionalFormatting pivot="1" sqref="B5:J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:J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:J3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:J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rnd</vt:lpstr>
      <vt:lpstr>rnd (2)</vt:lpstr>
      <vt:lpstr>models</vt:lpstr>
      <vt:lpstr>solver</vt:lpstr>
      <vt:lpstr>solver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2024-06-17T15:04:21Z</dcterms:created>
  <dcterms:modified xsi:type="dcterms:W3CDTF">2024-11-08T12:47:58Z</dcterms:modified>
</cp:coreProperties>
</file>