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40456\var\www\miau\data\miau\318\"/>
    </mc:Choice>
  </mc:AlternateContent>
  <xr:revisionPtr revIDLastSave="0" documentId="13_ncr:1_{7B4819EF-BBA3-4065-8311-403881DB7789}" xr6:coauthVersionLast="47" xr6:coauthVersionMax="47" xr10:uidLastSave="{00000000-0000-0000-0000-000000000000}"/>
  <bookViews>
    <workbookView xWindow="-108" yWindow="-108" windowWidth="23256" windowHeight="12456" tabRatio="725" activeTab="2" xr2:uid="{191FA253-1950-4CE6-847F-76033CA6D0D2}"/>
  </bookViews>
  <sheets>
    <sheet name="nyers is hat regresszioszer (2)" sheetId="7" r:id="rId1"/>
    <sheet name="invsorszam is hat regresszi (2)" sheetId="6" r:id="rId2"/>
    <sheet name="coco normal" sheetId="1" r:id="rId3"/>
    <sheet name="nyers is hat regresszioszeru" sheetId="2" r:id="rId4"/>
    <sheet name="dirsorszam is hat regressziosz" sheetId="3" r:id="rId5"/>
    <sheet name="invsorszam is hat regressziosz " sheetId="4" r:id="rId6"/>
    <sheet name="integer_version" sheetId="5" r:id="rId7"/>
  </sheets>
  <definedNames>
    <definedName name="solver_adj" localSheetId="2" hidden="1">'coco normal'!$B$15:$E$25</definedName>
    <definedName name="solver_adj" localSheetId="4" hidden="1">'dirsorszam is hat regressziosz'!$B$15:$E$25</definedName>
    <definedName name="solver_adj" localSheetId="6" hidden="1">integer_version!$B$15:$E$25</definedName>
    <definedName name="solver_adj" localSheetId="1" hidden="1">'invsorszam is hat regresszi (2)'!$B$15:$E$25</definedName>
    <definedName name="solver_adj" localSheetId="5" hidden="1">'invsorszam is hat regressziosz '!$B$15:$E$25</definedName>
    <definedName name="solver_adj" localSheetId="0" hidden="1">'nyers is hat regresszioszer (2)'!$B$15:$E$25</definedName>
    <definedName name="solver_adj" localSheetId="3" hidden="1">'nyers is hat regresszioszeru'!$B$15:$E$25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6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5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2" hidden="1">1</definedName>
    <definedName name="solver_drv" localSheetId="4" hidden="1">1</definedName>
    <definedName name="solver_drv" localSheetId="6" hidden="1">1</definedName>
    <definedName name="solver_drv" localSheetId="1" hidden="1">1</definedName>
    <definedName name="solver_drv" localSheetId="5" hidden="1">1</definedName>
    <definedName name="solver_drv" localSheetId="0" hidden="1">1</definedName>
    <definedName name="solver_drv" localSheetId="3" hidden="1">1</definedName>
    <definedName name="solver_eng" localSheetId="2" hidden="1">1</definedName>
    <definedName name="solver_eng" localSheetId="4" hidden="1">1</definedName>
    <definedName name="solver_eng" localSheetId="6" hidden="1">1</definedName>
    <definedName name="solver_eng" localSheetId="1" hidden="1">3</definedName>
    <definedName name="solver_eng" localSheetId="5" hidden="1">1</definedName>
    <definedName name="solver_eng" localSheetId="0" hidden="1">3</definedName>
    <definedName name="solver_eng" localSheetId="3" hidden="1">1</definedName>
    <definedName name="solver_est" localSheetId="2" hidden="1">1</definedName>
    <definedName name="solver_est" localSheetId="4" hidden="1">1</definedName>
    <definedName name="solver_est" localSheetId="6" hidden="1">1</definedName>
    <definedName name="solver_est" localSheetId="1" hidden="1">1</definedName>
    <definedName name="solver_est" localSheetId="5" hidden="1">1</definedName>
    <definedName name="solver_est" localSheetId="0" hidden="1">1</definedName>
    <definedName name="solver_est" localSheetId="3" hidden="1">1</definedName>
    <definedName name="solver_itr" localSheetId="2" hidden="1">2147483647</definedName>
    <definedName name="solver_itr" localSheetId="4" hidden="1">2147483647</definedName>
    <definedName name="solver_itr" localSheetId="6" hidden="1">2147483647</definedName>
    <definedName name="solver_itr" localSheetId="1" hidden="1">2147483647</definedName>
    <definedName name="solver_itr" localSheetId="5" hidden="1">2147483647</definedName>
    <definedName name="solver_itr" localSheetId="0" hidden="1">2147483647</definedName>
    <definedName name="solver_itr" localSheetId="3" hidden="1">2147483647</definedName>
    <definedName name="solver_lhs1" localSheetId="2" hidden="1">'coco normal'!$F$41</definedName>
    <definedName name="solver_lhs1" localSheetId="4" hidden="1">'dirsorszam is hat regressziosz'!$F$41</definedName>
    <definedName name="solver_lhs1" localSheetId="6" hidden="1">integer_version!$B$15:$E$25</definedName>
    <definedName name="solver_lhs1" localSheetId="1" hidden="1">'invsorszam is hat regresszi (2)'!$B$15:$E$25</definedName>
    <definedName name="solver_lhs1" localSheetId="5" hidden="1">'invsorszam is hat regressziosz '!$F$41</definedName>
    <definedName name="solver_lhs1" localSheetId="0" hidden="1">'nyers is hat regresszioszer (2)'!$B$15:$E$25</definedName>
    <definedName name="solver_lhs1" localSheetId="3" hidden="1">'nyers is hat regresszioszeru'!$F$41</definedName>
    <definedName name="solver_lhs2" localSheetId="2" hidden="1">'coco normal'!$I$15:$L$24</definedName>
    <definedName name="solver_lhs2" localSheetId="4" hidden="1">'dirsorszam is hat regressziosz'!$I$15:$L$24</definedName>
    <definedName name="solver_lhs2" localSheetId="6" hidden="1">integer_version!$F$41</definedName>
    <definedName name="solver_lhs2" localSheetId="1" hidden="1">'invsorszam is hat regresszi (2)'!$B$15:$E$25</definedName>
    <definedName name="solver_lhs2" localSheetId="5" hidden="1">'invsorszam is hat regressziosz '!$I$15:$L$24</definedName>
    <definedName name="solver_lhs2" localSheetId="0" hidden="1">'nyers is hat regresszioszer (2)'!$B$15:$E$25</definedName>
    <definedName name="solver_lhs2" localSheetId="3" hidden="1">'nyers is hat regresszioszeru'!$I$15:$L$24</definedName>
    <definedName name="solver_lhs3" localSheetId="6" hidden="1">integer_version!$I$15:$L$24</definedName>
    <definedName name="solver_lhs3" localSheetId="1" hidden="1">'invsorszam is hat regresszi (2)'!$F$41</definedName>
    <definedName name="solver_lhs3" localSheetId="0" hidden="1">'nyers is hat regresszioszer (2)'!$F$41</definedName>
    <definedName name="solver_lhs4" localSheetId="1" hidden="1">'invsorszam is hat regresszi (2)'!$I$15:$L$24</definedName>
    <definedName name="solver_lhs4" localSheetId="0" hidden="1">'nyers is hat regresszioszer (2)'!$I$15:$L$24</definedName>
    <definedName name="solver_mip" localSheetId="2" hidden="1">2147483647</definedName>
    <definedName name="solver_mip" localSheetId="4" hidden="1">2147483647</definedName>
    <definedName name="solver_mip" localSheetId="6" hidden="1">2147483647</definedName>
    <definedName name="solver_mip" localSheetId="1" hidden="1">2147483647</definedName>
    <definedName name="solver_mip" localSheetId="5" hidden="1">2147483647</definedName>
    <definedName name="solver_mip" localSheetId="0" hidden="1">2147483647</definedName>
    <definedName name="solver_mip" localSheetId="3" hidden="1">2147483647</definedName>
    <definedName name="solver_mni" localSheetId="2" hidden="1">30</definedName>
    <definedName name="solver_mni" localSheetId="4" hidden="1">30</definedName>
    <definedName name="solver_mni" localSheetId="6" hidden="1">30</definedName>
    <definedName name="solver_mni" localSheetId="1" hidden="1">30</definedName>
    <definedName name="solver_mni" localSheetId="5" hidden="1">30</definedName>
    <definedName name="solver_mni" localSheetId="0" hidden="1">30</definedName>
    <definedName name="solver_mni" localSheetId="3" hidden="1">30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6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5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2" hidden="1">2</definedName>
    <definedName name="solver_msl" localSheetId="4" hidden="1">2</definedName>
    <definedName name="solver_msl" localSheetId="6" hidden="1">2</definedName>
    <definedName name="solver_msl" localSheetId="1" hidden="1">2</definedName>
    <definedName name="solver_msl" localSheetId="5" hidden="1">2</definedName>
    <definedName name="solver_msl" localSheetId="0" hidden="1">2</definedName>
    <definedName name="solver_msl" localSheetId="3" hidden="1">2</definedName>
    <definedName name="solver_neg" localSheetId="2" hidden="1">1</definedName>
    <definedName name="solver_neg" localSheetId="4" hidden="1">1</definedName>
    <definedName name="solver_neg" localSheetId="6" hidden="1">1</definedName>
    <definedName name="solver_neg" localSheetId="1" hidden="1">1</definedName>
    <definedName name="solver_neg" localSheetId="5" hidden="1">1</definedName>
    <definedName name="solver_neg" localSheetId="0" hidden="1">1</definedName>
    <definedName name="solver_neg" localSheetId="3" hidden="1">1</definedName>
    <definedName name="solver_nod" localSheetId="2" hidden="1">2147483647</definedName>
    <definedName name="solver_nod" localSheetId="4" hidden="1">2147483647</definedName>
    <definedName name="solver_nod" localSheetId="6" hidden="1">2147483647</definedName>
    <definedName name="solver_nod" localSheetId="1" hidden="1">2147483647</definedName>
    <definedName name="solver_nod" localSheetId="5" hidden="1">2147483647</definedName>
    <definedName name="solver_nod" localSheetId="0" hidden="1">2147483647</definedName>
    <definedName name="solver_nod" localSheetId="3" hidden="1">2147483647</definedName>
    <definedName name="solver_num" localSheetId="2" hidden="1">2</definedName>
    <definedName name="solver_num" localSheetId="4" hidden="1">2</definedName>
    <definedName name="solver_num" localSheetId="6" hidden="1">3</definedName>
    <definedName name="solver_num" localSheetId="1" hidden="1">4</definedName>
    <definedName name="solver_num" localSheetId="5" hidden="1">2</definedName>
    <definedName name="solver_num" localSheetId="0" hidden="1">4</definedName>
    <definedName name="solver_num" localSheetId="3" hidden="1">2</definedName>
    <definedName name="solver_nwt" localSheetId="2" hidden="1">1</definedName>
    <definedName name="solver_nwt" localSheetId="4" hidden="1">1</definedName>
    <definedName name="solver_nwt" localSheetId="6" hidden="1">1</definedName>
    <definedName name="solver_nwt" localSheetId="1" hidden="1">1</definedName>
    <definedName name="solver_nwt" localSheetId="5" hidden="1">1</definedName>
    <definedName name="solver_nwt" localSheetId="0" hidden="1">1</definedName>
    <definedName name="solver_nwt" localSheetId="3" hidden="1">1</definedName>
    <definedName name="solver_opt" localSheetId="2" hidden="1">'coco normal'!$H$41</definedName>
    <definedName name="solver_opt" localSheetId="4" hidden="1">'dirsorszam is hat regressziosz'!$H$41</definedName>
    <definedName name="solver_opt" localSheetId="6" hidden="1">integer_version!$H$41</definedName>
    <definedName name="solver_opt" localSheetId="1" hidden="1">'invsorszam is hat regresszi (2)'!$H$41</definedName>
    <definedName name="solver_opt" localSheetId="5" hidden="1">'invsorszam is hat regressziosz '!$H$41</definedName>
    <definedName name="solver_opt" localSheetId="0" hidden="1">'nyers is hat regresszioszer (2)'!$H$41</definedName>
    <definedName name="solver_opt" localSheetId="3" hidden="1">'nyers is hat regresszioszeru'!$H$41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6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5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2" hidden="1">1</definedName>
    <definedName name="solver_rbv" localSheetId="4" hidden="1">1</definedName>
    <definedName name="solver_rbv" localSheetId="6" hidden="1">1</definedName>
    <definedName name="solver_rbv" localSheetId="1" hidden="1">1</definedName>
    <definedName name="solver_rbv" localSheetId="5" hidden="1">1</definedName>
    <definedName name="solver_rbv" localSheetId="0" hidden="1">1</definedName>
    <definedName name="solver_rbv" localSheetId="3" hidden="1">1</definedName>
    <definedName name="solver_rel1" localSheetId="2" hidden="1">2</definedName>
    <definedName name="solver_rel1" localSheetId="4" hidden="1">2</definedName>
    <definedName name="solver_rel1" localSheetId="6" hidden="1">4</definedName>
    <definedName name="solver_rel1" localSheetId="1" hidden="1">1</definedName>
    <definedName name="solver_rel1" localSheetId="5" hidden="1">2</definedName>
    <definedName name="solver_rel1" localSheetId="0" hidden="1">1</definedName>
    <definedName name="solver_rel1" localSheetId="3" hidden="1">2</definedName>
    <definedName name="solver_rel2" localSheetId="2" hidden="1">3</definedName>
    <definedName name="solver_rel2" localSheetId="4" hidden="1">3</definedName>
    <definedName name="solver_rel2" localSheetId="6" hidden="1">2</definedName>
    <definedName name="solver_rel2" localSheetId="1" hidden="1">3</definedName>
    <definedName name="solver_rel2" localSheetId="5" hidden="1">3</definedName>
    <definedName name="solver_rel2" localSheetId="0" hidden="1">3</definedName>
    <definedName name="solver_rel2" localSheetId="3" hidden="1">3</definedName>
    <definedName name="solver_rel3" localSheetId="6" hidden="1">3</definedName>
    <definedName name="solver_rel3" localSheetId="1" hidden="1">2</definedName>
    <definedName name="solver_rel3" localSheetId="0" hidden="1">2</definedName>
    <definedName name="solver_rel4" localSheetId="1" hidden="1">3</definedName>
    <definedName name="solver_rel4" localSheetId="0" hidden="1">3</definedName>
    <definedName name="solver_rhs1" localSheetId="2" hidden="1">'coco normal'!$G$41</definedName>
    <definedName name="solver_rhs1" localSheetId="4" hidden="1">'dirsorszam is hat regressziosz'!$G$41</definedName>
    <definedName name="solver_rhs1" localSheetId="6" hidden="1">"egész"</definedName>
    <definedName name="solver_rhs1" localSheetId="1" hidden="1">10</definedName>
    <definedName name="solver_rhs1" localSheetId="5" hidden="1">'invsorszam is hat regressziosz '!$G$41</definedName>
    <definedName name="solver_rhs1" localSheetId="0" hidden="1">1</definedName>
    <definedName name="solver_rhs1" localSheetId="3" hidden="1">'nyers is hat regresszioszeru'!$G$41</definedName>
    <definedName name="solver_rhs2" localSheetId="2" hidden="1">0</definedName>
    <definedName name="solver_rhs2" localSheetId="4" hidden="1">0</definedName>
    <definedName name="solver_rhs2" localSheetId="6" hidden="1">integer_version!$G$41</definedName>
    <definedName name="solver_rhs2" localSheetId="1" hidden="1">0</definedName>
    <definedName name="solver_rhs2" localSheetId="5" hidden="1">0</definedName>
    <definedName name="solver_rhs2" localSheetId="0" hidden="1">0</definedName>
    <definedName name="solver_rhs2" localSheetId="3" hidden="1">0</definedName>
    <definedName name="solver_rhs3" localSheetId="6" hidden="1">0</definedName>
    <definedName name="solver_rhs3" localSheetId="1" hidden="1">'invsorszam is hat regresszi (2)'!$G$41</definedName>
    <definedName name="solver_rhs3" localSheetId="0" hidden="1">'nyers is hat regresszioszer (2)'!$G$41</definedName>
    <definedName name="solver_rhs4" localSheetId="1" hidden="1">0</definedName>
    <definedName name="solver_rhs4" localSheetId="0" hidden="1">0</definedName>
    <definedName name="solver_rlx" localSheetId="2" hidden="1">2</definedName>
    <definedName name="solver_rlx" localSheetId="4" hidden="1">2</definedName>
    <definedName name="solver_rlx" localSheetId="6" hidden="1">2</definedName>
    <definedName name="solver_rlx" localSheetId="1" hidden="1">2</definedName>
    <definedName name="solver_rlx" localSheetId="5" hidden="1">2</definedName>
    <definedName name="solver_rlx" localSheetId="0" hidden="1">2</definedName>
    <definedName name="solver_rlx" localSheetId="3" hidden="1">2</definedName>
    <definedName name="solver_rsd" localSheetId="2" hidden="1">0</definedName>
    <definedName name="solver_rsd" localSheetId="4" hidden="1">0</definedName>
    <definedName name="solver_rsd" localSheetId="6" hidden="1">0</definedName>
    <definedName name="solver_rsd" localSheetId="1" hidden="1">0</definedName>
    <definedName name="solver_rsd" localSheetId="5" hidden="1">0</definedName>
    <definedName name="solver_rsd" localSheetId="0" hidden="1">0</definedName>
    <definedName name="solver_rsd" localSheetId="3" hidden="1">0</definedName>
    <definedName name="solver_scl" localSheetId="2" hidden="1">1</definedName>
    <definedName name="solver_scl" localSheetId="4" hidden="1">1</definedName>
    <definedName name="solver_scl" localSheetId="6" hidden="1">1</definedName>
    <definedName name="solver_scl" localSheetId="1" hidden="1">1</definedName>
    <definedName name="solver_scl" localSheetId="5" hidden="1">1</definedName>
    <definedName name="solver_scl" localSheetId="0" hidden="1">1</definedName>
    <definedName name="solver_scl" localSheetId="3" hidden="1">1</definedName>
    <definedName name="solver_sho" localSheetId="2" hidden="1">2</definedName>
    <definedName name="solver_sho" localSheetId="4" hidden="1">2</definedName>
    <definedName name="solver_sho" localSheetId="6" hidden="1">2</definedName>
    <definedName name="solver_sho" localSheetId="1" hidden="1">2</definedName>
    <definedName name="solver_sho" localSheetId="5" hidden="1">2</definedName>
    <definedName name="solver_sho" localSheetId="0" hidden="1">2</definedName>
    <definedName name="solver_sho" localSheetId="3" hidden="1">2</definedName>
    <definedName name="solver_ssz" localSheetId="2" hidden="1">100</definedName>
    <definedName name="solver_ssz" localSheetId="4" hidden="1">100</definedName>
    <definedName name="solver_ssz" localSheetId="6" hidden="1">100</definedName>
    <definedName name="solver_ssz" localSheetId="1" hidden="1">100</definedName>
    <definedName name="solver_ssz" localSheetId="5" hidden="1">100</definedName>
    <definedName name="solver_ssz" localSheetId="0" hidden="1">100</definedName>
    <definedName name="solver_ssz" localSheetId="3" hidden="1">100</definedName>
    <definedName name="solver_tim" localSheetId="2" hidden="1">2147483647</definedName>
    <definedName name="solver_tim" localSheetId="4" hidden="1">2147483647</definedName>
    <definedName name="solver_tim" localSheetId="6" hidden="1">2147483647</definedName>
    <definedName name="solver_tim" localSheetId="1" hidden="1">2147483647</definedName>
    <definedName name="solver_tim" localSheetId="5" hidden="1">2147483647</definedName>
    <definedName name="solver_tim" localSheetId="0" hidden="1">2147483647</definedName>
    <definedName name="solver_tim" localSheetId="3" hidden="1">2147483647</definedName>
    <definedName name="solver_tol" localSheetId="2" hidden="1">0.01</definedName>
    <definedName name="solver_tol" localSheetId="4" hidden="1">0.01</definedName>
    <definedName name="solver_tol" localSheetId="6" hidden="1">0.01</definedName>
    <definedName name="solver_tol" localSheetId="1" hidden="1">0.01</definedName>
    <definedName name="solver_tol" localSheetId="5" hidden="1">0.01</definedName>
    <definedName name="solver_tol" localSheetId="0" hidden="1">0.01</definedName>
    <definedName name="solver_tol" localSheetId="3" hidden="1">0.01</definedName>
    <definedName name="solver_typ" localSheetId="2" hidden="1">2</definedName>
    <definedName name="solver_typ" localSheetId="4" hidden="1">2</definedName>
    <definedName name="solver_typ" localSheetId="6" hidden="1">2</definedName>
    <definedName name="solver_typ" localSheetId="1" hidden="1">2</definedName>
    <definedName name="solver_typ" localSheetId="5" hidden="1">2</definedName>
    <definedName name="solver_typ" localSheetId="0" hidden="1">2</definedName>
    <definedName name="solver_typ" localSheetId="3" hidden="1">2</definedName>
    <definedName name="solver_val" localSheetId="2" hidden="1">0</definedName>
    <definedName name="solver_val" localSheetId="4" hidden="1">0</definedName>
    <definedName name="solver_val" localSheetId="6" hidden="1">0</definedName>
    <definedName name="solver_val" localSheetId="1" hidden="1">0</definedName>
    <definedName name="solver_val" localSheetId="5" hidden="1">0</definedName>
    <definedName name="solver_val" localSheetId="0" hidden="1">0</definedName>
    <definedName name="solver_val" localSheetId="3" hidden="1">0</definedName>
    <definedName name="solver_ver" localSheetId="2" hidden="1">3</definedName>
    <definedName name="solver_ver" localSheetId="4" hidden="1">3</definedName>
    <definedName name="solver_ver" localSheetId="6" hidden="1">3</definedName>
    <definedName name="solver_ver" localSheetId="1" hidden="1">3</definedName>
    <definedName name="solver_ver" localSheetId="5" hidden="1">3</definedName>
    <definedName name="solver_ver" localSheetId="0" hidden="1">3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5" l="1"/>
  <c r="B29" i="3"/>
  <c r="B29" i="4"/>
  <c r="B29" i="2"/>
  <c r="B29" i="1"/>
  <c r="B29" i="6"/>
  <c r="B29" i="7"/>
  <c r="F39" i="7"/>
  <c r="D39" i="7"/>
  <c r="A39" i="7"/>
  <c r="F38" i="7"/>
  <c r="D38" i="7"/>
  <c r="A38" i="7"/>
  <c r="F37" i="7"/>
  <c r="D37" i="7"/>
  <c r="A37" i="7"/>
  <c r="F36" i="7"/>
  <c r="D36" i="7"/>
  <c r="A36" i="7"/>
  <c r="F35" i="7"/>
  <c r="D35" i="7"/>
  <c r="A35" i="7"/>
  <c r="F34" i="7"/>
  <c r="D34" i="7"/>
  <c r="A34" i="7"/>
  <c r="F33" i="7"/>
  <c r="A33" i="7"/>
  <c r="F32" i="7"/>
  <c r="D32" i="7"/>
  <c r="A32" i="7"/>
  <c r="F31" i="7"/>
  <c r="D31" i="7"/>
  <c r="A31" i="7"/>
  <c r="F30" i="7"/>
  <c r="D30" i="7"/>
  <c r="A30" i="7"/>
  <c r="F29" i="7"/>
  <c r="F41" i="7" s="1"/>
  <c r="D29" i="7"/>
  <c r="A29" i="7"/>
  <c r="F28" i="7"/>
  <c r="E28" i="7"/>
  <c r="D28" i="7"/>
  <c r="C28" i="7"/>
  <c r="B28" i="7"/>
  <c r="L24" i="7"/>
  <c r="K24" i="7"/>
  <c r="J24" i="7"/>
  <c r="I24" i="7"/>
  <c r="L23" i="7"/>
  <c r="K23" i="7"/>
  <c r="J23" i="7"/>
  <c r="I23" i="7"/>
  <c r="L22" i="7"/>
  <c r="K22" i="7"/>
  <c r="J22" i="7"/>
  <c r="I22" i="7"/>
  <c r="L21" i="7"/>
  <c r="K21" i="7"/>
  <c r="J21" i="7"/>
  <c r="I21" i="7"/>
  <c r="L20" i="7"/>
  <c r="K20" i="7"/>
  <c r="J20" i="7"/>
  <c r="I20" i="7"/>
  <c r="L19" i="7"/>
  <c r="K19" i="7"/>
  <c r="J19" i="7"/>
  <c r="I19" i="7"/>
  <c r="L18" i="7"/>
  <c r="K18" i="7"/>
  <c r="J18" i="7"/>
  <c r="I18" i="7"/>
  <c r="L17" i="7"/>
  <c r="K17" i="7"/>
  <c r="J17" i="7"/>
  <c r="I17" i="7"/>
  <c r="L16" i="7"/>
  <c r="K16" i="7"/>
  <c r="J16" i="7"/>
  <c r="I16" i="7"/>
  <c r="L15" i="7"/>
  <c r="K15" i="7"/>
  <c r="J15" i="7"/>
  <c r="I15" i="7"/>
  <c r="E14" i="7"/>
  <c r="D14" i="7"/>
  <c r="C14" i="7"/>
  <c r="B14" i="7"/>
  <c r="L12" i="7"/>
  <c r="E39" i="7" s="1"/>
  <c r="K12" i="7"/>
  <c r="J12" i="7"/>
  <c r="C39" i="7" s="1"/>
  <c r="I12" i="7"/>
  <c r="B39" i="7" s="1"/>
  <c r="H12" i="7"/>
  <c r="L11" i="7"/>
  <c r="E38" i="7" s="1"/>
  <c r="K11" i="7"/>
  <c r="J11" i="7"/>
  <c r="C38" i="7" s="1"/>
  <c r="I11" i="7"/>
  <c r="B38" i="7" s="1"/>
  <c r="H11" i="7"/>
  <c r="L10" i="7"/>
  <c r="E37" i="7" s="1"/>
  <c r="K10" i="7"/>
  <c r="J10" i="7"/>
  <c r="C37" i="7" s="1"/>
  <c r="I10" i="7"/>
  <c r="B37" i="7" s="1"/>
  <c r="H10" i="7"/>
  <c r="L9" i="7"/>
  <c r="E36" i="7" s="1"/>
  <c r="K9" i="7"/>
  <c r="J9" i="7"/>
  <c r="C36" i="7" s="1"/>
  <c r="I9" i="7"/>
  <c r="B36" i="7" s="1"/>
  <c r="H9" i="7"/>
  <c r="L8" i="7"/>
  <c r="E35" i="7" s="1"/>
  <c r="K8" i="7"/>
  <c r="J8" i="7"/>
  <c r="C35" i="7" s="1"/>
  <c r="I8" i="7"/>
  <c r="B35" i="7" s="1"/>
  <c r="H8" i="7"/>
  <c r="L7" i="7"/>
  <c r="E34" i="7" s="1"/>
  <c r="K7" i="7"/>
  <c r="J7" i="7"/>
  <c r="C34" i="7" s="1"/>
  <c r="I7" i="7"/>
  <c r="B34" i="7" s="1"/>
  <c r="H7" i="7"/>
  <c r="L6" i="7"/>
  <c r="E33" i="7" s="1"/>
  <c r="K6" i="7"/>
  <c r="D33" i="7" s="1"/>
  <c r="J6" i="7"/>
  <c r="C33" i="7" s="1"/>
  <c r="I6" i="7"/>
  <c r="B33" i="7" s="1"/>
  <c r="H6" i="7"/>
  <c r="L5" i="7"/>
  <c r="E32" i="7" s="1"/>
  <c r="K5" i="7"/>
  <c r="J5" i="7"/>
  <c r="C32" i="7" s="1"/>
  <c r="I5" i="7"/>
  <c r="B32" i="7" s="1"/>
  <c r="H5" i="7"/>
  <c r="L4" i="7"/>
  <c r="E31" i="7" s="1"/>
  <c r="K4" i="7"/>
  <c r="J4" i="7"/>
  <c r="C31" i="7" s="1"/>
  <c r="I4" i="7"/>
  <c r="B31" i="7" s="1"/>
  <c r="H4" i="7"/>
  <c r="L3" i="7"/>
  <c r="E30" i="7" s="1"/>
  <c r="K3" i="7"/>
  <c r="J3" i="7"/>
  <c r="C30" i="7" s="1"/>
  <c r="I3" i="7"/>
  <c r="B30" i="7" s="1"/>
  <c r="H3" i="7"/>
  <c r="L2" i="7"/>
  <c r="E29" i="7" s="1"/>
  <c r="K2" i="7"/>
  <c r="J2" i="7"/>
  <c r="C29" i="7" s="1"/>
  <c r="I2" i="7"/>
  <c r="H2" i="7"/>
  <c r="L1" i="7"/>
  <c r="L14" i="7" s="1"/>
  <c r="K1" i="7"/>
  <c r="K14" i="7" s="1"/>
  <c r="J1" i="7"/>
  <c r="J14" i="7" s="1"/>
  <c r="I1" i="7"/>
  <c r="I14" i="7" s="1"/>
  <c r="F39" i="6"/>
  <c r="A39" i="6"/>
  <c r="F38" i="6"/>
  <c r="D38" i="6"/>
  <c r="A38" i="6"/>
  <c r="F37" i="6"/>
  <c r="A37" i="6"/>
  <c r="F36" i="6"/>
  <c r="A36" i="6"/>
  <c r="F35" i="6"/>
  <c r="D35" i="6"/>
  <c r="A35" i="6"/>
  <c r="F34" i="6"/>
  <c r="A34" i="6"/>
  <c r="F33" i="6"/>
  <c r="A33" i="6"/>
  <c r="F32" i="6"/>
  <c r="A32" i="6"/>
  <c r="F31" i="6"/>
  <c r="A31" i="6"/>
  <c r="F30" i="6"/>
  <c r="D30" i="6"/>
  <c r="A30" i="6"/>
  <c r="F29" i="6"/>
  <c r="F41" i="6" s="1"/>
  <c r="A29" i="6"/>
  <c r="F28" i="6"/>
  <c r="E28" i="6"/>
  <c r="D28" i="6"/>
  <c r="C28" i="6"/>
  <c r="B28" i="6"/>
  <c r="L24" i="6"/>
  <c r="K24" i="6"/>
  <c r="J24" i="6"/>
  <c r="I24" i="6"/>
  <c r="L23" i="6"/>
  <c r="K23" i="6"/>
  <c r="J23" i="6"/>
  <c r="I23" i="6"/>
  <c r="L22" i="6"/>
  <c r="K22" i="6"/>
  <c r="J22" i="6"/>
  <c r="I22" i="6"/>
  <c r="L21" i="6"/>
  <c r="K21" i="6"/>
  <c r="J21" i="6"/>
  <c r="I21" i="6"/>
  <c r="L20" i="6"/>
  <c r="K20" i="6"/>
  <c r="J20" i="6"/>
  <c r="I20" i="6"/>
  <c r="L19" i="6"/>
  <c r="K19" i="6"/>
  <c r="J19" i="6"/>
  <c r="I19" i="6"/>
  <c r="L18" i="6"/>
  <c r="K18" i="6"/>
  <c r="J18" i="6"/>
  <c r="I18" i="6"/>
  <c r="L17" i="6"/>
  <c r="K17" i="6"/>
  <c r="J17" i="6"/>
  <c r="I17" i="6"/>
  <c r="L16" i="6"/>
  <c r="K16" i="6"/>
  <c r="J16" i="6"/>
  <c r="I16" i="6"/>
  <c r="L15" i="6"/>
  <c r="K15" i="6"/>
  <c r="J15" i="6"/>
  <c r="I15" i="6"/>
  <c r="E14" i="6"/>
  <c r="D14" i="6"/>
  <c r="C14" i="6"/>
  <c r="B14" i="6"/>
  <c r="O12" i="6"/>
  <c r="L12" i="6"/>
  <c r="Q12" i="6" s="1"/>
  <c r="K12" i="6"/>
  <c r="P12" i="6" s="1"/>
  <c r="J12" i="6"/>
  <c r="C39" i="6" s="1"/>
  <c r="I12" i="6"/>
  <c r="H12" i="6"/>
  <c r="P11" i="6"/>
  <c r="N11" i="6"/>
  <c r="L11" i="6"/>
  <c r="Q11" i="6" s="1"/>
  <c r="K11" i="6"/>
  <c r="J11" i="6"/>
  <c r="I11" i="6"/>
  <c r="B38" i="6" s="1"/>
  <c r="H11" i="6"/>
  <c r="Q10" i="6"/>
  <c r="N10" i="6"/>
  <c r="L10" i="6"/>
  <c r="E37" i="6" s="1"/>
  <c r="K10" i="6"/>
  <c r="P10" i="6" s="1"/>
  <c r="J10" i="6"/>
  <c r="I10" i="6"/>
  <c r="B37" i="6" s="1"/>
  <c r="H10" i="6"/>
  <c r="O9" i="6"/>
  <c r="L9" i="6"/>
  <c r="Q9" i="6" s="1"/>
  <c r="K9" i="6"/>
  <c r="P9" i="6" s="1"/>
  <c r="D36" i="6" s="1"/>
  <c r="J9" i="6"/>
  <c r="C36" i="6" s="1"/>
  <c r="I9" i="6"/>
  <c r="H9" i="6"/>
  <c r="P8" i="6"/>
  <c r="N8" i="6"/>
  <c r="L8" i="6"/>
  <c r="Q8" i="6" s="1"/>
  <c r="K8" i="6"/>
  <c r="J8" i="6"/>
  <c r="I8" i="6"/>
  <c r="B35" i="6" s="1"/>
  <c r="H8" i="6"/>
  <c r="Q7" i="6"/>
  <c r="O7" i="6"/>
  <c r="N7" i="6"/>
  <c r="L7" i="6"/>
  <c r="E34" i="6" s="1"/>
  <c r="K7" i="6"/>
  <c r="P7" i="6" s="1"/>
  <c r="D34" i="6" s="1"/>
  <c r="J7" i="6"/>
  <c r="C34" i="6" s="1"/>
  <c r="I7" i="6"/>
  <c r="B34" i="6" s="1"/>
  <c r="H7" i="6"/>
  <c r="P6" i="6"/>
  <c r="D33" i="6" s="1"/>
  <c r="L6" i="6"/>
  <c r="K6" i="6"/>
  <c r="J6" i="6"/>
  <c r="I6" i="6"/>
  <c r="H6" i="6"/>
  <c r="Q5" i="6"/>
  <c r="N5" i="6"/>
  <c r="L5" i="6"/>
  <c r="E32" i="6" s="1"/>
  <c r="K5" i="6"/>
  <c r="P5" i="6" s="1"/>
  <c r="D32" i="6" s="1"/>
  <c r="J5" i="6"/>
  <c r="I5" i="6"/>
  <c r="B32" i="6" s="1"/>
  <c r="H5" i="6"/>
  <c r="O4" i="6"/>
  <c r="L4" i="6"/>
  <c r="Q4" i="6" s="1"/>
  <c r="K4" i="6"/>
  <c r="P4" i="6" s="1"/>
  <c r="D31" i="6" s="1"/>
  <c r="J4" i="6"/>
  <c r="C31" i="6" s="1"/>
  <c r="I4" i="6"/>
  <c r="H4" i="6"/>
  <c r="P3" i="6"/>
  <c r="N3" i="6"/>
  <c r="L3" i="6"/>
  <c r="Q3" i="6" s="1"/>
  <c r="K3" i="6"/>
  <c r="J3" i="6"/>
  <c r="I3" i="6"/>
  <c r="B30" i="6" s="1"/>
  <c r="H3" i="6"/>
  <c r="Q2" i="6"/>
  <c r="N2" i="6"/>
  <c r="L2" i="6"/>
  <c r="E29" i="6" s="1"/>
  <c r="K2" i="6"/>
  <c r="P2" i="6" s="1"/>
  <c r="J2" i="6"/>
  <c r="I2" i="6"/>
  <c r="H2" i="6"/>
  <c r="L1" i="6"/>
  <c r="L14" i="6" s="1"/>
  <c r="K1" i="6"/>
  <c r="K14" i="6" s="1"/>
  <c r="J1" i="6"/>
  <c r="J14" i="6" s="1"/>
  <c r="I1" i="6"/>
  <c r="I14" i="6" s="1"/>
  <c r="F3" i="5"/>
  <c r="F4" i="5"/>
  <c r="F5" i="5"/>
  <c r="F32" i="5" s="1"/>
  <c r="F6" i="5"/>
  <c r="F7" i="5"/>
  <c r="F8" i="5"/>
  <c r="F35" i="5" s="1"/>
  <c r="F9" i="5"/>
  <c r="F10" i="5"/>
  <c r="F37" i="5" s="1"/>
  <c r="F11" i="5"/>
  <c r="F38" i="5" s="1"/>
  <c r="F12" i="5"/>
  <c r="F2" i="5"/>
  <c r="F39" i="5"/>
  <c r="A39" i="5"/>
  <c r="D38" i="5"/>
  <c r="A38" i="5"/>
  <c r="A37" i="5"/>
  <c r="F36" i="5"/>
  <c r="A36" i="5"/>
  <c r="D35" i="5"/>
  <c r="A35" i="5"/>
  <c r="F34" i="5"/>
  <c r="A34" i="5"/>
  <c r="F33" i="5"/>
  <c r="A33" i="5"/>
  <c r="D32" i="5"/>
  <c r="A32" i="5"/>
  <c r="F31" i="5"/>
  <c r="A31" i="5"/>
  <c r="F30" i="5"/>
  <c r="D30" i="5"/>
  <c r="A30" i="5"/>
  <c r="F29" i="5"/>
  <c r="A29" i="5"/>
  <c r="F28" i="5"/>
  <c r="E28" i="5"/>
  <c r="D28" i="5"/>
  <c r="C28" i="5"/>
  <c r="B28" i="5"/>
  <c r="L24" i="5"/>
  <c r="K24" i="5"/>
  <c r="J24" i="5"/>
  <c r="I24" i="5"/>
  <c r="L23" i="5"/>
  <c r="K23" i="5"/>
  <c r="J23" i="5"/>
  <c r="I23" i="5"/>
  <c r="L22" i="5"/>
  <c r="K22" i="5"/>
  <c r="J22" i="5"/>
  <c r="I22" i="5"/>
  <c r="L21" i="5"/>
  <c r="K21" i="5"/>
  <c r="J21" i="5"/>
  <c r="I21" i="5"/>
  <c r="L20" i="5"/>
  <c r="K20" i="5"/>
  <c r="J20" i="5"/>
  <c r="I20" i="5"/>
  <c r="L19" i="5"/>
  <c r="K19" i="5"/>
  <c r="J19" i="5"/>
  <c r="I19" i="5"/>
  <c r="L18" i="5"/>
  <c r="K18" i="5"/>
  <c r="J18" i="5"/>
  <c r="I18" i="5"/>
  <c r="L17" i="5"/>
  <c r="K17" i="5"/>
  <c r="J17" i="5"/>
  <c r="I17" i="5"/>
  <c r="L16" i="5"/>
  <c r="K16" i="5"/>
  <c r="J16" i="5"/>
  <c r="I16" i="5"/>
  <c r="L15" i="5"/>
  <c r="K15" i="5"/>
  <c r="J15" i="5"/>
  <c r="I15" i="5"/>
  <c r="E14" i="5"/>
  <c r="D14" i="5"/>
  <c r="C14" i="5"/>
  <c r="B14" i="5"/>
  <c r="O12" i="5"/>
  <c r="L12" i="5"/>
  <c r="Q12" i="5" s="1"/>
  <c r="K12" i="5"/>
  <c r="P12" i="5" s="1"/>
  <c r="D39" i="5" s="1"/>
  <c r="J12" i="5"/>
  <c r="C39" i="5" s="1"/>
  <c r="I12" i="5"/>
  <c r="H12" i="5"/>
  <c r="P11" i="5"/>
  <c r="L11" i="5"/>
  <c r="Q11" i="5" s="1"/>
  <c r="K11" i="5"/>
  <c r="J11" i="5"/>
  <c r="I11" i="5"/>
  <c r="H11" i="5"/>
  <c r="Q10" i="5"/>
  <c r="N10" i="5"/>
  <c r="L10" i="5"/>
  <c r="E37" i="5" s="1"/>
  <c r="K10" i="5"/>
  <c r="P10" i="5" s="1"/>
  <c r="J10" i="5"/>
  <c r="I10" i="5"/>
  <c r="B37" i="5" s="1"/>
  <c r="H10" i="5"/>
  <c r="O9" i="5"/>
  <c r="L9" i="5"/>
  <c r="Q9" i="5" s="1"/>
  <c r="K9" i="5"/>
  <c r="P9" i="5" s="1"/>
  <c r="D36" i="5" s="1"/>
  <c r="J9" i="5"/>
  <c r="C36" i="5" s="1"/>
  <c r="I9" i="5"/>
  <c r="H9" i="5"/>
  <c r="P8" i="5"/>
  <c r="N8" i="5"/>
  <c r="L8" i="5"/>
  <c r="Q8" i="5" s="1"/>
  <c r="K8" i="5"/>
  <c r="J8" i="5"/>
  <c r="I8" i="5"/>
  <c r="B35" i="5" s="1"/>
  <c r="H8" i="5"/>
  <c r="O7" i="5"/>
  <c r="N7" i="5"/>
  <c r="L7" i="5"/>
  <c r="Q7" i="5" s="1"/>
  <c r="K7" i="5"/>
  <c r="P7" i="5" s="1"/>
  <c r="D34" i="5" s="1"/>
  <c r="J7" i="5"/>
  <c r="C34" i="5" s="1"/>
  <c r="I7" i="5"/>
  <c r="B34" i="5" s="1"/>
  <c r="H7" i="5"/>
  <c r="P6" i="5"/>
  <c r="D33" i="5" s="1"/>
  <c r="O6" i="5"/>
  <c r="L6" i="5"/>
  <c r="K6" i="5"/>
  <c r="J6" i="5"/>
  <c r="C33" i="5" s="1"/>
  <c r="I6" i="5"/>
  <c r="H6" i="5"/>
  <c r="Q5" i="5"/>
  <c r="P5" i="5"/>
  <c r="N5" i="5"/>
  <c r="L5" i="5"/>
  <c r="E32" i="5" s="1"/>
  <c r="K5" i="5"/>
  <c r="J5" i="5"/>
  <c r="I5" i="5"/>
  <c r="B32" i="5" s="1"/>
  <c r="H5" i="5"/>
  <c r="Q4" i="5"/>
  <c r="O4" i="5"/>
  <c r="L4" i="5"/>
  <c r="E31" i="5" s="1"/>
  <c r="K4" i="5"/>
  <c r="P4" i="5" s="1"/>
  <c r="D31" i="5" s="1"/>
  <c r="J4" i="5"/>
  <c r="C31" i="5" s="1"/>
  <c r="I4" i="5"/>
  <c r="H4" i="5"/>
  <c r="P3" i="5"/>
  <c r="L3" i="5"/>
  <c r="Q3" i="5" s="1"/>
  <c r="K3" i="5"/>
  <c r="J3" i="5"/>
  <c r="I3" i="5"/>
  <c r="H3" i="5"/>
  <c r="Q2" i="5"/>
  <c r="N2" i="5"/>
  <c r="L2" i="5"/>
  <c r="E29" i="5" s="1"/>
  <c r="K2" i="5"/>
  <c r="P2" i="5" s="1"/>
  <c r="J2" i="5"/>
  <c r="I2" i="5"/>
  <c r="H2" i="5"/>
  <c r="L1" i="5"/>
  <c r="L14" i="5" s="1"/>
  <c r="K1" i="5"/>
  <c r="K14" i="5" s="1"/>
  <c r="J1" i="5"/>
  <c r="J14" i="5" s="1"/>
  <c r="I1" i="5"/>
  <c r="I14" i="5" s="1"/>
  <c r="E39" i="4"/>
  <c r="D39" i="4"/>
  <c r="C39" i="4"/>
  <c r="B39" i="4"/>
  <c r="E38" i="4"/>
  <c r="D38" i="4"/>
  <c r="C38" i="4"/>
  <c r="B38" i="4"/>
  <c r="E37" i="4"/>
  <c r="D37" i="4"/>
  <c r="C37" i="4"/>
  <c r="B37" i="4"/>
  <c r="E36" i="4"/>
  <c r="D36" i="4"/>
  <c r="C36" i="4"/>
  <c r="B36" i="4"/>
  <c r="E35" i="4"/>
  <c r="D35" i="4"/>
  <c r="C35" i="4"/>
  <c r="B35" i="4"/>
  <c r="E34" i="4"/>
  <c r="D34" i="4"/>
  <c r="C34" i="4"/>
  <c r="B34" i="4"/>
  <c r="E33" i="4"/>
  <c r="D33" i="4"/>
  <c r="C33" i="4"/>
  <c r="B33" i="4"/>
  <c r="E32" i="4"/>
  <c r="D32" i="4"/>
  <c r="C32" i="4"/>
  <c r="B32" i="4"/>
  <c r="E31" i="4"/>
  <c r="D31" i="4"/>
  <c r="C31" i="4"/>
  <c r="B31" i="4"/>
  <c r="E30" i="4"/>
  <c r="D30" i="4"/>
  <c r="C30" i="4"/>
  <c r="B30" i="4"/>
  <c r="E29" i="4"/>
  <c r="D29" i="4"/>
  <c r="C29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Q4" i="4"/>
  <c r="P4" i="4"/>
  <c r="O4" i="4"/>
  <c r="N4" i="4"/>
  <c r="Q3" i="4"/>
  <c r="P3" i="4"/>
  <c r="O3" i="4"/>
  <c r="N3" i="4"/>
  <c r="Q2" i="4"/>
  <c r="P2" i="4"/>
  <c r="O2" i="4"/>
  <c r="N2" i="4"/>
  <c r="F39" i="4"/>
  <c r="A39" i="4"/>
  <c r="F38" i="4"/>
  <c r="A38" i="4"/>
  <c r="F37" i="4"/>
  <c r="A37" i="4"/>
  <c r="F36" i="4"/>
  <c r="A36" i="4"/>
  <c r="F35" i="4"/>
  <c r="A35" i="4"/>
  <c r="F34" i="4"/>
  <c r="A34" i="4"/>
  <c r="F33" i="4"/>
  <c r="A33" i="4"/>
  <c r="F32" i="4"/>
  <c r="A32" i="4"/>
  <c r="F31" i="4"/>
  <c r="A31" i="4"/>
  <c r="F30" i="4"/>
  <c r="A30" i="4"/>
  <c r="F29" i="4"/>
  <c r="F41" i="4" s="1"/>
  <c r="A29" i="4"/>
  <c r="F28" i="4"/>
  <c r="E28" i="4"/>
  <c r="D28" i="4"/>
  <c r="C28" i="4"/>
  <c r="B28" i="4"/>
  <c r="L24" i="4"/>
  <c r="K24" i="4"/>
  <c r="J24" i="4"/>
  <c r="I24" i="4"/>
  <c r="L23" i="4"/>
  <c r="K23" i="4"/>
  <c r="J23" i="4"/>
  <c r="I23" i="4"/>
  <c r="L22" i="4"/>
  <c r="K22" i="4"/>
  <c r="J22" i="4"/>
  <c r="I22" i="4"/>
  <c r="L21" i="4"/>
  <c r="K21" i="4"/>
  <c r="J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L15" i="4"/>
  <c r="K15" i="4"/>
  <c r="J15" i="4"/>
  <c r="I15" i="4"/>
  <c r="E14" i="4"/>
  <c r="D14" i="4"/>
  <c r="C14" i="4"/>
  <c r="B14" i="4"/>
  <c r="L12" i="4"/>
  <c r="K12" i="4"/>
  <c r="J12" i="4"/>
  <c r="I12" i="4"/>
  <c r="H12" i="4"/>
  <c r="L11" i="4"/>
  <c r="K11" i="4"/>
  <c r="J11" i="4"/>
  <c r="I11" i="4"/>
  <c r="H11" i="4"/>
  <c r="L10" i="4"/>
  <c r="K10" i="4"/>
  <c r="J10" i="4"/>
  <c r="I10" i="4"/>
  <c r="H10" i="4"/>
  <c r="L9" i="4"/>
  <c r="K9" i="4"/>
  <c r="J9" i="4"/>
  <c r="I9" i="4"/>
  <c r="H9" i="4"/>
  <c r="L8" i="4"/>
  <c r="K8" i="4"/>
  <c r="J8" i="4"/>
  <c r="I8" i="4"/>
  <c r="H8" i="4"/>
  <c r="L7" i="4"/>
  <c r="K7" i="4"/>
  <c r="J7" i="4"/>
  <c r="I7" i="4"/>
  <c r="H7" i="4"/>
  <c r="L6" i="4"/>
  <c r="K6" i="4"/>
  <c r="J6" i="4"/>
  <c r="I6" i="4"/>
  <c r="H6" i="4"/>
  <c r="L5" i="4"/>
  <c r="K5" i="4"/>
  <c r="J5" i="4"/>
  <c r="I5" i="4"/>
  <c r="H5" i="4"/>
  <c r="L4" i="4"/>
  <c r="K4" i="4"/>
  <c r="J4" i="4"/>
  <c r="I4" i="4"/>
  <c r="H4" i="4"/>
  <c r="L3" i="4"/>
  <c r="K3" i="4"/>
  <c r="J3" i="4"/>
  <c r="I3" i="4"/>
  <c r="H3" i="4"/>
  <c r="L2" i="4"/>
  <c r="K2" i="4"/>
  <c r="J2" i="4"/>
  <c r="I2" i="4"/>
  <c r="H2" i="4"/>
  <c r="L1" i="4"/>
  <c r="L14" i="4" s="1"/>
  <c r="K1" i="4"/>
  <c r="K14" i="4" s="1"/>
  <c r="J1" i="4"/>
  <c r="J14" i="4" s="1"/>
  <c r="I1" i="4"/>
  <c r="I14" i="4" s="1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F41" i="3"/>
  <c r="F39" i="3"/>
  <c r="A39" i="3"/>
  <c r="F38" i="3"/>
  <c r="A38" i="3"/>
  <c r="F37" i="3"/>
  <c r="A37" i="3"/>
  <c r="F36" i="3"/>
  <c r="A36" i="3"/>
  <c r="F35" i="3"/>
  <c r="A35" i="3"/>
  <c r="F34" i="3"/>
  <c r="A34" i="3"/>
  <c r="F33" i="3"/>
  <c r="A33" i="3"/>
  <c r="F32" i="3"/>
  <c r="A32" i="3"/>
  <c r="F31" i="3"/>
  <c r="A31" i="3"/>
  <c r="F30" i="3"/>
  <c r="A30" i="3"/>
  <c r="F29" i="3"/>
  <c r="A29" i="3"/>
  <c r="F28" i="3"/>
  <c r="E28" i="3"/>
  <c r="D28" i="3"/>
  <c r="C28" i="3"/>
  <c r="B28" i="3"/>
  <c r="L24" i="3"/>
  <c r="K24" i="3"/>
  <c r="J24" i="3"/>
  <c r="I24" i="3"/>
  <c r="L23" i="3"/>
  <c r="K23" i="3"/>
  <c r="J23" i="3"/>
  <c r="I23" i="3"/>
  <c r="L22" i="3"/>
  <c r="K22" i="3"/>
  <c r="J22" i="3"/>
  <c r="I22" i="3"/>
  <c r="L21" i="3"/>
  <c r="K21" i="3"/>
  <c r="J21" i="3"/>
  <c r="I21" i="3"/>
  <c r="L20" i="3"/>
  <c r="K20" i="3"/>
  <c r="J20" i="3"/>
  <c r="I20" i="3"/>
  <c r="L19" i="3"/>
  <c r="K19" i="3"/>
  <c r="J19" i="3"/>
  <c r="I19" i="3"/>
  <c r="L18" i="3"/>
  <c r="K18" i="3"/>
  <c r="J18" i="3"/>
  <c r="I18" i="3"/>
  <c r="L17" i="3"/>
  <c r="K17" i="3"/>
  <c r="J17" i="3"/>
  <c r="I17" i="3"/>
  <c r="L16" i="3"/>
  <c r="K16" i="3"/>
  <c r="J16" i="3"/>
  <c r="I16" i="3"/>
  <c r="L15" i="3"/>
  <c r="K15" i="3"/>
  <c r="J15" i="3"/>
  <c r="I15" i="3"/>
  <c r="L14" i="3"/>
  <c r="K14" i="3"/>
  <c r="J14" i="3"/>
  <c r="E14" i="3"/>
  <c r="D14" i="3"/>
  <c r="C14" i="3"/>
  <c r="B14" i="3"/>
  <c r="L12" i="3"/>
  <c r="K12" i="3"/>
  <c r="J12" i="3"/>
  <c r="I12" i="3"/>
  <c r="H12" i="3"/>
  <c r="L11" i="3"/>
  <c r="K11" i="3"/>
  <c r="J11" i="3"/>
  <c r="I11" i="3"/>
  <c r="H11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H8" i="3"/>
  <c r="L7" i="3"/>
  <c r="K7" i="3"/>
  <c r="J7" i="3"/>
  <c r="I7" i="3"/>
  <c r="H7" i="3"/>
  <c r="L6" i="3"/>
  <c r="K6" i="3"/>
  <c r="J6" i="3"/>
  <c r="I6" i="3"/>
  <c r="H6" i="3"/>
  <c r="L5" i="3"/>
  <c r="K5" i="3"/>
  <c r="J5" i="3"/>
  <c r="I5" i="3"/>
  <c r="H5" i="3"/>
  <c r="L4" i="3"/>
  <c r="K4" i="3"/>
  <c r="J4" i="3"/>
  <c r="I4" i="3"/>
  <c r="H4" i="3"/>
  <c r="L3" i="3"/>
  <c r="K3" i="3"/>
  <c r="J3" i="3"/>
  <c r="I3" i="3"/>
  <c r="H3" i="3"/>
  <c r="L2" i="3"/>
  <c r="K2" i="3"/>
  <c r="J2" i="3"/>
  <c r="I2" i="3"/>
  <c r="H2" i="3"/>
  <c r="L1" i="3"/>
  <c r="K1" i="3"/>
  <c r="J1" i="3"/>
  <c r="I1" i="3"/>
  <c r="I14" i="3" s="1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F39" i="2"/>
  <c r="A39" i="2"/>
  <c r="F38" i="2"/>
  <c r="A38" i="2"/>
  <c r="F37" i="2"/>
  <c r="A37" i="2"/>
  <c r="F36" i="2"/>
  <c r="A36" i="2"/>
  <c r="F35" i="2"/>
  <c r="A35" i="2"/>
  <c r="F34" i="2"/>
  <c r="A34" i="2"/>
  <c r="F33" i="2"/>
  <c r="A33" i="2"/>
  <c r="F32" i="2"/>
  <c r="A32" i="2"/>
  <c r="F31" i="2"/>
  <c r="A31" i="2"/>
  <c r="F30" i="2"/>
  <c r="A30" i="2"/>
  <c r="F29" i="2"/>
  <c r="F41" i="2" s="1"/>
  <c r="A29" i="2"/>
  <c r="F28" i="2"/>
  <c r="E28" i="2"/>
  <c r="D28" i="2"/>
  <c r="C28" i="2"/>
  <c r="B28" i="2"/>
  <c r="L24" i="2"/>
  <c r="K24" i="2"/>
  <c r="J24" i="2"/>
  <c r="I24" i="2"/>
  <c r="L23" i="2"/>
  <c r="K23" i="2"/>
  <c r="J23" i="2"/>
  <c r="I23" i="2"/>
  <c r="L22" i="2"/>
  <c r="K22" i="2"/>
  <c r="J22" i="2"/>
  <c r="I22" i="2"/>
  <c r="L21" i="2"/>
  <c r="K21" i="2"/>
  <c r="J21" i="2"/>
  <c r="I21" i="2"/>
  <c r="L20" i="2"/>
  <c r="K20" i="2"/>
  <c r="J20" i="2"/>
  <c r="I20" i="2"/>
  <c r="L19" i="2"/>
  <c r="K19" i="2"/>
  <c r="J19" i="2"/>
  <c r="I19" i="2"/>
  <c r="L18" i="2"/>
  <c r="K18" i="2"/>
  <c r="J18" i="2"/>
  <c r="I18" i="2"/>
  <c r="L17" i="2"/>
  <c r="K17" i="2"/>
  <c r="J17" i="2"/>
  <c r="I17" i="2"/>
  <c r="L16" i="2"/>
  <c r="K16" i="2"/>
  <c r="J16" i="2"/>
  <c r="I16" i="2"/>
  <c r="L15" i="2"/>
  <c r="K15" i="2"/>
  <c r="J15" i="2"/>
  <c r="I15" i="2"/>
  <c r="E14" i="2"/>
  <c r="D14" i="2"/>
  <c r="C14" i="2"/>
  <c r="B14" i="2"/>
  <c r="L12" i="2"/>
  <c r="K12" i="2"/>
  <c r="J12" i="2"/>
  <c r="I12" i="2"/>
  <c r="H12" i="2"/>
  <c r="L11" i="2"/>
  <c r="K11" i="2"/>
  <c r="J11" i="2"/>
  <c r="I11" i="2"/>
  <c r="H11" i="2"/>
  <c r="L10" i="2"/>
  <c r="K10" i="2"/>
  <c r="J10" i="2"/>
  <c r="I10" i="2"/>
  <c r="H10" i="2"/>
  <c r="L9" i="2"/>
  <c r="K9" i="2"/>
  <c r="J9" i="2"/>
  <c r="I9" i="2"/>
  <c r="H9" i="2"/>
  <c r="L8" i="2"/>
  <c r="K8" i="2"/>
  <c r="J8" i="2"/>
  <c r="I8" i="2"/>
  <c r="H8" i="2"/>
  <c r="L7" i="2"/>
  <c r="K7" i="2"/>
  <c r="J7" i="2"/>
  <c r="I7" i="2"/>
  <c r="H7" i="2"/>
  <c r="L6" i="2"/>
  <c r="K6" i="2"/>
  <c r="J6" i="2"/>
  <c r="I6" i="2"/>
  <c r="H6" i="2"/>
  <c r="L5" i="2"/>
  <c r="K5" i="2"/>
  <c r="J5" i="2"/>
  <c r="I5" i="2"/>
  <c r="H5" i="2"/>
  <c r="L4" i="2"/>
  <c r="K4" i="2"/>
  <c r="J4" i="2"/>
  <c r="I4" i="2"/>
  <c r="H4" i="2"/>
  <c r="L3" i="2"/>
  <c r="K3" i="2"/>
  <c r="J3" i="2"/>
  <c r="I3" i="2"/>
  <c r="H3" i="2"/>
  <c r="L2" i="2"/>
  <c r="K2" i="2"/>
  <c r="J2" i="2"/>
  <c r="I2" i="2"/>
  <c r="H2" i="2"/>
  <c r="L1" i="2"/>
  <c r="L14" i="2" s="1"/>
  <c r="K1" i="2"/>
  <c r="K14" i="2" s="1"/>
  <c r="J1" i="2"/>
  <c r="J14" i="2" s="1"/>
  <c r="I1" i="2"/>
  <c r="I14" i="2" s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F41" i="1"/>
  <c r="F29" i="1"/>
  <c r="F30" i="1"/>
  <c r="F31" i="1"/>
  <c r="F32" i="1"/>
  <c r="F33" i="1"/>
  <c r="F34" i="1"/>
  <c r="F35" i="1"/>
  <c r="F36" i="1"/>
  <c r="F37" i="1"/>
  <c r="F38" i="1"/>
  <c r="F39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F28" i="1"/>
  <c r="E28" i="1"/>
  <c r="D28" i="1"/>
  <c r="C28" i="1"/>
  <c r="B28" i="1"/>
  <c r="A39" i="1"/>
  <c r="A38" i="1"/>
  <c r="A37" i="1"/>
  <c r="A36" i="1"/>
  <c r="A35" i="1"/>
  <c r="A34" i="1"/>
  <c r="A33" i="1"/>
  <c r="A32" i="1"/>
  <c r="A31" i="1"/>
  <c r="A30" i="1"/>
  <c r="H12" i="1"/>
  <c r="H11" i="1"/>
  <c r="H10" i="1"/>
  <c r="H9" i="1"/>
  <c r="H8" i="1"/>
  <c r="H7" i="1"/>
  <c r="H6" i="1"/>
  <c r="H5" i="1"/>
  <c r="H4" i="1"/>
  <c r="H3" i="1"/>
  <c r="H2" i="1"/>
  <c r="E14" i="1"/>
  <c r="D14" i="1"/>
  <c r="C14" i="1"/>
  <c r="B14" i="1"/>
  <c r="A29" i="1"/>
  <c r="L14" i="1"/>
  <c r="K14" i="1"/>
  <c r="J14" i="1"/>
  <c r="I14" i="1"/>
  <c r="L12" i="1"/>
  <c r="K12" i="1"/>
  <c r="J12" i="1"/>
  <c r="I12" i="1"/>
  <c r="L11" i="1"/>
  <c r="K11" i="1"/>
  <c r="J11" i="1"/>
  <c r="I11" i="1"/>
  <c r="L10" i="1"/>
  <c r="K10" i="1"/>
  <c r="J10" i="1"/>
  <c r="I10" i="1"/>
  <c r="L9" i="1"/>
  <c r="K9" i="1"/>
  <c r="J9" i="1"/>
  <c r="I9" i="1"/>
  <c r="L8" i="1"/>
  <c r="K8" i="1"/>
  <c r="J8" i="1"/>
  <c r="I8" i="1"/>
  <c r="L7" i="1"/>
  <c r="K7" i="1"/>
  <c r="J7" i="1"/>
  <c r="I7" i="1"/>
  <c r="L6" i="1"/>
  <c r="K6" i="1"/>
  <c r="J6" i="1"/>
  <c r="I6" i="1"/>
  <c r="L5" i="1"/>
  <c r="K5" i="1"/>
  <c r="J5" i="1"/>
  <c r="I5" i="1"/>
  <c r="L4" i="1"/>
  <c r="K4" i="1"/>
  <c r="J4" i="1"/>
  <c r="I4" i="1"/>
  <c r="L3" i="1"/>
  <c r="K3" i="1"/>
  <c r="J3" i="1"/>
  <c r="I3" i="1"/>
  <c r="L2" i="1"/>
  <c r="K2" i="1"/>
  <c r="J2" i="1"/>
  <c r="I2" i="1"/>
  <c r="L1" i="1"/>
  <c r="K1" i="1"/>
  <c r="J1" i="1"/>
  <c r="I1" i="1"/>
  <c r="G32" i="7" l="1"/>
  <c r="H32" i="7" s="1"/>
  <c r="G31" i="7"/>
  <c r="H31" i="7" s="1"/>
  <c r="G39" i="7"/>
  <c r="H39" i="7" s="1"/>
  <c r="G29" i="7"/>
  <c r="H29" i="7" s="1"/>
  <c r="G37" i="7"/>
  <c r="H37" i="7" s="1"/>
  <c r="G34" i="7"/>
  <c r="H34" i="7" s="1"/>
  <c r="G36" i="7"/>
  <c r="H36" i="7" s="1"/>
  <c r="G33" i="7"/>
  <c r="H33" i="7" s="1"/>
  <c r="G30" i="7"/>
  <c r="H30" i="7" s="1"/>
  <c r="G38" i="7"/>
  <c r="H38" i="7" s="1"/>
  <c r="G35" i="7"/>
  <c r="H35" i="7" s="1"/>
  <c r="C35" i="6"/>
  <c r="B31" i="6"/>
  <c r="C37" i="6"/>
  <c r="C29" i="6"/>
  <c r="G34" i="6"/>
  <c r="H34" i="6" s="1"/>
  <c r="D29" i="6"/>
  <c r="D37" i="6"/>
  <c r="D39" i="6"/>
  <c r="Q6" i="6"/>
  <c r="E33" i="6" s="1"/>
  <c r="O8" i="6"/>
  <c r="N9" i="6"/>
  <c r="B36" i="6" s="1"/>
  <c r="E30" i="6"/>
  <c r="E31" i="6"/>
  <c r="E35" i="6"/>
  <c r="E36" i="6"/>
  <c r="E38" i="6"/>
  <c r="E39" i="6"/>
  <c r="O2" i="6"/>
  <c r="O10" i="6"/>
  <c r="O3" i="6"/>
  <c r="C30" i="6" s="1"/>
  <c r="N4" i="6"/>
  <c r="O11" i="6"/>
  <c r="C38" i="6" s="1"/>
  <c r="N12" i="6"/>
  <c r="B39" i="6" s="1"/>
  <c r="O5" i="6"/>
  <c r="C32" i="6" s="1"/>
  <c r="G32" i="6" s="1"/>
  <c r="H32" i="6" s="1"/>
  <c r="N6" i="6"/>
  <c r="B33" i="6" s="1"/>
  <c r="O6" i="6"/>
  <c r="C33" i="6" s="1"/>
  <c r="F41" i="5"/>
  <c r="B38" i="5"/>
  <c r="C30" i="5"/>
  <c r="C35" i="5"/>
  <c r="B33" i="5"/>
  <c r="Q6" i="5"/>
  <c r="E33" i="5" s="1"/>
  <c r="O8" i="5"/>
  <c r="N9" i="5"/>
  <c r="B36" i="5" s="1"/>
  <c r="E30" i="5"/>
  <c r="E34" i="5"/>
  <c r="G34" i="5" s="1"/>
  <c r="H34" i="5" s="1"/>
  <c r="E35" i="5"/>
  <c r="E36" i="5"/>
  <c r="E38" i="5"/>
  <c r="E39" i="5"/>
  <c r="D37" i="5"/>
  <c r="O2" i="5"/>
  <c r="C29" i="5" s="1"/>
  <c r="N3" i="5"/>
  <c r="B30" i="5" s="1"/>
  <c r="O10" i="5"/>
  <c r="C37" i="5" s="1"/>
  <c r="N11" i="5"/>
  <c r="D29" i="5"/>
  <c r="O3" i="5"/>
  <c r="N4" i="5"/>
  <c r="B31" i="5" s="1"/>
  <c r="G31" i="5" s="1"/>
  <c r="H31" i="5" s="1"/>
  <c r="O11" i="5"/>
  <c r="C38" i="5" s="1"/>
  <c r="N12" i="5"/>
  <c r="B39" i="5" s="1"/>
  <c r="O5" i="5"/>
  <c r="C32" i="5" s="1"/>
  <c r="G32" i="5" s="1"/>
  <c r="H32" i="5" s="1"/>
  <c r="N6" i="5"/>
  <c r="G31" i="4"/>
  <c r="H31" i="4" s="1"/>
  <c r="G39" i="4"/>
  <c r="H39" i="4" s="1"/>
  <c r="G34" i="4"/>
  <c r="H34" i="4" s="1"/>
  <c r="G35" i="4"/>
  <c r="H35" i="4" s="1"/>
  <c r="G32" i="4"/>
  <c r="H32" i="4" s="1"/>
  <c r="G29" i="4"/>
  <c r="H29" i="4" s="1"/>
  <c r="G37" i="4"/>
  <c r="H37" i="4" s="1"/>
  <c r="G33" i="4"/>
  <c r="H33" i="4" s="1"/>
  <c r="G36" i="4"/>
  <c r="H36" i="4" s="1"/>
  <c r="G30" i="4"/>
  <c r="H30" i="4" s="1"/>
  <c r="G38" i="4"/>
  <c r="H38" i="4" s="1"/>
  <c r="G33" i="3"/>
  <c r="H33" i="3" s="1"/>
  <c r="G38" i="3"/>
  <c r="H38" i="3" s="1"/>
  <c r="G34" i="3"/>
  <c r="H34" i="3" s="1"/>
  <c r="G31" i="3"/>
  <c r="H31" i="3" s="1"/>
  <c r="G30" i="3"/>
  <c r="H30" i="3" s="1"/>
  <c r="G32" i="3"/>
  <c r="H32" i="3" s="1"/>
  <c r="G37" i="3"/>
  <c r="H37" i="3" s="1"/>
  <c r="G35" i="3"/>
  <c r="H35" i="3" s="1"/>
  <c r="G39" i="3"/>
  <c r="H39" i="3" s="1"/>
  <c r="G36" i="3"/>
  <c r="H36" i="3" s="1"/>
  <c r="G29" i="3"/>
  <c r="G34" i="2"/>
  <c r="H34" i="2" s="1"/>
  <c r="G35" i="2"/>
  <c r="H35" i="2" s="1"/>
  <c r="G32" i="2"/>
  <c r="H32" i="2" s="1"/>
  <c r="G29" i="2"/>
  <c r="H29" i="2" s="1"/>
  <c r="G37" i="2"/>
  <c r="H37" i="2" s="1"/>
  <c r="G31" i="2"/>
  <c r="H31" i="2" s="1"/>
  <c r="G39" i="2"/>
  <c r="H39" i="2" s="1"/>
  <c r="G36" i="2"/>
  <c r="H36" i="2" s="1"/>
  <c r="G33" i="2"/>
  <c r="H33" i="2" s="1"/>
  <c r="G30" i="2"/>
  <c r="H30" i="2" s="1"/>
  <c r="G38" i="2"/>
  <c r="H38" i="2" s="1"/>
  <c r="G31" i="1"/>
  <c r="H31" i="1" s="1"/>
  <c r="G35" i="1"/>
  <c r="H35" i="1" s="1"/>
  <c r="G37" i="1"/>
  <c r="H37" i="1" s="1"/>
  <c r="G29" i="1"/>
  <c r="G33" i="1"/>
  <c r="H33" i="1" s="1"/>
  <c r="G39" i="1"/>
  <c r="H39" i="1" s="1"/>
  <c r="G30" i="1"/>
  <c r="H30" i="1" s="1"/>
  <c r="G32" i="1"/>
  <c r="H32" i="1" s="1"/>
  <c r="G34" i="1"/>
  <c r="H34" i="1" s="1"/>
  <c r="G36" i="1"/>
  <c r="H36" i="1" s="1"/>
  <c r="G38" i="1"/>
  <c r="H38" i="1" s="1"/>
  <c r="H41" i="7" l="1"/>
  <c r="G41" i="7"/>
  <c r="G30" i="6"/>
  <c r="H30" i="6" s="1"/>
  <c r="G35" i="6"/>
  <c r="H35" i="6" s="1"/>
  <c r="G36" i="6"/>
  <c r="H36" i="6" s="1"/>
  <c r="G37" i="6"/>
  <c r="H37" i="6" s="1"/>
  <c r="G38" i="6"/>
  <c r="H38" i="6" s="1"/>
  <c r="G31" i="6"/>
  <c r="H31" i="6" s="1"/>
  <c r="G39" i="6"/>
  <c r="H39" i="6" s="1"/>
  <c r="G33" i="6"/>
  <c r="H33" i="6" s="1"/>
  <c r="G29" i="6"/>
  <c r="G29" i="5"/>
  <c r="H29" i="5" s="1"/>
  <c r="G36" i="5"/>
  <c r="H36" i="5" s="1"/>
  <c r="G39" i="5"/>
  <c r="H39" i="5" s="1"/>
  <c r="G35" i="5"/>
  <c r="H35" i="5" s="1"/>
  <c r="G37" i="5"/>
  <c r="H37" i="5" s="1"/>
  <c r="G30" i="5"/>
  <c r="H30" i="5" s="1"/>
  <c r="G38" i="5"/>
  <c r="H38" i="5" s="1"/>
  <c r="G33" i="5"/>
  <c r="H33" i="5" s="1"/>
  <c r="H41" i="4"/>
  <c r="G41" i="4"/>
  <c r="H29" i="3"/>
  <c r="H41" i="3" s="1"/>
  <c r="G41" i="3"/>
  <c r="H41" i="2"/>
  <c r="G41" i="2"/>
  <c r="H29" i="1"/>
  <c r="H41" i="1" s="1"/>
  <c r="G41" i="1"/>
  <c r="G41" i="6" l="1"/>
  <c r="H29" i="6"/>
  <c r="H41" i="6" s="1"/>
  <c r="G41" i="5"/>
  <c r="H41" i="5"/>
</calcChain>
</file>

<file path=xl/sharedStrings.xml><?xml version="1.0" encoding="utf-8"?>
<sst xmlns="http://schemas.openxmlformats.org/spreadsheetml/2006/main" count="266" uniqueCount="40">
  <si>
    <t>nyers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</si>
  <si>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</si>
  <si>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</si>
  <si>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</si>
  <si>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</si>
  <si>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</si>
  <si>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</si>
  <si>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</si>
  <si>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</si>
  <si>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</si>
  <si>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</si>
  <si>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</si>
  <si>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A1</t>
  </si>
  <si>
    <t>A2</t>
  </si>
  <si>
    <t>A3</t>
  </si>
  <si>
    <t>A4</t>
  </si>
  <si>
    <t>Y</t>
  </si>
  <si>
    <t>sorszám</t>
  </si>
  <si>
    <t>L1-L2</t>
  </si>
  <si>
    <t>L10-L11</t>
  </si>
  <si>
    <t>…</t>
  </si>
  <si>
    <t>becslés</t>
  </si>
  <si>
    <t>lépcsők</t>
  </si>
  <si>
    <t>Becslés</t>
  </si>
  <si>
    <t>abs hiba</t>
  </si>
  <si>
    <t>hibaösszeg</t>
  </si>
  <si>
    <t>inverz</t>
  </si>
  <si>
    <t>minden lehetne INT</t>
  </si>
  <si>
    <t>Y*100 esetén minden lehetne INT</t>
  </si>
  <si>
    <t>4 db 0 közelében</t>
  </si>
  <si>
    <t>1 db 0 közelében</t>
  </si>
  <si>
    <t>2 db 0 közelében</t>
  </si>
  <si>
    <t>5 db 0 közelében</t>
  </si>
  <si>
    <t>4 db hiba 1000 alatt</t>
  </si>
  <si>
    <t>&lt;--jelképes csökkenés 180(000) hoz képest</t>
  </si>
  <si>
    <t>evolutív: hatástalan</t>
  </si>
  <si>
    <t>Nyersadatok hatása a hasonlóságelemzésben: vö. pl. B29-cella képlete</t>
  </si>
  <si>
    <t>Nem evolutív…</t>
  </si>
  <si>
    <t>Inverz-sorszám hatása a hasonlóságelemzésben</t>
  </si>
  <si>
    <t>Normál hasonlóságelemzés: minden más alternatíva hatása káros a modell-hibára…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</si>
</sst>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2" fontId="0" fillId="0" borderId="1" xfId="0" applyNumberFormat="1" applyBorder="1"/>
    <xf numFmtId="1" fontId="0" fillId="0" borderId="1" xfId="0" applyNumberFormat="1" applyBorder="1"/>
    <xf numFmtId="0" fontId="0" fillId="0" borderId="0" xfId="0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52552</xdr:colOff>
      <xdr:row>0</xdr:row>
      <xdr:rowOff>91965</xdr:rowOff>
    </xdr:from>
    <xdr:to>
      <xdr:col>24</xdr:col>
      <xdr:colOff>273243</xdr:colOff>
      <xdr:row>35</xdr:row>
      <xdr:rowOff>84651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99A417E-DE14-85EB-85CB-C56C2257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6621" y="91965"/>
          <a:ext cx="6868484" cy="6430272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</xdr:row>
      <xdr:rowOff>0</xdr:rowOff>
    </xdr:from>
    <xdr:to>
      <xdr:col>42</xdr:col>
      <xdr:colOff>452785</xdr:colOff>
      <xdr:row>38</xdr:row>
      <xdr:rowOff>43983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24777708-6FF1-F0BF-F676-FAD26ADB9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26207" y="183931"/>
          <a:ext cx="10726647" cy="6849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29</xdr:col>
      <xdr:colOff>106374</xdr:colOff>
      <xdr:row>37</xdr:row>
      <xdr:rowOff>63036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8E0800B-0571-60B8-BD9F-80F3F2F59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8103" y="0"/>
          <a:ext cx="6754168" cy="6868484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41</xdr:col>
      <xdr:colOff>211164</xdr:colOff>
      <xdr:row>34</xdr:row>
      <xdr:rowOff>138512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6DF23FF-5D70-0643-09D1-DEE9CCA6D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20241" y="0"/>
          <a:ext cx="6858957" cy="63921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22</xdr:col>
      <xdr:colOff>324326</xdr:colOff>
      <xdr:row>38</xdr:row>
      <xdr:rowOff>8808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1D2ADD5-0997-4690-0A44-2CA82AA5E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8897" y="367862"/>
          <a:ext cx="5763429" cy="6630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24</xdr:col>
      <xdr:colOff>173059</xdr:colOff>
      <xdr:row>36</xdr:row>
      <xdr:rowOff>109933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8EB0FBA-F95F-0642-3FF6-33A58E314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4069" y="367862"/>
          <a:ext cx="6820852" cy="6363588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2</xdr:row>
      <xdr:rowOff>0</xdr:rowOff>
    </xdr:from>
    <xdr:to>
      <xdr:col>41</xdr:col>
      <xdr:colOff>437919</xdr:colOff>
      <xdr:row>38</xdr:row>
      <xdr:rowOff>8808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D639EFA5-13E6-6DD8-94A2-DA61CA414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26207" y="367862"/>
          <a:ext cx="10107436" cy="6630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24</xdr:col>
      <xdr:colOff>230217</xdr:colOff>
      <xdr:row>38</xdr:row>
      <xdr:rowOff>2213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29058640-E7A8-9D22-BD01-67FBB4E33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4655" y="551793"/>
          <a:ext cx="6878010" cy="6439799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</xdr:row>
      <xdr:rowOff>0</xdr:rowOff>
    </xdr:from>
    <xdr:to>
      <xdr:col>42</xdr:col>
      <xdr:colOff>62205</xdr:colOff>
      <xdr:row>39</xdr:row>
      <xdr:rowOff>123124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AD6331E2-182B-4745-C83E-E6C0BFDB6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86793" y="551793"/>
          <a:ext cx="10336067" cy="67446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0</xdr:rowOff>
    </xdr:from>
    <xdr:to>
      <xdr:col>29</xdr:col>
      <xdr:colOff>182584</xdr:colOff>
      <xdr:row>35</xdr:row>
      <xdr:rowOff>138512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AEC9CDE-40C7-5DE8-981C-F1037E86B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8103" y="183931"/>
          <a:ext cx="6830378" cy="6392167"/>
        </a:xfrm>
        <a:prstGeom prst="rect">
          <a:avLst/>
        </a:prstGeom>
      </xdr:spPr>
    </xdr:pic>
    <xdr:clientData/>
  </xdr:twoCellAnchor>
  <xdr:twoCellAnchor editAs="oneCell">
    <xdr:from>
      <xdr:col>30</xdr:col>
      <xdr:colOff>0</xdr:colOff>
      <xdr:row>1</xdr:row>
      <xdr:rowOff>0</xdr:rowOff>
    </xdr:from>
    <xdr:to>
      <xdr:col>40</xdr:col>
      <xdr:colOff>253455</xdr:colOff>
      <xdr:row>38</xdr:row>
      <xdr:rowOff>15404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49D69CA0-7CE6-931D-5AE2-60AF3D470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20241" y="183931"/>
          <a:ext cx="6296904" cy="6820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BB83-0637-4D53-A54B-4971F2BAF69B}">
  <dimension ref="A1:X47"/>
  <sheetViews>
    <sheetView zoomScale="50" zoomScaleNormal="50" workbookViewId="0">
      <selection activeCell="H41" sqref="H41"/>
    </sheetView>
  </sheetViews>
  <sheetFormatPr defaultRowHeight="14.4" x14ac:dyDescent="0.3"/>
  <cols>
    <col min="1" max="1" width="8" bestFit="1" customWidth="1"/>
    <col min="2" max="3" width="6" bestFit="1" customWidth="1"/>
    <col min="4" max="4" width="5.33203125" bestFit="1" customWidth="1"/>
    <col min="5" max="5" width="6" bestFit="1" customWidth="1"/>
    <col min="6" max="6" width="4.6640625" bestFit="1" customWidth="1"/>
    <col min="7" max="7" width="7.77734375" bestFit="1" customWidth="1"/>
    <col min="8" max="8" width="30.21875" bestFit="1" customWidth="1"/>
    <col min="9" max="12" width="3.5546875" bestFit="1" customWidth="1"/>
  </cols>
  <sheetData>
    <row r="1" spans="1:12" x14ac:dyDescent="0.3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H1" t="s">
        <v>17</v>
      </c>
      <c r="I1" t="str">
        <f>B1</f>
        <v>A1</v>
      </c>
      <c r="J1" t="str">
        <f>C1</f>
        <v>A2</v>
      </c>
      <c r="K1" t="str">
        <f>D1</f>
        <v>A3</v>
      </c>
      <c r="L1" t="str">
        <f>E1</f>
        <v>A4</v>
      </c>
    </row>
    <row r="2" spans="1:12" x14ac:dyDescent="0.3">
      <c r="A2" t="s">
        <v>1</v>
      </c>
      <c r="B2">
        <v>83</v>
      </c>
      <c r="C2">
        <v>49</v>
      </c>
      <c r="D2">
        <v>73</v>
      </c>
      <c r="E2">
        <v>62</v>
      </c>
      <c r="F2">
        <v>24</v>
      </c>
      <c r="H2" t="str">
        <f>A2</f>
        <v>O1</v>
      </c>
      <c r="I2">
        <f t="shared" ref="I2:I12" si="0">RANK(B2,B$2:B$12,0)</f>
        <v>3</v>
      </c>
      <c r="J2">
        <f t="shared" ref="J2:J12" si="1">RANK(C2,C$2:C$12,0)</f>
        <v>8</v>
      </c>
      <c r="K2">
        <f t="shared" ref="K2:K12" si="2">RANK(D2,D$2:D$12,0)</f>
        <v>4</v>
      </c>
      <c r="L2">
        <f t="shared" ref="L2:L12" si="3">RANK(E2,E$2:E$12,0)</f>
        <v>7</v>
      </c>
    </row>
    <row r="3" spans="1:12" x14ac:dyDescent="0.3">
      <c r="A3" t="s">
        <v>2</v>
      </c>
      <c r="B3">
        <v>64</v>
      </c>
      <c r="C3">
        <v>11</v>
      </c>
      <c r="D3">
        <v>54</v>
      </c>
      <c r="E3">
        <v>12</v>
      </c>
      <c r="F3">
        <v>51</v>
      </c>
      <c r="H3" t="str">
        <f t="shared" ref="H3:H12" si="4">A3</f>
        <v>O2</v>
      </c>
      <c r="I3">
        <f t="shared" si="0"/>
        <v>6</v>
      </c>
      <c r="J3">
        <f t="shared" si="1"/>
        <v>10</v>
      </c>
      <c r="K3">
        <f t="shared" si="2"/>
        <v>6</v>
      </c>
      <c r="L3">
        <f t="shared" si="3"/>
        <v>11</v>
      </c>
    </row>
    <row r="4" spans="1:12" x14ac:dyDescent="0.3">
      <c r="A4" t="s">
        <v>3</v>
      </c>
      <c r="B4">
        <v>67</v>
      </c>
      <c r="C4">
        <v>66</v>
      </c>
      <c r="D4">
        <v>91</v>
      </c>
      <c r="E4">
        <v>62</v>
      </c>
      <c r="F4">
        <v>13</v>
      </c>
      <c r="H4" t="str">
        <f t="shared" si="4"/>
        <v>O3</v>
      </c>
      <c r="I4">
        <f t="shared" si="0"/>
        <v>5</v>
      </c>
      <c r="J4">
        <f t="shared" si="1"/>
        <v>5</v>
      </c>
      <c r="K4">
        <f t="shared" si="2"/>
        <v>2</v>
      </c>
      <c r="L4">
        <f t="shared" si="3"/>
        <v>7</v>
      </c>
    </row>
    <row r="5" spans="1:12" x14ac:dyDescent="0.3">
      <c r="A5" t="s">
        <v>4</v>
      </c>
      <c r="B5">
        <v>55</v>
      </c>
      <c r="C5">
        <v>11</v>
      </c>
      <c r="D5">
        <v>24</v>
      </c>
      <c r="E5">
        <v>63</v>
      </c>
      <c r="F5">
        <v>98</v>
      </c>
      <c r="H5" t="str">
        <f t="shared" si="4"/>
        <v>O4</v>
      </c>
      <c r="I5">
        <f t="shared" si="0"/>
        <v>7</v>
      </c>
      <c r="J5">
        <f t="shared" si="1"/>
        <v>10</v>
      </c>
      <c r="K5">
        <f t="shared" si="2"/>
        <v>11</v>
      </c>
      <c r="L5">
        <f t="shared" si="3"/>
        <v>5</v>
      </c>
    </row>
    <row r="6" spans="1:12" x14ac:dyDescent="0.3">
      <c r="A6" t="s">
        <v>5</v>
      </c>
      <c r="B6">
        <v>90</v>
      </c>
      <c r="C6">
        <v>70</v>
      </c>
      <c r="D6">
        <v>94</v>
      </c>
      <c r="E6">
        <v>95</v>
      </c>
      <c r="F6">
        <v>79</v>
      </c>
      <c r="H6" t="str">
        <f t="shared" si="4"/>
        <v>O5</v>
      </c>
      <c r="I6">
        <f t="shared" si="0"/>
        <v>2</v>
      </c>
      <c r="J6">
        <f t="shared" si="1"/>
        <v>4</v>
      </c>
      <c r="K6">
        <f t="shared" si="2"/>
        <v>1</v>
      </c>
      <c r="L6">
        <f t="shared" si="3"/>
        <v>3</v>
      </c>
    </row>
    <row r="7" spans="1:12" x14ac:dyDescent="0.3">
      <c r="A7" t="s">
        <v>6</v>
      </c>
      <c r="B7">
        <v>45</v>
      </c>
      <c r="C7">
        <v>55</v>
      </c>
      <c r="D7">
        <v>40</v>
      </c>
      <c r="E7">
        <v>69</v>
      </c>
      <c r="F7">
        <v>60</v>
      </c>
      <c r="H7" t="str">
        <f t="shared" si="4"/>
        <v>O6</v>
      </c>
      <c r="I7">
        <f t="shared" si="0"/>
        <v>8</v>
      </c>
      <c r="J7">
        <f t="shared" si="1"/>
        <v>7</v>
      </c>
      <c r="K7">
        <f t="shared" si="2"/>
        <v>8</v>
      </c>
      <c r="L7">
        <f t="shared" si="3"/>
        <v>4</v>
      </c>
    </row>
    <row r="8" spans="1:12" x14ac:dyDescent="0.3">
      <c r="A8" t="s">
        <v>7</v>
      </c>
      <c r="B8">
        <v>98</v>
      </c>
      <c r="C8">
        <v>95</v>
      </c>
      <c r="D8">
        <v>37</v>
      </c>
      <c r="E8">
        <v>97</v>
      </c>
      <c r="F8">
        <v>90</v>
      </c>
      <c r="H8" t="str">
        <f t="shared" si="4"/>
        <v>O7</v>
      </c>
      <c r="I8">
        <f t="shared" si="0"/>
        <v>1</v>
      </c>
      <c r="J8">
        <f t="shared" si="1"/>
        <v>2</v>
      </c>
      <c r="K8">
        <f t="shared" si="2"/>
        <v>9</v>
      </c>
      <c r="L8">
        <f t="shared" si="3"/>
        <v>2</v>
      </c>
    </row>
    <row r="9" spans="1:12" x14ac:dyDescent="0.3">
      <c r="A9" t="s">
        <v>8</v>
      </c>
      <c r="B9">
        <v>27</v>
      </c>
      <c r="C9">
        <v>83</v>
      </c>
      <c r="D9">
        <v>76</v>
      </c>
      <c r="E9">
        <v>35</v>
      </c>
      <c r="F9">
        <v>39</v>
      </c>
      <c r="H9" t="str">
        <f t="shared" si="4"/>
        <v>O8</v>
      </c>
      <c r="I9">
        <f t="shared" si="0"/>
        <v>9</v>
      </c>
      <c r="J9">
        <f t="shared" si="1"/>
        <v>3</v>
      </c>
      <c r="K9">
        <f t="shared" si="2"/>
        <v>3</v>
      </c>
      <c r="L9">
        <f t="shared" si="3"/>
        <v>9</v>
      </c>
    </row>
    <row r="10" spans="1:12" x14ac:dyDescent="0.3">
      <c r="A10" t="s">
        <v>9</v>
      </c>
      <c r="B10">
        <v>19</v>
      </c>
      <c r="C10">
        <v>19</v>
      </c>
      <c r="D10">
        <v>32</v>
      </c>
      <c r="E10">
        <v>99</v>
      </c>
      <c r="F10">
        <v>21</v>
      </c>
      <c r="H10" t="str">
        <f t="shared" si="4"/>
        <v>O9</v>
      </c>
      <c r="I10">
        <f t="shared" si="0"/>
        <v>10</v>
      </c>
      <c r="J10">
        <f t="shared" si="1"/>
        <v>9</v>
      </c>
      <c r="K10">
        <f t="shared" si="2"/>
        <v>10</v>
      </c>
      <c r="L10">
        <f t="shared" si="3"/>
        <v>1</v>
      </c>
    </row>
    <row r="11" spans="1:12" x14ac:dyDescent="0.3">
      <c r="A11" t="s">
        <v>10</v>
      </c>
      <c r="B11">
        <v>19</v>
      </c>
      <c r="C11">
        <v>96</v>
      </c>
      <c r="D11">
        <v>67</v>
      </c>
      <c r="E11">
        <v>63</v>
      </c>
      <c r="F11">
        <v>57</v>
      </c>
      <c r="H11" t="str">
        <f t="shared" si="4"/>
        <v>O10</v>
      </c>
      <c r="I11">
        <f t="shared" si="0"/>
        <v>10</v>
      </c>
      <c r="J11">
        <f t="shared" si="1"/>
        <v>1</v>
      </c>
      <c r="K11">
        <f t="shared" si="2"/>
        <v>5</v>
      </c>
      <c r="L11">
        <f t="shared" si="3"/>
        <v>5</v>
      </c>
    </row>
    <row r="12" spans="1:12" x14ac:dyDescent="0.3">
      <c r="A12" t="s">
        <v>11</v>
      </c>
      <c r="B12">
        <v>70</v>
      </c>
      <c r="C12">
        <v>64</v>
      </c>
      <c r="D12">
        <v>54</v>
      </c>
      <c r="E12">
        <v>16</v>
      </c>
      <c r="F12">
        <v>54</v>
      </c>
      <c r="H12" t="str">
        <f t="shared" si="4"/>
        <v>O11</v>
      </c>
      <c r="I12">
        <f t="shared" si="0"/>
        <v>4</v>
      </c>
      <c r="J12">
        <f t="shared" si="1"/>
        <v>6</v>
      </c>
      <c r="K12">
        <f t="shared" si="2"/>
        <v>6</v>
      </c>
      <c r="L12">
        <f t="shared" si="3"/>
        <v>10</v>
      </c>
    </row>
    <row r="14" spans="1:12" x14ac:dyDescent="0.3">
      <c r="A14" t="s">
        <v>22</v>
      </c>
      <c r="B14" t="str">
        <f>B1</f>
        <v>A1</v>
      </c>
      <c r="C14" t="str">
        <f t="shared" ref="C14:E14" si="5">C1</f>
        <v>A2</v>
      </c>
      <c r="D14" t="str">
        <f t="shared" si="5"/>
        <v>A3</v>
      </c>
      <c r="E14" t="str">
        <f t="shared" si="5"/>
        <v>A4</v>
      </c>
      <c r="I14" t="str">
        <f>I1</f>
        <v>A1</v>
      </c>
      <c r="J14" t="str">
        <f>J1</f>
        <v>A2</v>
      </c>
      <c r="K14" t="str">
        <f>K1</f>
        <v>A3</v>
      </c>
      <c r="L14" t="str">
        <f>L1</f>
        <v>A4</v>
      </c>
    </row>
    <row r="15" spans="1:12" x14ac:dyDescent="0.3">
      <c r="A15">
        <v>1</v>
      </c>
      <c r="B15" s="2">
        <v>0.66201448667130058</v>
      </c>
      <c r="C15" s="2">
        <v>0.33507176184444515</v>
      </c>
      <c r="D15" s="2">
        <v>0.10348921488469</v>
      </c>
      <c r="E15" s="2">
        <v>8.1415775502981569E-2</v>
      </c>
      <c r="F15" s="1"/>
      <c r="G15" s="1"/>
      <c r="H15" s="1" t="s">
        <v>18</v>
      </c>
      <c r="I15" s="1">
        <f>B15-B16</f>
        <v>0</v>
      </c>
      <c r="J15" s="1">
        <f t="shared" ref="J15:L24" si="6">C15-C16</f>
        <v>0.1940596649567965</v>
      </c>
      <c r="K15" s="1">
        <f t="shared" si="6"/>
        <v>5.2142101747421066E-10</v>
      </c>
      <c r="L15" s="1">
        <f t="shared" si="6"/>
        <v>0</v>
      </c>
    </row>
    <row r="16" spans="1:12" x14ac:dyDescent="0.3">
      <c r="A16">
        <v>2</v>
      </c>
      <c r="B16" s="2">
        <v>0.66201448667130058</v>
      </c>
      <c r="C16" s="2">
        <v>0.14101209688764865</v>
      </c>
      <c r="D16" s="2">
        <v>0.10348921436326898</v>
      </c>
      <c r="E16" s="2">
        <v>8.1415775502981555E-2</v>
      </c>
      <c r="F16" s="1"/>
      <c r="G16" s="1"/>
      <c r="H16" s="1" t="s">
        <v>20</v>
      </c>
      <c r="I16" s="1">
        <f t="shared" ref="I16:I24" si="7">B16-B17</f>
        <v>0</v>
      </c>
      <c r="J16" s="1">
        <f t="shared" si="6"/>
        <v>0</v>
      </c>
      <c r="K16" s="1">
        <f t="shared" si="6"/>
        <v>-5.202979991292267E-10</v>
      </c>
      <c r="L16" s="1">
        <f t="shared" si="6"/>
        <v>-1.4271341053362363E-10</v>
      </c>
    </row>
    <row r="17" spans="1:12" x14ac:dyDescent="0.3">
      <c r="A17">
        <v>3</v>
      </c>
      <c r="B17" s="2">
        <v>0.66201448667130058</v>
      </c>
      <c r="C17" s="2">
        <v>0.14101209688764868</v>
      </c>
      <c r="D17" s="2">
        <v>0.10348921488356698</v>
      </c>
      <c r="E17" s="2">
        <v>8.1415775645694966E-2</v>
      </c>
      <c r="F17" s="1"/>
      <c r="G17" s="1"/>
      <c r="H17" s="1" t="s">
        <v>20</v>
      </c>
      <c r="I17" s="1">
        <f t="shared" si="7"/>
        <v>0</v>
      </c>
      <c r="J17" s="1">
        <f t="shared" si="6"/>
        <v>0.14101209684016511</v>
      </c>
      <c r="K17" s="1">
        <f t="shared" si="6"/>
        <v>4.7490536503325131E-10</v>
      </c>
      <c r="L17" s="1">
        <f t="shared" si="6"/>
        <v>1.4271341053362363E-10</v>
      </c>
    </row>
    <row r="18" spans="1:12" x14ac:dyDescent="0.3">
      <c r="A18">
        <v>4</v>
      </c>
      <c r="B18" s="2">
        <v>0.66201448667130069</v>
      </c>
      <c r="C18" s="2">
        <v>4.7483576773051106E-11</v>
      </c>
      <c r="D18" s="2">
        <v>0.10348921440866161</v>
      </c>
      <c r="E18" s="2">
        <v>8.1415775502981555E-2</v>
      </c>
      <c r="F18" s="1"/>
      <c r="G18" s="1"/>
      <c r="H18" s="1" t="s">
        <v>20</v>
      </c>
      <c r="I18" s="1">
        <f t="shared" si="7"/>
        <v>3.2336717747938337E-9</v>
      </c>
      <c r="J18" s="1">
        <f t="shared" si="6"/>
        <v>-3.8333404398823231E-13</v>
      </c>
      <c r="K18" s="1">
        <f t="shared" si="6"/>
        <v>0</v>
      </c>
      <c r="L18" s="1">
        <f t="shared" si="6"/>
        <v>-4.3384583425787326E-10</v>
      </c>
    </row>
    <row r="19" spans="1:12" x14ac:dyDescent="0.3">
      <c r="A19">
        <v>5</v>
      </c>
      <c r="B19" s="2">
        <v>0.66201448343762892</v>
      </c>
      <c r="C19" s="2">
        <v>4.7866910817039338E-11</v>
      </c>
      <c r="D19" s="2">
        <v>0.10348921440866161</v>
      </c>
      <c r="E19" s="2">
        <v>8.1415775936827389E-2</v>
      </c>
      <c r="F19" s="1"/>
      <c r="G19" s="1"/>
      <c r="H19" s="1" t="s">
        <v>20</v>
      </c>
      <c r="I19" s="1">
        <f t="shared" si="7"/>
        <v>0</v>
      </c>
      <c r="J19" s="1">
        <f t="shared" si="6"/>
        <v>8.7079192437259327E-15</v>
      </c>
      <c r="K19" s="1">
        <f t="shared" si="6"/>
        <v>-4.5632229939140956E-10</v>
      </c>
      <c r="L19" s="1">
        <f t="shared" si="6"/>
        <v>3.2501727940098535E-3</v>
      </c>
    </row>
    <row r="20" spans="1:12" x14ac:dyDescent="0.3">
      <c r="A20">
        <v>6</v>
      </c>
      <c r="B20" s="2">
        <v>0.66201448343762903</v>
      </c>
      <c r="C20" s="2">
        <v>4.7858202897795612E-11</v>
      </c>
      <c r="D20" s="2">
        <v>0.10348921486498391</v>
      </c>
      <c r="E20" s="2">
        <v>7.8165603142817536E-2</v>
      </c>
      <c r="F20" s="1"/>
      <c r="G20" s="1"/>
      <c r="H20" s="1" t="s">
        <v>20</v>
      </c>
      <c r="I20" s="1">
        <f t="shared" si="7"/>
        <v>0</v>
      </c>
      <c r="J20" s="1">
        <f t="shared" si="6"/>
        <v>2.9751091859126409E-11</v>
      </c>
      <c r="K20" s="1">
        <f t="shared" si="6"/>
        <v>5.3879917194521454E-10</v>
      </c>
      <c r="L20" s="1">
        <f t="shared" si="6"/>
        <v>7.2702565953311163E-2</v>
      </c>
    </row>
    <row r="21" spans="1:12" x14ac:dyDescent="0.3">
      <c r="A21">
        <v>7</v>
      </c>
      <c r="B21" s="2">
        <v>0.66201448343762892</v>
      </c>
      <c r="C21" s="2">
        <v>1.81071110386692E-11</v>
      </c>
      <c r="D21" s="2">
        <v>0.10348921432618474</v>
      </c>
      <c r="E21" s="2">
        <v>5.4630371895063685E-3</v>
      </c>
      <c r="F21" s="1"/>
      <c r="G21" s="1"/>
      <c r="H21" s="1" t="s">
        <v>20</v>
      </c>
      <c r="I21" s="1">
        <f t="shared" si="7"/>
        <v>1.8094115095124153E-10</v>
      </c>
      <c r="J21" s="1">
        <f t="shared" si="6"/>
        <v>-2.8054786077193874E-11</v>
      </c>
      <c r="K21" s="1">
        <f t="shared" si="6"/>
        <v>-5.9047283729185551E-10</v>
      </c>
      <c r="L21" s="1">
        <f t="shared" si="6"/>
        <v>6.8493995197815849E-13</v>
      </c>
    </row>
    <row r="22" spans="1:12" x14ac:dyDescent="0.3">
      <c r="A22">
        <v>8</v>
      </c>
      <c r="B22" s="2">
        <v>0.66201448325668777</v>
      </c>
      <c r="C22" s="2">
        <v>4.6161897115863074E-11</v>
      </c>
      <c r="D22" s="2">
        <v>0.10348921491665758</v>
      </c>
      <c r="E22" s="2">
        <v>5.4630371888214286E-3</v>
      </c>
      <c r="F22" s="1"/>
      <c r="G22" s="1"/>
      <c r="H22" s="1" t="s">
        <v>20</v>
      </c>
      <c r="I22" s="1">
        <f t="shared" si="7"/>
        <v>3.0923219540568425E-10</v>
      </c>
      <c r="J22" s="1">
        <f t="shared" si="6"/>
        <v>-4.5990674663746916E-19</v>
      </c>
      <c r="K22" s="1">
        <f t="shared" si="6"/>
        <v>6.4261880539095984E-10</v>
      </c>
      <c r="L22" s="1">
        <f t="shared" si="6"/>
        <v>2.7549937157977933E-11</v>
      </c>
    </row>
    <row r="23" spans="1:12" x14ac:dyDescent="0.3">
      <c r="A23">
        <v>9</v>
      </c>
      <c r="B23" s="2">
        <v>0.66201448294745557</v>
      </c>
      <c r="C23" s="2">
        <v>4.616189757576982E-11</v>
      </c>
      <c r="D23" s="2">
        <v>0.10348921427403877</v>
      </c>
      <c r="E23" s="2">
        <v>5.4630371612714914E-3</v>
      </c>
      <c r="F23" s="1"/>
      <c r="G23" s="1"/>
      <c r="H23" s="1" t="s">
        <v>20</v>
      </c>
      <c r="I23" s="1">
        <f t="shared" si="7"/>
        <v>-3.3914748787111648E-10</v>
      </c>
      <c r="J23" s="1">
        <f t="shared" si="6"/>
        <v>2.3174085192945159E-12</v>
      </c>
      <c r="K23" s="1">
        <f t="shared" si="6"/>
        <v>-5.0881553137482882E-10</v>
      </c>
      <c r="L23" s="1">
        <f t="shared" si="6"/>
        <v>-2.7549937157977933E-11</v>
      </c>
    </row>
    <row r="24" spans="1:12" x14ac:dyDescent="0.3">
      <c r="A24">
        <v>10</v>
      </c>
      <c r="B24" s="2">
        <v>0.66201448328660306</v>
      </c>
      <c r="C24" s="2">
        <v>4.3844489056475305E-11</v>
      </c>
      <c r="D24" s="2">
        <v>0.10348921478285431</v>
      </c>
      <c r="E24" s="2">
        <v>5.4630371888214286E-3</v>
      </c>
      <c r="F24" s="1"/>
      <c r="G24" s="1"/>
      <c r="H24" s="1" t="s">
        <v>19</v>
      </c>
      <c r="I24" s="1">
        <f t="shared" si="7"/>
        <v>0.12683882059413032</v>
      </c>
      <c r="J24" s="1">
        <f t="shared" si="6"/>
        <v>-2.317408059089435E-12</v>
      </c>
      <c r="K24" s="1">
        <f t="shared" si="6"/>
        <v>-6.0979707394714922E-11</v>
      </c>
      <c r="L24" s="1">
        <f t="shared" si="6"/>
        <v>2.7549937157977933E-11</v>
      </c>
    </row>
    <row r="25" spans="1:12" x14ac:dyDescent="0.3">
      <c r="A25">
        <v>11</v>
      </c>
      <c r="B25" s="2">
        <v>0.53517566269247274</v>
      </c>
      <c r="C25" s="2">
        <v>4.6161897115564739E-11</v>
      </c>
      <c r="D25" s="2">
        <v>0.10348921484383401</v>
      </c>
      <c r="E25" s="2">
        <v>5.4630371612714914E-3</v>
      </c>
      <c r="F25" s="1"/>
      <c r="G25" s="1"/>
      <c r="H25" s="1"/>
      <c r="I25" s="1"/>
      <c r="J25" s="1"/>
      <c r="K25" s="1"/>
      <c r="L25" s="1"/>
    </row>
    <row r="26" spans="1:12" x14ac:dyDescent="0.3">
      <c r="A26">
        <v>1</v>
      </c>
      <c r="B26" s="1">
        <v>2</v>
      </c>
      <c r="C26" s="1">
        <v>3</v>
      </c>
      <c r="D26" s="1">
        <v>4</v>
      </c>
      <c r="E26" s="1">
        <v>5</v>
      </c>
      <c r="F26" s="1"/>
      <c r="G26" s="1"/>
      <c r="H26" s="1"/>
      <c r="I26" s="1"/>
      <c r="J26" s="1"/>
      <c r="K26" s="1"/>
      <c r="L26" s="1"/>
    </row>
    <row r="27" spans="1:12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t="s">
        <v>21</v>
      </c>
      <c r="B28" s="1" t="str">
        <f>B1</f>
        <v>A1</v>
      </c>
      <c r="C28" s="1" t="str">
        <f t="shared" ref="C28:F39" si="8">C1</f>
        <v>A2</v>
      </c>
      <c r="D28" s="1" t="str">
        <f t="shared" si="8"/>
        <v>A3</v>
      </c>
      <c r="E28" s="1" t="str">
        <f t="shared" si="8"/>
        <v>A4</v>
      </c>
      <c r="F28" s="1" t="str">
        <f t="shared" si="8"/>
        <v>Y</v>
      </c>
      <c r="G28" s="1" t="s">
        <v>23</v>
      </c>
      <c r="H28" s="1" t="s">
        <v>24</v>
      </c>
      <c r="I28" s="1"/>
      <c r="J28" s="1"/>
      <c r="K28" s="1"/>
      <c r="L28" s="1"/>
    </row>
    <row r="29" spans="1:12" x14ac:dyDescent="0.3">
      <c r="A29" t="str">
        <f>A2</f>
        <v>O1</v>
      </c>
      <c r="B29" s="1">
        <f>VLOOKUP(I2,$A$15:$E$25,B$26,0)*B2</f>
        <v>54.947202393717951</v>
      </c>
      <c r="C29" s="1">
        <f t="shared" ref="C29:E29" si="9">VLOOKUP(J2,$A$15:$E$25,C$26,0)*C2</f>
        <v>2.2619329586772904E-9</v>
      </c>
      <c r="D29" s="1">
        <f t="shared" si="9"/>
        <v>7.5547126518322978</v>
      </c>
      <c r="E29" s="1">
        <f t="shared" si="9"/>
        <v>0.33870830574939487</v>
      </c>
      <c r="F29" s="1">
        <f t="shared" si="8"/>
        <v>24</v>
      </c>
      <c r="G29" s="1">
        <f>SUM(B29:E29)</f>
        <v>62.840623353561575</v>
      </c>
      <c r="H29" s="1">
        <f>ABS(F29-G29)</f>
        <v>38.840623353561575</v>
      </c>
      <c r="I29" s="1"/>
      <c r="J29" s="1"/>
      <c r="K29" s="1"/>
      <c r="L29" s="1"/>
    </row>
    <row r="30" spans="1:12" x14ac:dyDescent="0.3">
      <c r="A30" t="str">
        <f t="shared" ref="A30:A39" si="10">A3</f>
        <v>O2</v>
      </c>
      <c r="B30" s="1">
        <f t="shared" ref="B30:E39" si="11">VLOOKUP(I3,$A$15:$E$25,B$26,0)*B3</f>
        <v>42.368926940008258</v>
      </c>
      <c r="C30" s="1">
        <f t="shared" si="11"/>
        <v>4.8228937962122834E-10</v>
      </c>
      <c r="D30" s="1">
        <f t="shared" si="11"/>
        <v>5.5884176027091312</v>
      </c>
      <c r="E30" s="1">
        <f t="shared" si="11"/>
        <v>6.555644593525789E-2</v>
      </c>
      <c r="F30" s="1">
        <f t="shared" si="8"/>
        <v>51</v>
      </c>
      <c r="G30" s="1">
        <f t="shared" ref="G30:G39" si="12">SUM(B30:E30)</f>
        <v>48.022900989134932</v>
      </c>
      <c r="H30" s="1">
        <f t="shared" ref="H30:H39" si="13">ABS(F30-G30)</f>
        <v>2.9770990108650679</v>
      </c>
      <c r="I30" s="1"/>
      <c r="J30" s="1"/>
      <c r="K30" s="1"/>
      <c r="L30" s="1"/>
    </row>
    <row r="31" spans="1:12" x14ac:dyDescent="0.3">
      <c r="A31" t="str">
        <f t="shared" si="10"/>
        <v>O3</v>
      </c>
      <c r="B31" s="1">
        <f t="shared" si="11"/>
        <v>44.354970390321135</v>
      </c>
      <c r="C31" s="1">
        <f t="shared" si="11"/>
        <v>3.1592161139245965E-9</v>
      </c>
      <c r="D31" s="1">
        <f t="shared" si="11"/>
        <v>9.4175185070574781</v>
      </c>
      <c r="E31" s="1">
        <f t="shared" si="11"/>
        <v>0.33870830574939487</v>
      </c>
      <c r="F31" s="1">
        <f t="shared" si="8"/>
        <v>13</v>
      </c>
      <c r="G31" s="1">
        <f t="shared" si="12"/>
        <v>54.111197206287223</v>
      </c>
      <c r="H31" s="1">
        <f t="shared" si="13"/>
        <v>41.111197206287223</v>
      </c>
      <c r="I31" s="1"/>
      <c r="J31" s="1"/>
      <c r="K31" s="1"/>
      <c r="L31" s="1"/>
    </row>
    <row r="32" spans="1:12" x14ac:dyDescent="0.3">
      <c r="A32" t="str">
        <f t="shared" si="10"/>
        <v>O4</v>
      </c>
      <c r="B32" s="1">
        <f t="shared" si="11"/>
        <v>36.410796589069591</v>
      </c>
      <c r="C32" s="1">
        <f t="shared" si="11"/>
        <v>4.8228937962122834E-10</v>
      </c>
      <c r="D32" s="1">
        <f t="shared" si="11"/>
        <v>2.4837411562520164</v>
      </c>
      <c r="E32" s="1">
        <f t="shared" si="11"/>
        <v>5.1291938840201254</v>
      </c>
      <c r="F32" s="1">
        <f t="shared" si="8"/>
        <v>98</v>
      </c>
      <c r="G32" s="1">
        <f t="shared" si="12"/>
        <v>44.02373162982402</v>
      </c>
      <c r="H32" s="1">
        <f t="shared" si="13"/>
        <v>53.97626837017598</v>
      </c>
      <c r="I32" s="1"/>
      <c r="J32" s="1"/>
      <c r="K32" s="1"/>
      <c r="L32" s="1"/>
    </row>
    <row r="33" spans="1:24" x14ac:dyDescent="0.3">
      <c r="A33" t="str">
        <f t="shared" si="10"/>
        <v>O5</v>
      </c>
      <c r="B33" s="1">
        <f t="shared" si="11"/>
        <v>59.581303800417054</v>
      </c>
      <c r="C33" s="1">
        <f t="shared" si="11"/>
        <v>3.3238503741135775E-9</v>
      </c>
      <c r="D33" s="1">
        <f t="shared" si="11"/>
        <v>9.7279861991608598</v>
      </c>
      <c r="E33" s="1">
        <f t="shared" si="11"/>
        <v>7.7344986863410217</v>
      </c>
      <c r="F33" s="1">
        <f t="shared" si="8"/>
        <v>79</v>
      </c>
      <c r="G33" s="1">
        <f t="shared" si="12"/>
        <v>77.043788689242788</v>
      </c>
      <c r="H33" s="1">
        <f t="shared" si="13"/>
        <v>1.9562113107572117</v>
      </c>
      <c r="I33" s="1"/>
      <c r="J33" s="1"/>
      <c r="K33" s="1"/>
      <c r="L33" s="1"/>
    </row>
    <row r="34" spans="1:24" x14ac:dyDescent="0.3">
      <c r="A34" t="str">
        <f t="shared" si="10"/>
        <v>O6</v>
      </c>
      <c r="B34" s="1">
        <f t="shared" si="11"/>
        <v>29.790651746550949</v>
      </c>
      <c r="C34" s="1">
        <f t="shared" si="11"/>
        <v>9.9589110712680607E-10</v>
      </c>
      <c r="D34" s="1">
        <f t="shared" si="11"/>
        <v>4.1395685966663027</v>
      </c>
      <c r="E34" s="1">
        <f t="shared" si="11"/>
        <v>5.6176885097057276</v>
      </c>
      <c r="F34" s="1">
        <f t="shared" si="8"/>
        <v>60</v>
      </c>
      <c r="G34" s="1">
        <f t="shared" si="12"/>
        <v>39.547908853918869</v>
      </c>
      <c r="H34" s="1">
        <f t="shared" si="13"/>
        <v>20.452091146081131</v>
      </c>
      <c r="I34" s="1"/>
      <c r="J34" s="1"/>
      <c r="K34" s="1"/>
      <c r="L34" s="1"/>
    </row>
    <row r="35" spans="1:24" x14ac:dyDescent="0.3">
      <c r="A35" t="str">
        <f t="shared" si="10"/>
        <v>O7</v>
      </c>
      <c r="B35" s="1">
        <f t="shared" si="11"/>
        <v>64.877419693787459</v>
      </c>
      <c r="C35" s="1">
        <f t="shared" si="11"/>
        <v>13.396149204326623</v>
      </c>
      <c r="D35" s="1">
        <f t="shared" si="11"/>
        <v>3.8291009281394346</v>
      </c>
      <c r="E35" s="1">
        <f t="shared" si="11"/>
        <v>7.8973302237892105</v>
      </c>
      <c r="F35" s="1">
        <f t="shared" si="8"/>
        <v>90</v>
      </c>
      <c r="G35" s="1">
        <f t="shared" si="12"/>
        <v>90.000000050042729</v>
      </c>
      <c r="H35" s="1">
        <f t="shared" si="13"/>
        <v>5.0042729071719805E-8</v>
      </c>
      <c r="I35" s="1"/>
      <c r="J35" s="1"/>
      <c r="K35" s="1"/>
      <c r="L35" s="1"/>
    </row>
    <row r="36" spans="1:24" x14ac:dyDescent="0.3">
      <c r="A36" t="str">
        <f t="shared" si="10"/>
        <v>O8</v>
      </c>
      <c r="B36" s="1">
        <f t="shared" si="11"/>
        <v>17.874391039581301</v>
      </c>
      <c r="C36" s="1">
        <f t="shared" si="11"/>
        <v>11.704004041674841</v>
      </c>
      <c r="D36" s="1">
        <f t="shared" si="11"/>
        <v>7.8651803311510902</v>
      </c>
      <c r="E36" s="1">
        <f t="shared" si="11"/>
        <v>0.1912063006445022</v>
      </c>
      <c r="F36" s="1">
        <f t="shared" si="8"/>
        <v>39</v>
      </c>
      <c r="G36" s="1">
        <f t="shared" si="12"/>
        <v>37.63478171305173</v>
      </c>
      <c r="H36" s="1">
        <f t="shared" si="13"/>
        <v>1.3652182869482701</v>
      </c>
      <c r="I36" s="1"/>
      <c r="J36" s="1"/>
      <c r="K36" s="1"/>
      <c r="L36" s="1"/>
    </row>
    <row r="37" spans="1:24" x14ac:dyDescent="0.3">
      <c r="A37" t="str">
        <f t="shared" si="10"/>
        <v>O9</v>
      </c>
      <c r="B37" s="1">
        <f t="shared" si="11"/>
        <v>12.578275182445458</v>
      </c>
      <c r="C37" s="1">
        <f t="shared" si="11"/>
        <v>8.7707605393962656E-10</v>
      </c>
      <c r="D37" s="1">
        <f t="shared" si="11"/>
        <v>3.3116548730513378</v>
      </c>
      <c r="E37" s="1">
        <f t="shared" si="11"/>
        <v>8.0601617747951746</v>
      </c>
      <c r="F37" s="1">
        <f t="shared" si="8"/>
        <v>21</v>
      </c>
      <c r="G37" s="1">
        <f t="shared" si="12"/>
        <v>23.950091831169047</v>
      </c>
      <c r="H37" s="1">
        <f t="shared" si="13"/>
        <v>2.9500918311690469</v>
      </c>
      <c r="I37" s="1"/>
      <c r="J37" s="1"/>
      <c r="K37" s="1"/>
      <c r="L37" s="1"/>
    </row>
    <row r="38" spans="1:24" x14ac:dyDescent="0.3">
      <c r="A38" t="str">
        <f t="shared" si="10"/>
        <v>O10</v>
      </c>
      <c r="B38" s="1">
        <f t="shared" si="11"/>
        <v>12.578275182445458</v>
      </c>
      <c r="C38" s="1">
        <f t="shared" si="11"/>
        <v>32.166889137066732</v>
      </c>
      <c r="D38" s="1">
        <f t="shared" si="11"/>
        <v>6.9337773653803279</v>
      </c>
      <c r="E38" s="1">
        <f t="shared" si="11"/>
        <v>5.1291938840201254</v>
      </c>
      <c r="F38" s="1">
        <f t="shared" si="8"/>
        <v>57</v>
      </c>
      <c r="G38" s="1">
        <f t="shared" si="12"/>
        <v>56.808135568912647</v>
      </c>
      <c r="H38" s="1">
        <f t="shared" si="13"/>
        <v>0.19186443108735318</v>
      </c>
      <c r="I38" s="1"/>
      <c r="J38" s="1"/>
      <c r="K38" s="1"/>
      <c r="L38" s="1"/>
    </row>
    <row r="39" spans="1:24" x14ac:dyDescent="0.3">
      <c r="A39" t="str">
        <f t="shared" si="10"/>
        <v>O11</v>
      </c>
      <c r="B39" s="1">
        <f t="shared" si="11"/>
        <v>46.34101406699105</v>
      </c>
      <c r="C39" s="1">
        <f t="shared" si="11"/>
        <v>3.0629249854589192E-9</v>
      </c>
      <c r="D39" s="1">
        <f t="shared" si="11"/>
        <v>5.5884176027091312</v>
      </c>
      <c r="E39" s="1">
        <f t="shared" si="11"/>
        <v>8.7408595021142857E-2</v>
      </c>
      <c r="F39" s="1">
        <f t="shared" si="8"/>
        <v>54</v>
      </c>
      <c r="G39" s="1">
        <f t="shared" si="12"/>
        <v>52.016840267784247</v>
      </c>
      <c r="H39" s="1">
        <f t="shared" si="13"/>
        <v>1.9831597322157535</v>
      </c>
      <c r="I39" s="1"/>
      <c r="J39" s="1"/>
      <c r="K39" s="1"/>
      <c r="L39" s="1"/>
      <c r="N39" s="4" t="s">
        <v>36</v>
      </c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x14ac:dyDescent="0.3">
      <c r="B40" s="1"/>
      <c r="C40" s="1"/>
      <c r="D40" s="1"/>
      <c r="E40" s="1"/>
      <c r="F40" s="1"/>
      <c r="G40" s="1"/>
      <c r="H40" s="1" t="s">
        <v>25</v>
      </c>
      <c r="I40" s="1"/>
      <c r="J40" s="1"/>
      <c r="K40" s="1"/>
      <c r="L40" s="1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x14ac:dyDescent="0.3">
      <c r="B41" s="1"/>
      <c r="C41" s="1"/>
      <c r="D41" s="1"/>
      <c r="E41" s="1"/>
      <c r="F41" s="1">
        <f>SUM(F29:F39)</f>
        <v>586</v>
      </c>
      <c r="G41" s="1">
        <f>SUM(G29:G39)</f>
        <v>586.00000015292983</v>
      </c>
      <c r="H41" s="1">
        <f>SUM(H29:H39)</f>
        <v>165.80382472919138</v>
      </c>
      <c r="I41" s="1"/>
      <c r="J41" s="1"/>
      <c r="K41" s="1"/>
      <c r="L41" s="1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x14ac:dyDescent="0.3"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x14ac:dyDescent="0.3">
      <c r="H43" t="s">
        <v>28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x14ac:dyDescent="0.3"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3">
      <c r="H45" t="s">
        <v>31</v>
      </c>
    </row>
    <row r="47" spans="1:24" x14ac:dyDescent="0.3">
      <c r="H47" t="s">
        <v>35</v>
      </c>
    </row>
  </sheetData>
  <mergeCells count="1">
    <mergeCell ref="N39:X44"/>
  </mergeCells>
  <conditionalFormatting sqref="B15: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EF69-7D6A-4E43-98A6-FFB4F176954D}">
  <dimension ref="A1:AC47"/>
  <sheetViews>
    <sheetView zoomScale="58" workbookViewId="0">
      <selection activeCell="H41" sqref="H41"/>
    </sheetView>
  </sheetViews>
  <sheetFormatPr defaultRowHeight="14.4" x14ac:dyDescent="0.3"/>
  <cols>
    <col min="1" max="1" width="8" bestFit="1" customWidth="1"/>
    <col min="2" max="4" width="5.33203125" bestFit="1" customWidth="1"/>
    <col min="5" max="5" width="6.44140625" bestFit="1" customWidth="1"/>
    <col min="6" max="6" width="4.6640625" customWidth="1"/>
    <col min="7" max="7" width="7.77734375" bestFit="1" customWidth="1"/>
    <col min="8" max="8" width="30.21875" bestFit="1" customWidth="1"/>
    <col min="9" max="12" width="3.5546875" bestFit="1" customWidth="1"/>
    <col min="14" max="17" width="6" bestFit="1" customWidth="1"/>
  </cols>
  <sheetData>
    <row r="1" spans="1:17" x14ac:dyDescent="0.3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H1" t="s">
        <v>17</v>
      </c>
      <c r="I1" t="str">
        <f>B1</f>
        <v>A1</v>
      </c>
      <c r="J1" t="str">
        <f>C1</f>
        <v>A2</v>
      </c>
      <c r="K1" t="str">
        <f>D1</f>
        <v>A3</v>
      </c>
      <c r="L1" t="str">
        <f>E1</f>
        <v>A4</v>
      </c>
      <c r="N1" t="s">
        <v>26</v>
      </c>
      <c r="O1" t="s">
        <v>26</v>
      </c>
      <c r="P1" t="s">
        <v>26</v>
      </c>
      <c r="Q1" t="s">
        <v>26</v>
      </c>
    </row>
    <row r="2" spans="1:17" x14ac:dyDescent="0.3">
      <c r="A2" t="s">
        <v>1</v>
      </c>
      <c r="B2">
        <v>83</v>
      </c>
      <c r="C2">
        <v>49</v>
      </c>
      <c r="D2">
        <v>73</v>
      </c>
      <c r="E2">
        <v>62</v>
      </c>
      <c r="F2">
        <v>24</v>
      </c>
      <c r="H2" t="str">
        <f>A2</f>
        <v>O1</v>
      </c>
      <c r="I2">
        <f t="shared" ref="I2:I12" si="0">RANK(B2,B$2:B$12,0)</f>
        <v>3</v>
      </c>
      <c r="J2">
        <f t="shared" ref="J2:J12" si="1">RANK(C2,C$2:C$12,0)</f>
        <v>8</v>
      </c>
      <c r="K2">
        <f t="shared" ref="K2:K12" si="2">RANK(D2,D$2:D$12,0)</f>
        <v>4</v>
      </c>
      <c r="L2">
        <f t="shared" ref="L2:L12" si="3">RANK(E2,E$2:E$12,0)</f>
        <v>7</v>
      </c>
      <c r="N2">
        <f>12-I2</f>
        <v>9</v>
      </c>
      <c r="O2">
        <f t="shared" ref="O2:Q12" si="4">12-J2</f>
        <v>4</v>
      </c>
      <c r="P2">
        <f t="shared" si="4"/>
        <v>8</v>
      </c>
      <c r="Q2">
        <f t="shared" si="4"/>
        <v>5</v>
      </c>
    </row>
    <row r="3" spans="1:17" x14ac:dyDescent="0.3">
      <c r="A3" t="s">
        <v>2</v>
      </c>
      <c r="B3">
        <v>64</v>
      </c>
      <c r="C3">
        <v>11</v>
      </c>
      <c r="D3">
        <v>54</v>
      </c>
      <c r="E3">
        <v>12</v>
      </c>
      <c r="F3">
        <v>51</v>
      </c>
      <c r="H3" t="str">
        <f t="shared" ref="H3:H12" si="5">A3</f>
        <v>O2</v>
      </c>
      <c r="I3">
        <f t="shared" si="0"/>
        <v>6</v>
      </c>
      <c r="J3">
        <f t="shared" si="1"/>
        <v>10</v>
      </c>
      <c r="K3">
        <f t="shared" si="2"/>
        <v>6</v>
      </c>
      <c r="L3">
        <f t="shared" si="3"/>
        <v>11</v>
      </c>
      <c r="N3">
        <f t="shared" ref="N3:N12" si="6">12-I3</f>
        <v>6</v>
      </c>
      <c r="O3">
        <f t="shared" si="4"/>
        <v>2</v>
      </c>
      <c r="P3">
        <f t="shared" si="4"/>
        <v>6</v>
      </c>
      <c r="Q3">
        <f t="shared" si="4"/>
        <v>1</v>
      </c>
    </row>
    <row r="4" spans="1:17" x14ac:dyDescent="0.3">
      <c r="A4" t="s">
        <v>3</v>
      </c>
      <c r="B4">
        <v>67</v>
      </c>
      <c r="C4">
        <v>66</v>
      </c>
      <c r="D4">
        <v>91</v>
      </c>
      <c r="E4">
        <v>62</v>
      </c>
      <c r="F4">
        <v>13</v>
      </c>
      <c r="H4" t="str">
        <f t="shared" si="5"/>
        <v>O3</v>
      </c>
      <c r="I4">
        <f t="shared" si="0"/>
        <v>5</v>
      </c>
      <c r="J4">
        <f t="shared" si="1"/>
        <v>5</v>
      </c>
      <c r="K4">
        <f t="shared" si="2"/>
        <v>2</v>
      </c>
      <c r="L4">
        <f t="shared" si="3"/>
        <v>7</v>
      </c>
      <c r="N4">
        <f t="shared" si="6"/>
        <v>7</v>
      </c>
      <c r="O4">
        <f t="shared" si="4"/>
        <v>7</v>
      </c>
      <c r="P4">
        <f t="shared" si="4"/>
        <v>10</v>
      </c>
      <c r="Q4">
        <f t="shared" si="4"/>
        <v>5</v>
      </c>
    </row>
    <row r="5" spans="1:17" x14ac:dyDescent="0.3">
      <c r="A5" t="s">
        <v>4</v>
      </c>
      <c r="B5">
        <v>55</v>
      </c>
      <c r="C5">
        <v>11</v>
      </c>
      <c r="D5">
        <v>24</v>
      </c>
      <c r="E5">
        <v>63</v>
      </c>
      <c r="F5">
        <v>98</v>
      </c>
      <c r="H5" t="str">
        <f t="shared" si="5"/>
        <v>O4</v>
      </c>
      <c r="I5">
        <f t="shared" si="0"/>
        <v>7</v>
      </c>
      <c r="J5">
        <f t="shared" si="1"/>
        <v>10</v>
      </c>
      <c r="K5">
        <f t="shared" si="2"/>
        <v>11</v>
      </c>
      <c r="L5">
        <f t="shared" si="3"/>
        <v>5</v>
      </c>
      <c r="N5">
        <f t="shared" si="6"/>
        <v>5</v>
      </c>
      <c r="O5">
        <f t="shared" si="4"/>
        <v>2</v>
      </c>
      <c r="P5">
        <f t="shared" si="4"/>
        <v>1</v>
      </c>
      <c r="Q5">
        <f t="shared" si="4"/>
        <v>7</v>
      </c>
    </row>
    <row r="6" spans="1:17" x14ac:dyDescent="0.3">
      <c r="A6" t="s">
        <v>5</v>
      </c>
      <c r="B6">
        <v>90</v>
      </c>
      <c r="C6">
        <v>70</v>
      </c>
      <c r="D6">
        <v>94</v>
      </c>
      <c r="E6">
        <v>95</v>
      </c>
      <c r="F6">
        <v>79</v>
      </c>
      <c r="H6" t="str">
        <f t="shared" si="5"/>
        <v>O5</v>
      </c>
      <c r="I6">
        <f t="shared" si="0"/>
        <v>2</v>
      </c>
      <c r="J6">
        <f t="shared" si="1"/>
        <v>4</v>
      </c>
      <c r="K6">
        <f t="shared" si="2"/>
        <v>1</v>
      </c>
      <c r="L6">
        <f t="shared" si="3"/>
        <v>3</v>
      </c>
      <c r="N6">
        <f t="shared" si="6"/>
        <v>10</v>
      </c>
      <c r="O6">
        <f t="shared" si="4"/>
        <v>8</v>
      </c>
      <c r="P6">
        <f t="shared" si="4"/>
        <v>11</v>
      </c>
      <c r="Q6">
        <f t="shared" si="4"/>
        <v>9</v>
      </c>
    </row>
    <row r="7" spans="1:17" x14ac:dyDescent="0.3">
      <c r="A7" t="s">
        <v>6</v>
      </c>
      <c r="B7">
        <v>45</v>
      </c>
      <c r="C7">
        <v>55</v>
      </c>
      <c r="D7">
        <v>40</v>
      </c>
      <c r="E7">
        <v>69</v>
      </c>
      <c r="F7">
        <v>60</v>
      </c>
      <c r="H7" t="str">
        <f t="shared" si="5"/>
        <v>O6</v>
      </c>
      <c r="I7">
        <f t="shared" si="0"/>
        <v>8</v>
      </c>
      <c r="J7">
        <f t="shared" si="1"/>
        <v>7</v>
      </c>
      <c r="K7">
        <f t="shared" si="2"/>
        <v>8</v>
      </c>
      <c r="L7">
        <f t="shared" si="3"/>
        <v>4</v>
      </c>
      <c r="N7">
        <f t="shared" si="6"/>
        <v>4</v>
      </c>
      <c r="O7">
        <f t="shared" si="4"/>
        <v>5</v>
      </c>
      <c r="P7">
        <f t="shared" si="4"/>
        <v>4</v>
      </c>
      <c r="Q7">
        <f t="shared" si="4"/>
        <v>8</v>
      </c>
    </row>
    <row r="8" spans="1:17" x14ac:dyDescent="0.3">
      <c r="A8" t="s">
        <v>7</v>
      </c>
      <c r="B8">
        <v>98</v>
      </c>
      <c r="C8">
        <v>95</v>
      </c>
      <c r="D8">
        <v>37</v>
      </c>
      <c r="E8">
        <v>97</v>
      </c>
      <c r="F8">
        <v>90</v>
      </c>
      <c r="H8" t="str">
        <f t="shared" si="5"/>
        <v>O7</v>
      </c>
      <c r="I8">
        <f t="shared" si="0"/>
        <v>1</v>
      </c>
      <c r="J8">
        <f t="shared" si="1"/>
        <v>2</v>
      </c>
      <c r="K8">
        <f t="shared" si="2"/>
        <v>9</v>
      </c>
      <c r="L8">
        <f t="shared" si="3"/>
        <v>2</v>
      </c>
      <c r="N8">
        <f t="shared" si="6"/>
        <v>11</v>
      </c>
      <c r="O8">
        <f t="shared" si="4"/>
        <v>10</v>
      </c>
      <c r="P8">
        <f t="shared" si="4"/>
        <v>3</v>
      </c>
      <c r="Q8">
        <f t="shared" si="4"/>
        <v>10</v>
      </c>
    </row>
    <row r="9" spans="1:17" x14ac:dyDescent="0.3">
      <c r="A9" t="s">
        <v>8</v>
      </c>
      <c r="B9">
        <v>27</v>
      </c>
      <c r="C9">
        <v>83</v>
      </c>
      <c r="D9">
        <v>76</v>
      </c>
      <c r="E9">
        <v>35</v>
      </c>
      <c r="F9">
        <v>39</v>
      </c>
      <c r="H9" t="str">
        <f t="shared" si="5"/>
        <v>O8</v>
      </c>
      <c r="I9">
        <f t="shared" si="0"/>
        <v>9</v>
      </c>
      <c r="J9">
        <f t="shared" si="1"/>
        <v>3</v>
      </c>
      <c r="K9">
        <f t="shared" si="2"/>
        <v>3</v>
      </c>
      <c r="L9">
        <f t="shared" si="3"/>
        <v>9</v>
      </c>
      <c r="N9">
        <f t="shared" si="6"/>
        <v>3</v>
      </c>
      <c r="O9">
        <f t="shared" si="4"/>
        <v>9</v>
      </c>
      <c r="P9">
        <f t="shared" si="4"/>
        <v>9</v>
      </c>
      <c r="Q9">
        <f t="shared" si="4"/>
        <v>3</v>
      </c>
    </row>
    <row r="10" spans="1:17" x14ac:dyDescent="0.3">
      <c r="A10" t="s">
        <v>9</v>
      </c>
      <c r="B10">
        <v>19</v>
      </c>
      <c r="C10">
        <v>19</v>
      </c>
      <c r="D10">
        <v>32</v>
      </c>
      <c r="E10">
        <v>99</v>
      </c>
      <c r="F10">
        <v>21</v>
      </c>
      <c r="H10" t="str">
        <f t="shared" si="5"/>
        <v>O9</v>
      </c>
      <c r="I10">
        <f t="shared" si="0"/>
        <v>10</v>
      </c>
      <c r="J10">
        <f t="shared" si="1"/>
        <v>9</v>
      </c>
      <c r="K10">
        <f t="shared" si="2"/>
        <v>10</v>
      </c>
      <c r="L10">
        <f t="shared" si="3"/>
        <v>1</v>
      </c>
      <c r="N10">
        <f t="shared" si="6"/>
        <v>2</v>
      </c>
      <c r="O10">
        <f t="shared" si="4"/>
        <v>3</v>
      </c>
      <c r="P10">
        <f t="shared" si="4"/>
        <v>2</v>
      </c>
      <c r="Q10">
        <f t="shared" si="4"/>
        <v>11</v>
      </c>
    </row>
    <row r="11" spans="1:17" x14ac:dyDescent="0.3">
      <c r="A11" t="s">
        <v>10</v>
      </c>
      <c r="B11">
        <v>19</v>
      </c>
      <c r="C11">
        <v>96</v>
      </c>
      <c r="D11">
        <v>67</v>
      </c>
      <c r="E11">
        <v>63</v>
      </c>
      <c r="F11">
        <v>57</v>
      </c>
      <c r="H11" t="str">
        <f t="shared" si="5"/>
        <v>O10</v>
      </c>
      <c r="I11">
        <f t="shared" si="0"/>
        <v>10</v>
      </c>
      <c r="J11">
        <f t="shared" si="1"/>
        <v>1</v>
      </c>
      <c r="K11">
        <f t="shared" si="2"/>
        <v>5</v>
      </c>
      <c r="L11">
        <f t="shared" si="3"/>
        <v>5</v>
      </c>
      <c r="N11">
        <f t="shared" si="6"/>
        <v>2</v>
      </c>
      <c r="O11">
        <f t="shared" si="4"/>
        <v>11</v>
      </c>
      <c r="P11">
        <f t="shared" si="4"/>
        <v>7</v>
      </c>
      <c r="Q11">
        <f t="shared" si="4"/>
        <v>7</v>
      </c>
    </row>
    <row r="12" spans="1:17" x14ac:dyDescent="0.3">
      <c r="A12" t="s">
        <v>11</v>
      </c>
      <c r="B12">
        <v>70</v>
      </c>
      <c r="C12">
        <v>64</v>
      </c>
      <c r="D12">
        <v>54</v>
      </c>
      <c r="E12">
        <v>16</v>
      </c>
      <c r="F12">
        <v>54</v>
      </c>
      <c r="H12" t="str">
        <f t="shared" si="5"/>
        <v>O11</v>
      </c>
      <c r="I12">
        <f t="shared" si="0"/>
        <v>4</v>
      </c>
      <c r="J12">
        <f t="shared" si="1"/>
        <v>6</v>
      </c>
      <c r="K12">
        <f t="shared" si="2"/>
        <v>6</v>
      </c>
      <c r="L12">
        <f t="shared" si="3"/>
        <v>10</v>
      </c>
      <c r="N12">
        <f t="shared" si="6"/>
        <v>8</v>
      </c>
      <c r="O12">
        <f t="shared" si="4"/>
        <v>6</v>
      </c>
      <c r="P12">
        <f t="shared" si="4"/>
        <v>6</v>
      </c>
      <c r="Q12">
        <f t="shared" si="4"/>
        <v>2</v>
      </c>
    </row>
    <row r="14" spans="1:17" x14ac:dyDescent="0.3">
      <c r="A14" t="s">
        <v>22</v>
      </c>
      <c r="B14" t="str">
        <f>B1</f>
        <v>A1</v>
      </c>
      <c r="C14" t="str">
        <f t="shared" ref="C14:E14" si="7">C1</f>
        <v>A2</v>
      </c>
      <c r="D14" t="str">
        <f t="shared" si="7"/>
        <v>A3</v>
      </c>
      <c r="E14" t="str">
        <f t="shared" si="7"/>
        <v>A4</v>
      </c>
      <c r="I14" t="str">
        <f>I1</f>
        <v>A1</v>
      </c>
      <c r="J14" t="str">
        <f>J1</f>
        <v>A2</v>
      </c>
      <c r="K14" t="str">
        <f>K1</f>
        <v>A3</v>
      </c>
      <c r="L14" t="str">
        <f>L1</f>
        <v>A4</v>
      </c>
    </row>
    <row r="15" spans="1:17" x14ac:dyDescent="0.3">
      <c r="A15">
        <v>1</v>
      </c>
      <c r="B15" s="2">
        <v>5.4285484399716184</v>
      </c>
      <c r="C15" s="2">
        <v>2.4856149900448332</v>
      </c>
      <c r="D15" s="2">
        <v>1.2826618550756039</v>
      </c>
      <c r="E15" s="2">
        <v>1.403215027870752</v>
      </c>
      <c r="F15" s="1"/>
      <c r="G15" s="1"/>
      <c r="H15" s="1" t="s">
        <v>18</v>
      </c>
      <c r="I15" s="1">
        <f>B15-B16</f>
        <v>0</v>
      </c>
      <c r="J15" s="1">
        <f t="shared" ref="J15:L24" si="8">C15-C16</f>
        <v>1.244613455743536</v>
      </c>
      <c r="K15" s="1">
        <f t="shared" si="8"/>
        <v>0</v>
      </c>
      <c r="L15" s="1">
        <f t="shared" si="8"/>
        <v>0</v>
      </c>
    </row>
    <row r="16" spans="1:17" x14ac:dyDescent="0.3">
      <c r="A16">
        <v>2</v>
      </c>
      <c r="B16" s="2">
        <v>5.4285484399716184</v>
      </c>
      <c r="C16" s="2">
        <v>1.2410015343012972</v>
      </c>
      <c r="D16" s="2">
        <v>1.2826618550756039</v>
      </c>
      <c r="E16" s="2">
        <v>1.4032150278707516</v>
      </c>
      <c r="F16" s="1"/>
      <c r="G16" s="1"/>
      <c r="H16" s="1" t="s">
        <v>20</v>
      </c>
      <c r="I16" s="1">
        <f t="shared" ref="I16:I24" si="9">B16-B17</f>
        <v>0</v>
      </c>
      <c r="J16" s="1">
        <f t="shared" si="8"/>
        <v>0</v>
      </c>
      <c r="K16" s="1">
        <f t="shared" si="8"/>
        <v>0</v>
      </c>
      <c r="L16" s="1">
        <f t="shared" si="8"/>
        <v>0</v>
      </c>
    </row>
    <row r="17" spans="1:12" x14ac:dyDescent="0.3">
      <c r="A17">
        <v>3</v>
      </c>
      <c r="B17" s="2">
        <v>5.4285484399716184</v>
      </c>
      <c r="C17" s="2">
        <v>1.2410015343012968</v>
      </c>
      <c r="D17" s="2">
        <v>1.2826618550756035</v>
      </c>
      <c r="E17" s="2">
        <v>1.403215027870752</v>
      </c>
      <c r="F17" s="1"/>
      <c r="G17" s="1"/>
      <c r="H17" s="1" t="s">
        <v>20</v>
      </c>
      <c r="I17" s="1">
        <f t="shared" si="9"/>
        <v>0</v>
      </c>
      <c r="J17" s="1">
        <f t="shared" si="8"/>
        <v>0.76173481178469926</v>
      </c>
      <c r="K17" s="1">
        <f t="shared" si="8"/>
        <v>0</v>
      </c>
      <c r="L17" s="1">
        <f t="shared" si="8"/>
        <v>0</v>
      </c>
    </row>
    <row r="18" spans="1:12" x14ac:dyDescent="0.3">
      <c r="A18">
        <v>4</v>
      </c>
      <c r="B18" s="2">
        <v>5.4285484399716184</v>
      </c>
      <c r="C18" s="2">
        <v>0.47926672251659752</v>
      </c>
      <c r="D18" s="2">
        <v>1.2826618550756035</v>
      </c>
      <c r="E18" s="2">
        <v>1.403215027870752</v>
      </c>
      <c r="F18" s="1"/>
      <c r="G18" s="1"/>
      <c r="H18" s="1" t="s">
        <v>20</v>
      </c>
      <c r="I18" s="1">
        <f t="shared" si="9"/>
        <v>0</v>
      </c>
      <c r="J18" s="1">
        <f t="shared" si="8"/>
        <v>0</v>
      </c>
      <c r="K18" s="1">
        <f t="shared" si="8"/>
        <v>0</v>
      </c>
      <c r="L18" s="1">
        <f t="shared" si="8"/>
        <v>0</v>
      </c>
    </row>
    <row r="19" spans="1:12" x14ac:dyDescent="0.3">
      <c r="A19">
        <v>5</v>
      </c>
      <c r="B19" s="2">
        <v>5.4285484399716184</v>
      </c>
      <c r="C19" s="2">
        <v>0.47926672251659752</v>
      </c>
      <c r="D19" s="2">
        <v>1.2826618550756035</v>
      </c>
      <c r="E19" s="2">
        <v>1.4032150278707525</v>
      </c>
      <c r="F19" s="1"/>
      <c r="G19" s="1"/>
      <c r="H19" s="1" t="s">
        <v>20</v>
      </c>
      <c r="I19" s="1">
        <f t="shared" si="9"/>
        <v>0</v>
      </c>
      <c r="J19" s="1">
        <f t="shared" si="8"/>
        <v>0</v>
      </c>
      <c r="K19" s="1">
        <f t="shared" si="8"/>
        <v>0</v>
      </c>
      <c r="L19" s="1">
        <f t="shared" si="8"/>
        <v>0</v>
      </c>
    </row>
    <row r="20" spans="1:12" x14ac:dyDescent="0.3">
      <c r="A20">
        <v>6</v>
      </c>
      <c r="B20" s="2">
        <v>5.4285484399716184</v>
      </c>
      <c r="C20" s="2">
        <v>0.47926672251659791</v>
      </c>
      <c r="D20" s="2">
        <v>1.2826618550756046</v>
      </c>
      <c r="E20" s="2">
        <v>1.4032150278707534</v>
      </c>
      <c r="F20" s="1"/>
      <c r="G20" s="1"/>
      <c r="H20" s="1" t="s">
        <v>20</v>
      </c>
      <c r="I20" s="1">
        <f t="shared" si="9"/>
        <v>0</v>
      </c>
      <c r="J20" s="1">
        <f t="shared" si="8"/>
        <v>-8.1855133782227085E-11</v>
      </c>
      <c r="K20" s="1">
        <f t="shared" si="8"/>
        <v>1.0926262117294527E-9</v>
      </c>
      <c r="L20" s="1">
        <f t="shared" si="8"/>
        <v>1.4032150275175359</v>
      </c>
    </row>
    <row r="21" spans="1:12" x14ac:dyDescent="0.3">
      <c r="A21">
        <v>7</v>
      </c>
      <c r="B21" s="2">
        <v>5.4285484399716184</v>
      </c>
      <c r="C21" s="2">
        <v>0.47926672259845304</v>
      </c>
      <c r="D21" s="2">
        <v>1.2826618539829784</v>
      </c>
      <c r="E21" s="2">
        <v>3.53217413628857E-10</v>
      </c>
      <c r="F21" s="1"/>
      <c r="G21" s="1"/>
      <c r="H21" s="1" t="s">
        <v>20</v>
      </c>
      <c r="I21" s="1">
        <f t="shared" si="9"/>
        <v>0</v>
      </c>
      <c r="J21" s="1">
        <f t="shared" si="8"/>
        <v>0.47926672241085355</v>
      </c>
      <c r="K21" s="1">
        <f t="shared" si="8"/>
        <v>1.0926259896848478E-9</v>
      </c>
      <c r="L21" s="1">
        <f t="shared" si="8"/>
        <v>0</v>
      </c>
    </row>
    <row r="22" spans="1:12" x14ac:dyDescent="0.3">
      <c r="A22">
        <v>8</v>
      </c>
      <c r="B22" s="2">
        <v>5.4285484399716184</v>
      </c>
      <c r="C22" s="2">
        <v>1.8759949603849628E-10</v>
      </c>
      <c r="D22" s="2">
        <v>1.2826618528903524</v>
      </c>
      <c r="E22" s="2">
        <v>3.53217413628857E-10</v>
      </c>
      <c r="F22" s="1"/>
      <c r="G22" s="1"/>
      <c r="H22" s="1" t="s">
        <v>20</v>
      </c>
      <c r="I22" s="1">
        <f t="shared" si="9"/>
        <v>0</v>
      </c>
      <c r="J22" s="1">
        <f t="shared" si="8"/>
        <v>0</v>
      </c>
      <c r="K22" s="1">
        <f t="shared" si="8"/>
        <v>2.2856794235082134E-9</v>
      </c>
      <c r="L22" s="1">
        <f t="shared" si="8"/>
        <v>0</v>
      </c>
    </row>
    <row r="23" spans="1:12" x14ac:dyDescent="0.3">
      <c r="A23">
        <v>9</v>
      </c>
      <c r="B23" s="2">
        <v>5.4285484399716184</v>
      </c>
      <c r="C23" s="2">
        <v>1.8759949603849628E-10</v>
      </c>
      <c r="D23" s="2">
        <v>1.282661850604673</v>
      </c>
      <c r="E23" s="2">
        <v>3.53217413628857E-10</v>
      </c>
      <c r="F23" s="1"/>
      <c r="G23" s="1"/>
      <c r="H23" s="1" t="s">
        <v>20</v>
      </c>
      <c r="I23" s="1">
        <f t="shared" si="9"/>
        <v>5.7454663249245641E-10</v>
      </c>
      <c r="J23" s="1">
        <f t="shared" si="8"/>
        <v>0</v>
      </c>
      <c r="K23" s="1">
        <f t="shared" si="8"/>
        <v>1.8547703373172908E-9</v>
      </c>
      <c r="L23" s="1">
        <f t="shared" si="8"/>
        <v>0</v>
      </c>
    </row>
    <row r="24" spans="1:12" x14ac:dyDescent="0.3">
      <c r="A24">
        <v>10</v>
      </c>
      <c r="B24" s="2">
        <v>5.4285484393970718</v>
      </c>
      <c r="C24" s="2">
        <v>1.8759949603849628E-10</v>
      </c>
      <c r="D24" s="2">
        <v>1.2826618487499026</v>
      </c>
      <c r="E24" s="2">
        <v>3.53217413628857E-10</v>
      </c>
      <c r="F24" s="1"/>
      <c r="G24" s="1"/>
      <c r="H24" s="1" t="s">
        <v>19</v>
      </c>
      <c r="I24" s="1">
        <f t="shared" si="9"/>
        <v>0</v>
      </c>
      <c r="J24" s="1">
        <f t="shared" si="8"/>
        <v>0</v>
      </c>
      <c r="K24" s="1">
        <f t="shared" si="8"/>
        <v>1.567498797427902E-9</v>
      </c>
      <c r="L24" s="1">
        <f t="shared" si="8"/>
        <v>0</v>
      </c>
    </row>
    <row r="25" spans="1:12" x14ac:dyDescent="0.3">
      <c r="A25">
        <v>11</v>
      </c>
      <c r="B25" s="2">
        <v>5.4285484393970735</v>
      </c>
      <c r="C25" s="2">
        <v>1.8759949603849628E-10</v>
      </c>
      <c r="D25" s="2">
        <v>1.2826618471824038</v>
      </c>
      <c r="E25" s="2">
        <v>3.53217413628857E-10</v>
      </c>
      <c r="F25" s="1"/>
      <c r="G25" s="1"/>
      <c r="H25" s="1"/>
      <c r="I25" s="1"/>
      <c r="J25" s="1"/>
      <c r="K25" s="1"/>
      <c r="L25" s="1"/>
    </row>
    <row r="26" spans="1:12" x14ac:dyDescent="0.3">
      <c r="A26">
        <v>1</v>
      </c>
      <c r="B26" s="1">
        <v>2</v>
      </c>
      <c r="C26" s="1">
        <v>3</v>
      </c>
      <c r="D26" s="1">
        <v>4</v>
      </c>
      <c r="E26" s="1">
        <v>5</v>
      </c>
      <c r="F26" s="1"/>
      <c r="G26" s="1"/>
      <c r="H26" s="1"/>
      <c r="I26" s="1"/>
      <c r="J26" s="1"/>
      <c r="K26" s="1"/>
      <c r="L26" s="1"/>
    </row>
    <row r="27" spans="1:12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t="s">
        <v>21</v>
      </c>
      <c r="B28" s="1" t="str">
        <f>B1</f>
        <v>A1</v>
      </c>
      <c r="C28" s="1" t="str">
        <f t="shared" ref="C28:F39" si="10">C1</f>
        <v>A2</v>
      </c>
      <c r="D28" s="1" t="str">
        <f t="shared" si="10"/>
        <v>A3</v>
      </c>
      <c r="E28" s="1" t="str">
        <f t="shared" si="10"/>
        <v>A4</v>
      </c>
      <c r="F28" s="1" t="str">
        <f t="shared" si="10"/>
        <v>Y</v>
      </c>
      <c r="G28" s="1" t="s">
        <v>23</v>
      </c>
      <c r="H28" s="1" t="s">
        <v>24</v>
      </c>
      <c r="I28" s="1"/>
      <c r="J28" s="1"/>
      <c r="K28" s="1"/>
      <c r="L28" s="1"/>
    </row>
    <row r="29" spans="1:12" x14ac:dyDescent="0.3">
      <c r="A29" t="str">
        <f>A2</f>
        <v>O1</v>
      </c>
      <c r="B29" s="1">
        <f>VLOOKUP(I2,$A$15:$E$25,B$26,0)*N2</f>
        <v>48.856935959744568</v>
      </c>
      <c r="C29" s="1">
        <f t="shared" ref="C29:E29" si="11">VLOOKUP(J2,$A$15:$E$25,C$26,0)*O2</f>
        <v>7.5039798415398514E-10</v>
      </c>
      <c r="D29" s="1">
        <f t="shared" si="11"/>
        <v>10.261294840604828</v>
      </c>
      <c r="E29" s="1">
        <f t="shared" si="11"/>
        <v>1.766087068144285E-9</v>
      </c>
      <c r="F29" s="1">
        <f t="shared" si="10"/>
        <v>24</v>
      </c>
      <c r="G29" s="1">
        <f>SUM(B29:E29)</f>
        <v>59.118230802865881</v>
      </c>
      <c r="H29" s="1">
        <f>ABS(F29-G29)</f>
        <v>35.118230802865881</v>
      </c>
      <c r="I29" s="1"/>
      <c r="J29" s="1"/>
      <c r="K29" s="1"/>
      <c r="L29" s="1"/>
    </row>
    <row r="30" spans="1:12" x14ac:dyDescent="0.3">
      <c r="A30" t="str">
        <f t="shared" ref="A30:A39" si="12">A3</f>
        <v>O2</v>
      </c>
      <c r="B30" s="1">
        <f t="shared" ref="B30:E39" si="13">VLOOKUP(I3,$A$15:$E$25,B$26,0)*N3</f>
        <v>32.571290639829712</v>
      </c>
      <c r="C30" s="1">
        <f t="shared" si="13"/>
        <v>3.7519899207699257E-10</v>
      </c>
      <c r="D30" s="1">
        <f t="shared" si="13"/>
        <v>7.6959711304536276</v>
      </c>
      <c r="E30" s="1">
        <f t="shared" si="13"/>
        <v>3.53217413628857E-10</v>
      </c>
      <c r="F30" s="1">
        <f t="shared" si="10"/>
        <v>51</v>
      </c>
      <c r="G30" s="1">
        <f t="shared" ref="G30:G39" si="14">SUM(B30:E30)</f>
        <v>40.267261771011761</v>
      </c>
      <c r="H30" s="1">
        <f t="shared" ref="H30:H39" si="15">ABS(F30-G30)</f>
        <v>10.732738228988239</v>
      </c>
      <c r="I30" s="1"/>
      <c r="J30" s="1"/>
      <c r="K30" s="1"/>
      <c r="L30" s="1"/>
    </row>
    <row r="31" spans="1:12" x14ac:dyDescent="0.3">
      <c r="A31" t="str">
        <f t="shared" si="12"/>
        <v>O3</v>
      </c>
      <c r="B31" s="1">
        <f t="shared" si="13"/>
        <v>37.999839079801326</v>
      </c>
      <c r="C31" s="1">
        <f t="shared" si="13"/>
        <v>3.3548670576161825</v>
      </c>
      <c r="D31" s="1">
        <f t="shared" si="13"/>
        <v>12.82661855075604</v>
      </c>
      <c r="E31" s="1">
        <f t="shared" si="13"/>
        <v>1.766087068144285E-9</v>
      </c>
      <c r="F31" s="1">
        <f t="shared" si="10"/>
        <v>13</v>
      </c>
      <c r="G31" s="1">
        <f t="shared" si="14"/>
        <v>54.181324689939636</v>
      </c>
      <c r="H31" s="1">
        <f t="shared" si="15"/>
        <v>41.181324689939636</v>
      </c>
      <c r="I31" s="1"/>
      <c r="J31" s="1"/>
      <c r="K31" s="1"/>
      <c r="L31" s="1"/>
    </row>
    <row r="32" spans="1:12" x14ac:dyDescent="0.3">
      <c r="A32" t="str">
        <f t="shared" si="12"/>
        <v>O4</v>
      </c>
      <c r="B32" s="1">
        <f t="shared" si="13"/>
        <v>27.142742199858091</v>
      </c>
      <c r="C32" s="1">
        <f t="shared" si="13"/>
        <v>3.7519899207699257E-10</v>
      </c>
      <c r="D32" s="1">
        <f t="shared" si="13"/>
        <v>1.2826618471824038</v>
      </c>
      <c r="E32" s="1">
        <f t="shared" si="13"/>
        <v>9.8225051950952675</v>
      </c>
      <c r="F32" s="1">
        <f t="shared" si="10"/>
        <v>98</v>
      </c>
      <c r="G32" s="1">
        <f t="shared" si="14"/>
        <v>38.247909242510957</v>
      </c>
      <c r="H32" s="1">
        <f t="shared" si="15"/>
        <v>59.752090757489043</v>
      </c>
      <c r="I32" s="1"/>
      <c r="J32" s="1"/>
      <c r="K32" s="1"/>
      <c r="L32" s="1"/>
    </row>
    <row r="33" spans="1:29" x14ac:dyDescent="0.3">
      <c r="A33" t="str">
        <f t="shared" si="12"/>
        <v>O5</v>
      </c>
      <c r="B33" s="1">
        <f t="shared" si="13"/>
        <v>54.285484399716182</v>
      </c>
      <c r="C33" s="1">
        <f t="shared" si="13"/>
        <v>3.8341337801327802</v>
      </c>
      <c r="D33" s="1">
        <f t="shared" si="13"/>
        <v>14.109280405831644</v>
      </c>
      <c r="E33" s="1">
        <f t="shared" si="13"/>
        <v>12.628935250836768</v>
      </c>
      <c r="F33" s="1">
        <f t="shared" si="10"/>
        <v>79</v>
      </c>
      <c r="G33" s="1">
        <f t="shared" si="14"/>
        <v>84.857833836517386</v>
      </c>
      <c r="H33" s="1">
        <f t="shared" si="15"/>
        <v>5.8578338365173863</v>
      </c>
      <c r="I33" s="1"/>
      <c r="J33" s="1"/>
      <c r="K33" s="1"/>
      <c r="L33" s="1"/>
    </row>
    <row r="34" spans="1:29" x14ac:dyDescent="0.3">
      <c r="A34" t="str">
        <f t="shared" si="12"/>
        <v>O6</v>
      </c>
      <c r="B34" s="1">
        <f t="shared" si="13"/>
        <v>21.714193759886474</v>
      </c>
      <c r="C34" s="1">
        <f t="shared" si="13"/>
        <v>2.3963336129922652</v>
      </c>
      <c r="D34" s="1">
        <f t="shared" si="13"/>
        <v>5.1306474115614096</v>
      </c>
      <c r="E34" s="1">
        <f t="shared" si="13"/>
        <v>11.225720222966016</v>
      </c>
      <c r="F34" s="1">
        <f t="shared" si="10"/>
        <v>60</v>
      </c>
      <c r="G34" s="1">
        <f t="shared" si="14"/>
        <v>40.466895007406166</v>
      </c>
      <c r="H34" s="1">
        <f t="shared" si="15"/>
        <v>19.533104992593834</v>
      </c>
      <c r="I34" s="1"/>
      <c r="J34" s="1"/>
      <c r="K34" s="1"/>
      <c r="L34" s="1"/>
    </row>
    <row r="35" spans="1:29" x14ac:dyDescent="0.3">
      <c r="A35" t="str">
        <f t="shared" si="12"/>
        <v>O7</v>
      </c>
      <c r="B35" s="1">
        <f t="shared" si="13"/>
        <v>59.714032839687803</v>
      </c>
      <c r="C35" s="1">
        <f t="shared" si="13"/>
        <v>12.410015343012972</v>
      </c>
      <c r="D35" s="1">
        <f t="shared" si="13"/>
        <v>3.8479855518140189</v>
      </c>
      <c r="E35" s="1">
        <f t="shared" si="13"/>
        <v>14.032150278707515</v>
      </c>
      <c r="F35" s="1">
        <f t="shared" si="10"/>
        <v>90</v>
      </c>
      <c r="G35" s="1">
        <f t="shared" si="14"/>
        <v>90.004184013222314</v>
      </c>
      <c r="H35" s="1">
        <f t="shared" si="15"/>
        <v>4.18401322231432E-3</v>
      </c>
      <c r="I35" s="1"/>
      <c r="J35" s="1"/>
      <c r="K35" s="1"/>
      <c r="L35" s="1"/>
    </row>
    <row r="36" spans="1:29" x14ac:dyDescent="0.3">
      <c r="A36" t="str">
        <f t="shared" si="12"/>
        <v>O8</v>
      </c>
      <c r="B36" s="1">
        <f t="shared" si="13"/>
        <v>16.285645319914856</v>
      </c>
      <c r="C36" s="1">
        <f t="shared" si="13"/>
        <v>11.169013808711671</v>
      </c>
      <c r="D36" s="1">
        <f t="shared" si="13"/>
        <v>11.543956695680432</v>
      </c>
      <c r="E36" s="1">
        <f t="shared" si="13"/>
        <v>1.0596522408865709E-9</v>
      </c>
      <c r="F36" s="1">
        <f t="shared" si="10"/>
        <v>39</v>
      </c>
      <c r="G36" s="1">
        <f t="shared" si="14"/>
        <v>38.998615825366613</v>
      </c>
      <c r="H36" s="1">
        <f t="shared" si="15"/>
        <v>1.3841746333866922E-3</v>
      </c>
      <c r="I36" s="1"/>
      <c r="J36" s="1"/>
      <c r="K36" s="1"/>
      <c r="L36" s="1"/>
    </row>
    <row r="37" spans="1:29" x14ac:dyDescent="0.3">
      <c r="A37" t="str">
        <f t="shared" si="12"/>
        <v>O9</v>
      </c>
      <c r="B37" s="1">
        <f t="shared" si="13"/>
        <v>10.857096878794144</v>
      </c>
      <c r="C37" s="1">
        <f t="shared" si="13"/>
        <v>5.6279848811548885E-10</v>
      </c>
      <c r="D37" s="1">
        <f t="shared" si="13"/>
        <v>2.5653236974998053</v>
      </c>
      <c r="E37" s="1">
        <f t="shared" si="13"/>
        <v>15.435365306578273</v>
      </c>
      <c r="F37" s="1">
        <f t="shared" si="10"/>
        <v>21</v>
      </c>
      <c r="G37" s="1">
        <f t="shared" si="14"/>
        <v>28.857785883435021</v>
      </c>
      <c r="H37" s="1">
        <f t="shared" si="15"/>
        <v>7.8577858834350209</v>
      </c>
      <c r="I37" s="1"/>
      <c r="J37" s="1"/>
      <c r="K37" s="1"/>
      <c r="L37" s="1"/>
    </row>
    <row r="38" spans="1:29" x14ac:dyDescent="0.3">
      <c r="A38" t="str">
        <f t="shared" si="12"/>
        <v>O10</v>
      </c>
      <c r="B38" s="1">
        <f t="shared" si="13"/>
        <v>10.857096878794144</v>
      </c>
      <c r="C38" s="1">
        <f t="shared" si="13"/>
        <v>27.341764890493167</v>
      </c>
      <c r="D38" s="1">
        <f t="shared" si="13"/>
        <v>8.9786329855292237</v>
      </c>
      <c r="E38" s="1">
        <f t="shared" si="13"/>
        <v>9.8225051950952675</v>
      </c>
      <c r="F38" s="1">
        <f t="shared" si="10"/>
        <v>57</v>
      </c>
      <c r="G38" s="1">
        <f t="shared" si="14"/>
        <v>56.999999949911803</v>
      </c>
      <c r="H38" s="1">
        <f t="shared" si="15"/>
        <v>5.0088196701381094E-8</v>
      </c>
      <c r="I38" s="1"/>
      <c r="J38" s="1"/>
      <c r="K38" s="1"/>
      <c r="L38" s="1"/>
    </row>
    <row r="39" spans="1:29" x14ac:dyDescent="0.3">
      <c r="A39" t="str">
        <f t="shared" si="12"/>
        <v>O11</v>
      </c>
      <c r="B39" s="1">
        <f t="shared" si="13"/>
        <v>43.428387519772947</v>
      </c>
      <c r="C39" s="1">
        <f t="shared" si="13"/>
        <v>2.8756003350995876</v>
      </c>
      <c r="D39" s="1">
        <f t="shared" si="13"/>
        <v>7.6959711304536276</v>
      </c>
      <c r="E39" s="1">
        <f t="shared" si="13"/>
        <v>7.06434827257714E-10</v>
      </c>
      <c r="F39" s="1">
        <f t="shared" si="10"/>
        <v>54</v>
      </c>
      <c r="G39" s="1">
        <f t="shared" si="14"/>
        <v>53.999958986032595</v>
      </c>
      <c r="H39" s="1">
        <f t="shared" si="15"/>
        <v>4.101396740452401E-5</v>
      </c>
      <c r="I39" s="1"/>
      <c r="J39" s="1"/>
      <c r="K39" s="1"/>
      <c r="L39" s="1"/>
    </row>
    <row r="40" spans="1:29" x14ac:dyDescent="0.3">
      <c r="B40" s="1"/>
      <c r="C40" s="1"/>
      <c r="D40" s="1"/>
      <c r="E40" s="1"/>
      <c r="F40" s="1"/>
      <c r="G40" s="1"/>
      <c r="H40" s="1" t="s">
        <v>25</v>
      </c>
      <c r="I40" s="1"/>
      <c r="J40" s="1"/>
      <c r="K40" s="1"/>
      <c r="L40" s="1"/>
    </row>
    <row r="41" spans="1:29" x14ac:dyDescent="0.3">
      <c r="B41" s="1"/>
      <c r="C41" s="1"/>
      <c r="D41" s="1"/>
      <c r="E41" s="1"/>
      <c r="F41" s="1">
        <f>SUM(F29:F39)</f>
        <v>586</v>
      </c>
      <c r="G41" s="1">
        <f>SUM(G29:G39)</f>
        <v>586.00000000822001</v>
      </c>
      <c r="H41" s="1">
        <f>SUM(H29:H39)</f>
        <v>180.03871844374032</v>
      </c>
      <c r="I41" s="1"/>
      <c r="J41" s="1"/>
      <c r="K41" s="1"/>
      <c r="L41" s="1"/>
      <c r="S41" s="4" t="s">
        <v>38</v>
      </c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3"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3">
      <c r="H43" t="s">
        <v>28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x14ac:dyDescent="0.3"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x14ac:dyDescent="0.3">
      <c r="H45" t="s">
        <v>29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7" spans="1:29" x14ac:dyDescent="0.3">
      <c r="H47" t="s">
        <v>35</v>
      </c>
    </row>
  </sheetData>
  <mergeCells count="1">
    <mergeCell ref="S41:AC45"/>
  </mergeCells>
  <conditionalFormatting sqref="B15: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78C84-989F-44C6-8438-1EFF90630E47}">
  <dimension ref="A1:W45"/>
  <sheetViews>
    <sheetView tabSelected="1" zoomScale="58" workbookViewId="0">
      <selection activeCell="N41" sqref="N41:W43"/>
    </sheetView>
  </sheetViews>
  <sheetFormatPr defaultRowHeight="14.4" x14ac:dyDescent="0.3"/>
  <cols>
    <col min="1" max="1" width="8" bestFit="1" customWidth="1"/>
    <col min="2" max="5" width="3.5546875" bestFit="1" customWidth="1"/>
    <col min="6" max="6" width="4.6640625" bestFit="1" customWidth="1"/>
    <col min="7" max="7" width="7.77734375" bestFit="1" customWidth="1"/>
    <col min="8" max="8" width="17.88671875" bestFit="1" customWidth="1"/>
    <col min="9" max="12" width="3.5546875" bestFit="1" customWidth="1"/>
  </cols>
  <sheetData>
    <row r="1" spans="1:12" x14ac:dyDescent="0.3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H1" t="s">
        <v>17</v>
      </c>
      <c r="I1" t="str">
        <f>B1</f>
        <v>A1</v>
      </c>
      <c r="J1" t="str">
        <f>C1</f>
        <v>A2</v>
      </c>
      <c r="K1" t="str">
        <f>D1</f>
        <v>A3</v>
      </c>
      <c r="L1" t="str">
        <f>E1</f>
        <v>A4</v>
      </c>
    </row>
    <row r="2" spans="1:12" x14ac:dyDescent="0.3">
      <c r="A2" t="s">
        <v>1</v>
      </c>
      <c r="B2">
        <v>83</v>
      </c>
      <c r="C2">
        <v>49</v>
      </c>
      <c r="D2">
        <v>73</v>
      </c>
      <c r="E2">
        <v>62</v>
      </c>
      <c r="F2">
        <v>24</v>
      </c>
      <c r="H2" t="str">
        <f>A2</f>
        <v>O1</v>
      </c>
      <c r="I2">
        <f t="shared" ref="I2:I12" si="0">RANK(B2,B$2:B$12,0)</f>
        <v>3</v>
      </c>
      <c r="J2">
        <f t="shared" ref="J2:J12" si="1">RANK(C2,C$2:C$12,0)</f>
        <v>8</v>
      </c>
      <c r="K2">
        <f t="shared" ref="K2:K12" si="2">RANK(D2,D$2:D$12,0)</f>
        <v>4</v>
      </c>
      <c r="L2">
        <f t="shared" ref="L2:L12" si="3">RANK(E2,E$2:E$12,0)</f>
        <v>7</v>
      </c>
    </row>
    <row r="3" spans="1:12" x14ac:dyDescent="0.3">
      <c r="A3" t="s">
        <v>2</v>
      </c>
      <c r="B3">
        <v>64</v>
      </c>
      <c r="C3">
        <v>11</v>
      </c>
      <c r="D3">
        <v>54</v>
      </c>
      <c r="E3">
        <v>12</v>
      </c>
      <c r="F3">
        <v>51</v>
      </c>
      <c r="H3" t="str">
        <f t="shared" ref="H3:H12" si="4">A3</f>
        <v>O2</v>
      </c>
      <c r="I3">
        <f t="shared" si="0"/>
        <v>6</v>
      </c>
      <c r="J3">
        <f t="shared" si="1"/>
        <v>10</v>
      </c>
      <c r="K3">
        <f t="shared" si="2"/>
        <v>6</v>
      </c>
      <c r="L3">
        <f t="shared" si="3"/>
        <v>11</v>
      </c>
    </row>
    <row r="4" spans="1:12" x14ac:dyDescent="0.3">
      <c r="A4" t="s">
        <v>3</v>
      </c>
      <c r="B4">
        <v>67</v>
      </c>
      <c r="C4">
        <v>66</v>
      </c>
      <c r="D4">
        <v>91</v>
      </c>
      <c r="E4">
        <v>62</v>
      </c>
      <c r="F4">
        <v>13</v>
      </c>
      <c r="H4" t="str">
        <f t="shared" si="4"/>
        <v>O3</v>
      </c>
      <c r="I4">
        <f t="shared" si="0"/>
        <v>5</v>
      </c>
      <c r="J4">
        <f t="shared" si="1"/>
        <v>5</v>
      </c>
      <c r="K4">
        <f t="shared" si="2"/>
        <v>2</v>
      </c>
      <c r="L4">
        <f t="shared" si="3"/>
        <v>7</v>
      </c>
    </row>
    <row r="5" spans="1:12" x14ac:dyDescent="0.3">
      <c r="A5" t="s">
        <v>4</v>
      </c>
      <c r="B5">
        <v>55</v>
      </c>
      <c r="C5">
        <v>11</v>
      </c>
      <c r="D5">
        <v>24</v>
      </c>
      <c r="E5">
        <v>63</v>
      </c>
      <c r="F5">
        <v>98</v>
      </c>
      <c r="H5" t="str">
        <f t="shared" si="4"/>
        <v>O4</v>
      </c>
      <c r="I5">
        <f t="shared" si="0"/>
        <v>7</v>
      </c>
      <c r="J5">
        <f t="shared" si="1"/>
        <v>10</v>
      </c>
      <c r="K5">
        <f t="shared" si="2"/>
        <v>11</v>
      </c>
      <c r="L5">
        <f t="shared" si="3"/>
        <v>5</v>
      </c>
    </row>
    <row r="6" spans="1:12" x14ac:dyDescent="0.3">
      <c r="A6" t="s">
        <v>5</v>
      </c>
      <c r="B6">
        <v>90</v>
      </c>
      <c r="C6">
        <v>70</v>
      </c>
      <c r="D6">
        <v>94</v>
      </c>
      <c r="E6">
        <v>95</v>
      </c>
      <c r="F6">
        <v>79</v>
      </c>
      <c r="H6" t="str">
        <f t="shared" si="4"/>
        <v>O5</v>
      </c>
      <c r="I6">
        <f t="shared" si="0"/>
        <v>2</v>
      </c>
      <c r="J6">
        <f t="shared" si="1"/>
        <v>4</v>
      </c>
      <c r="K6">
        <f t="shared" si="2"/>
        <v>1</v>
      </c>
      <c r="L6">
        <f t="shared" si="3"/>
        <v>3</v>
      </c>
    </row>
    <row r="7" spans="1:12" x14ac:dyDescent="0.3">
      <c r="A7" t="s">
        <v>6</v>
      </c>
      <c r="B7">
        <v>45</v>
      </c>
      <c r="C7">
        <v>55</v>
      </c>
      <c r="D7">
        <v>40</v>
      </c>
      <c r="E7">
        <v>69</v>
      </c>
      <c r="F7">
        <v>60</v>
      </c>
      <c r="H7" t="str">
        <f t="shared" si="4"/>
        <v>O6</v>
      </c>
      <c r="I7">
        <f t="shared" si="0"/>
        <v>8</v>
      </c>
      <c r="J7">
        <f t="shared" si="1"/>
        <v>7</v>
      </c>
      <c r="K7">
        <f t="shared" si="2"/>
        <v>8</v>
      </c>
      <c r="L7">
        <f t="shared" si="3"/>
        <v>4</v>
      </c>
    </row>
    <row r="8" spans="1:12" x14ac:dyDescent="0.3">
      <c r="A8" t="s">
        <v>7</v>
      </c>
      <c r="B8">
        <v>98</v>
      </c>
      <c r="C8">
        <v>95</v>
      </c>
      <c r="D8">
        <v>37</v>
      </c>
      <c r="E8">
        <v>97</v>
      </c>
      <c r="F8">
        <v>90</v>
      </c>
      <c r="H8" t="str">
        <f t="shared" si="4"/>
        <v>O7</v>
      </c>
      <c r="I8">
        <f t="shared" si="0"/>
        <v>1</v>
      </c>
      <c r="J8">
        <f t="shared" si="1"/>
        <v>2</v>
      </c>
      <c r="K8">
        <f t="shared" si="2"/>
        <v>9</v>
      </c>
      <c r="L8">
        <f t="shared" si="3"/>
        <v>2</v>
      </c>
    </row>
    <row r="9" spans="1:12" x14ac:dyDescent="0.3">
      <c r="A9" t="s">
        <v>8</v>
      </c>
      <c r="B9">
        <v>27</v>
      </c>
      <c r="C9">
        <v>83</v>
      </c>
      <c r="D9">
        <v>76</v>
      </c>
      <c r="E9">
        <v>35</v>
      </c>
      <c r="F9">
        <v>39</v>
      </c>
      <c r="H9" t="str">
        <f t="shared" si="4"/>
        <v>O8</v>
      </c>
      <c r="I9">
        <f t="shared" si="0"/>
        <v>9</v>
      </c>
      <c r="J9">
        <f t="shared" si="1"/>
        <v>3</v>
      </c>
      <c r="K9">
        <f t="shared" si="2"/>
        <v>3</v>
      </c>
      <c r="L9">
        <f t="shared" si="3"/>
        <v>9</v>
      </c>
    </row>
    <row r="10" spans="1:12" x14ac:dyDescent="0.3">
      <c r="A10" t="s">
        <v>9</v>
      </c>
      <c r="B10">
        <v>19</v>
      </c>
      <c r="C10">
        <v>19</v>
      </c>
      <c r="D10">
        <v>32</v>
      </c>
      <c r="E10">
        <v>99</v>
      </c>
      <c r="F10">
        <v>21</v>
      </c>
      <c r="H10" t="str">
        <f t="shared" si="4"/>
        <v>O9</v>
      </c>
      <c r="I10">
        <f t="shared" si="0"/>
        <v>10</v>
      </c>
      <c r="J10">
        <f t="shared" si="1"/>
        <v>9</v>
      </c>
      <c r="K10">
        <f t="shared" si="2"/>
        <v>10</v>
      </c>
      <c r="L10">
        <f t="shared" si="3"/>
        <v>1</v>
      </c>
    </row>
    <row r="11" spans="1:12" x14ac:dyDescent="0.3">
      <c r="A11" t="s">
        <v>10</v>
      </c>
      <c r="B11">
        <v>19</v>
      </c>
      <c r="C11">
        <v>96</v>
      </c>
      <c r="D11">
        <v>67</v>
      </c>
      <c r="E11">
        <v>63</v>
      </c>
      <c r="F11">
        <v>57</v>
      </c>
      <c r="H11" t="str">
        <f t="shared" si="4"/>
        <v>O10</v>
      </c>
      <c r="I11">
        <f t="shared" si="0"/>
        <v>10</v>
      </c>
      <c r="J11">
        <f t="shared" si="1"/>
        <v>1</v>
      </c>
      <c r="K11">
        <f t="shared" si="2"/>
        <v>5</v>
      </c>
      <c r="L11">
        <f t="shared" si="3"/>
        <v>5</v>
      </c>
    </row>
    <row r="12" spans="1:12" x14ac:dyDescent="0.3">
      <c r="A12" t="s">
        <v>11</v>
      </c>
      <c r="B12">
        <v>70</v>
      </c>
      <c r="C12">
        <v>64</v>
      </c>
      <c r="D12">
        <v>54</v>
      </c>
      <c r="E12">
        <v>16</v>
      </c>
      <c r="F12">
        <v>54</v>
      </c>
      <c r="H12" t="str">
        <f t="shared" si="4"/>
        <v>O11</v>
      </c>
      <c r="I12">
        <f t="shared" si="0"/>
        <v>4</v>
      </c>
      <c r="J12">
        <f t="shared" si="1"/>
        <v>6</v>
      </c>
      <c r="K12">
        <f t="shared" si="2"/>
        <v>6</v>
      </c>
      <c r="L12">
        <f t="shared" si="3"/>
        <v>10</v>
      </c>
    </row>
    <row r="14" spans="1:12" x14ac:dyDescent="0.3">
      <c r="A14" t="s">
        <v>22</v>
      </c>
      <c r="B14" t="str">
        <f>B1</f>
        <v>A1</v>
      </c>
      <c r="C14" t="str">
        <f t="shared" ref="C14:E14" si="5">C1</f>
        <v>A2</v>
      </c>
      <c r="D14" t="str">
        <f t="shared" si="5"/>
        <v>A3</v>
      </c>
      <c r="E14" t="str">
        <f t="shared" si="5"/>
        <v>A4</v>
      </c>
      <c r="I14" t="str">
        <f>I1</f>
        <v>A1</v>
      </c>
      <c r="J14" t="str">
        <f>J1</f>
        <v>A2</v>
      </c>
      <c r="K14" t="str">
        <f>K1</f>
        <v>A3</v>
      </c>
      <c r="L14" t="str">
        <f>L1</f>
        <v>A4</v>
      </c>
    </row>
    <row r="15" spans="1:12" x14ac:dyDescent="0.3">
      <c r="A15">
        <v>1</v>
      </c>
      <c r="B15" s="3">
        <v>33.794328903730417</v>
      </c>
      <c r="C15" s="3">
        <v>23.515601111064012</v>
      </c>
      <c r="D15" s="3">
        <v>0.79459640017263056</v>
      </c>
      <c r="E15" s="3">
        <v>32.68978664333136</v>
      </c>
      <c r="F15" s="1"/>
      <c r="G15" s="1"/>
      <c r="H15" s="1" t="s">
        <v>18</v>
      </c>
      <c r="I15" s="1">
        <f>B15-B16</f>
        <v>0</v>
      </c>
      <c r="J15" s="1">
        <f t="shared" ref="J15:J24" si="6">C15-C16</f>
        <v>0</v>
      </c>
      <c r="K15" s="1">
        <f t="shared" ref="K15:K24" si="7">D15-D16</f>
        <v>0</v>
      </c>
      <c r="L15" s="1">
        <f t="shared" ref="L15:L24" si="8">E15-E16</f>
        <v>0</v>
      </c>
    </row>
    <row r="16" spans="1:12" x14ac:dyDescent="0.3">
      <c r="A16">
        <v>2</v>
      </c>
      <c r="B16" s="3">
        <v>33.794328903730417</v>
      </c>
      <c r="C16" s="3">
        <v>23.515601111063997</v>
      </c>
      <c r="D16" s="3">
        <v>0.79459640017263011</v>
      </c>
      <c r="E16" s="3">
        <v>32.68978664333131</v>
      </c>
      <c r="F16" s="1"/>
      <c r="G16" s="1"/>
      <c r="H16" s="1" t="s">
        <v>20</v>
      </c>
      <c r="I16" s="1">
        <f t="shared" ref="I16:I24" si="9">B16-B17</f>
        <v>0</v>
      </c>
      <c r="J16" s="1">
        <f t="shared" si="6"/>
        <v>0</v>
      </c>
      <c r="K16" s="1">
        <f t="shared" si="7"/>
        <v>0</v>
      </c>
      <c r="L16" s="1">
        <f t="shared" si="8"/>
        <v>0</v>
      </c>
    </row>
    <row r="17" spans="1:12" x14ac:dyDescent="0.3">
      <c r="A17">
        <v>3</v>
      </c>
      <c r="B17" s="3">
        <v>33.79432890373041</v>
      </c>
      <c r="C17" s="3">
        <v>23.515601111064022</v>
      </c>
      <c r="D17" s="3">
        <v>0.79459640017263045</v>
      </c>
      <c r="E17" s="3">
        <v>32.689786643331267</v>
      </c>
      <c r="F17" s="1"/>
      <c r="G17" s="1"/>
      <c r="H17" s="1" t="s">
        <v>20</v>
      </c>
      <c r="I17" s="1">
        <f t="shared" si="9"/>
        <v>0</v>
      </c>
      <c r="J17" s="1">
        <f t="shared" si="6"/>
        <v>11.794556309608048</v>
      </c>
      <c r="K17" s="1">
        <f t="shared" si="7"/>
        <v>0</v>
      </c>
      <c r="L17" s="1">
        <f t="shared" si="8"/>
        <v>0</v>
      </c>
    </row>
    <row r="18" spans="1:12" x14ac:dyDescent="0.3">
      <c r="A18">
        <v>4</v>
      </c>
      <c r="B18" s="3">
        <v>33.794328903730417</v>
      </c>
      <c r="C18" s="3">
        <v>11.721044801455974</v>
      </c>
      <c r="D18" s="3">
        <v>0.79459640017263078</v>
      </c>
      <c r="E18" s="3">
        <v>32.68978664333131</v>
      </c>
      <c r="F18" s="1"/>
      <c r="G18" s="1"/>
      <c r="H18" s="1" t="s">
        <v>20</v>
      </c>
      <c r="I18" s="1">
        <f t="shared" si="9"/>
        <v>0</v>
      </c>
      <c r="J18" s="1">
        <f t="shared" si="6"/>
        <v>0</v>
      </c>
      <c r="K18" s="1">
        <f t="shared" si="7"/>
        <v>0</v>
      </c>
      <c r="L18" s="1">
        <f t="shared" si="8"/>
        <v>0</v>
      </c>
    </row>
    <row r="19" spans="1:12" x14ac:dyDescent="0.3">
      <c r="A19">
        <v>5</v>
      </c>
      <c r="B19" s="3">
        <v>33.794328903730403</v>
      </c>
      <c r="C19" s="3">
        <v>11.721044801455974</v>
      </c>
      <c r="D19" s="3">
        <v>0.79459640017263078</v>
      </c>
      <c r="E19" s="3">
        <v>32.689786643331281</v>
      </c>
      <c r="F19" s="1"/>
      <c r="G19" s="1"/>
      <c r="H19" s="1" t="s">
        <v>20</v>
      </c>
      <c r="I19" s="1">
        <f t="shared" si="9"/>
        <v>0</v>
      </c>
      <c r="J19" s="1">
        <f t="shared" si="6"/>
        <v>0</v>
      </c>
      <c r="K19" s="1">
        <f t="shared" si="7"/>
        <v>0</v>
      </c>
      <c r="L19" s="1">
        <f t="shared" si="8"/>
        <v>26.689786643331281</v>
      </c>
    </row>
    <row r="20" spans="1:12" x14ac:dyDescent="0.3">
      <c r="A20">
        <v>6</v>
      </c>
      <c r="B20" s="3">
        <v>33.79432890373041</v>
      </c>
      <c r="C20" s="3">
        <v>11.721044801455966</v>
      </c>
      <c r="D20" s="3">
        <v>0.79459640017263122</v>
      </c>
      <c r="E20" s="3">
        <v>6</v>
      </c>
      <c r="F20" s="1"/>
      <c r="G20" s="1"/>
      <c r="H20" s="1" t="s">
        <v>20</v>
      </c>
      <c r="I20" s="1">
        <f t="shared" si="9"/>
        <v>0</v>
      </c>
      <c r="J20" s="1">
        <f t="shared" si="6"/>
        <v>0</v>
      </c>
      <c r="K20" s="1">
        <f t="shared" si="7"/>
        <v>0</v>
      </c>
      <c r="L20" s="1">
        <f t="shared" si="8"/>
        <v>5.9927724829781361</v>
      </c>
    </row>
    <row r="21" spans="1:12" x14ac:dyDescent="0.3">
      <c r="A21">
        <v>7</v>
      </c>
      <c r="B21" s="3">
        <v>33.794328903730403</v>
      </c>
      <c r="C21" s="3">
        <v>11.721044801455973</v>
      </c>
      <c r="D21" s="3">
        <v>0.79459640017263045</v>
      </c>
      <c r="E21" s="3">
        <v>7.2275170218634201E-3</v>
      </c>
      <c r="F21" s="1"/>
      <c r="G21" s="1"/>
      <c r="H21" s="1" t="s">
        <v>20</v>
      </c>
      <c r="I21" s="1">
        <f t="shared" si="9"/>
        <v>18.999816511613265</v>
      </c>
      <c r="J21" s="1">
        <f t="shared" si="6"/>
        <v>11.721044801455973</v>
      </c>
      <c r="K21" s="1">
        <f t="shared" si="7"/>
        <v>0</v>
      </c>
      <c r="L21" s="1">
        <f t="shared" si="8"/>
        <v>0</v>
      </c>
    </row>
    <row r="22" spans="1:12" x14ac:dyDescent="0.3">
      <c r="A22">
        <v>8</v>
      </c>
      <c r="B22" s="3">
        <v>14.794512392117138</v>
      </c>
      <c r="C22" s="3">
        <v>0</v>
      </c>
      <c r="D22" s="3">
        <v>0.79459640017263067</v>
      </c>
      <c r="E22" s="3">
        <v>7.2275170218634183E-3</v>
      </c>
      <c r="F22" s="1"/>
      <c r="G22" s="1"/>
      <c r="H22" s="1" t="s">
        <v>20</v>
      </c>
      <c r="I22" s="1">
        <f t="shared" si="9"/>
        <v>0.11193829552733092</v>
      </c>
      <c r="J22" s="1">
        <f t="shared" si="6"/>
        <v>0</v>
      </c>
      <c r="K22" s="1">
        <f t="shared" si="7"/>
        <v>0.79459640017263067</v>
      </c>
      <c r="L22" s="1">
        <f t="shared" si="8"/>
        <v>0</v>
      </c>
    </row>
    <row r="23" spans="1:12" x14ac:dyDescent="0.3">
      <c r="A23">
        <v>9</v>
      </c>
      <c r="B23" s="3">
        <v>14.682574096589807</v>
      </c>
      <c r="C23" s="3">
        <v>0</v>
      </c>
      <c r="D23" s="3">
        <v>0</v>
      </c>
      <c r="E23" s="3">
        <v>7.2275170218634175E-3</v>
      </c>
      <c r="F23" s="1"/>
      <c r="G23" s="1"/>
      <c r="H23" s="1" t="s">
        <v>20</v>
      </c>
      <c r="I23" s="1">
        <f t="shared" si="9"/>
        <v>14.682574096589807</v>
      </c>
      <c r="J23" s="1">
        <f t="shared" si="6"/>
        <v>0</v>
      </c>
      <c r="K23" s="1">
        <f t="shared" si="7"/>
        <v>0</v>
      </c>
      <c r="L23" s="1">
        <f t="shared" si="8"/>
        <v>0</v>
      </c>
    </row>
    <row r="24" spans="1:12" x14ac:dyDescent="0.3">
      <c r="A24">
        <v>10</v>
      </c>
      <c r="B24" s="3">
        <v>0</v>
      </c>
      <c r="C24" s="3">
        <v>0</v>
      </c>
      <c r="D24" s="3">
        <v>0</v>
      </c>
      <c r="E24" s="3">
        <v>7.2275170218634183E-3</v>
      </c>
      <c r="F24" s="1"/>
      <c r="G24" s="1"/>
      <c r="H24" s="1" t="s">
        <v>19</v>
      </c>
      <c r="I24" s="1">
        <f t="shared" si="9"/>
        <v>0</v>
      </c>
      <c r="J24" s="1">
        <f t="shared" si="6"/>
        <v>0</v>
      </c>
      <c r="K24" s="1">
        <f t="shared" si="7"/>
        <v>0</v>
      </c>
      <c r="L24" s="1">
        <f t="shared" si="8"/>
        <v>0</v>
      </c>
    </row>
    <row r="25" spans="1:12" x14ac:dyDescent="0.3">
      <c r="A25">
        <v>11</v>
      </c>
      <c r="B25" s="3">
        <v>0</v>
      </c>
      <c r="C25" s="3">
        <v>0</v>
      </c>
      <c r="D25" s="3">
        <v>0</v>
      </c>
      <c r="E25" s="3">
        <v>7.2275170218634235E-3</v>
      </c>
      <c r="F25" s="1"/>
      <c r="G25" s="1"/>
      <c r="H25" s="1"/>
      <c r="I25" s="1"/>
      <c r="J25" s="1"/>
      <c r="K25" s="1"/>
      <c r="L25" s="1"/>
    </row>
    <row r="26" spans="1:12" x14ac:dyDescent="0.3">
      <c r="A26">
        <v>1</v>
      </c>
      <c r="B26" s="1">
        <v>2</v>
      </c>
      <c r="C26" s="1">
        <v>3</v>
      </c>
      <c r="D26" s="1">
        <v>4</v>
      </c>
      <c r="E26" s="1">
        <v>5</v>
      </c>
      <c r="F26" s="1"/>
      <c r="G26" s="1"/>
      <c r="H26" s="1"/>
      <c r="I26" s="1"/>
      <c r="J26" s="1"/>
      <c r="K26" s="1"/>
      <c r="L26" s="1"/>
    </row>
    <row r="27" spans="1:12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t="s">
        <v>21</v>
      </c>
      <c r="B28" s="1" t="str">
        <f>B1</f>
        <v>A1</v>
      </c>
      <c r="C28" s="1" t="str">
        <f t="shared" ref="C28:F28" si="10">C1</f>
        <v>A2</v>
      </c>
      <c r="D28" s="1" t="str">
        <f t="shared" si="10"/>
        <v>A3</v>
      </c>
      <c r="E28" s="1" t="str">
        <f t="shared" si="10"/>
        <v>A4</v>
      </c>
      <c r="F28" s="1" t="str">
        <f t="shared" si="10"/>
        <v>Y</v>
      </c>
      <c r="G28" s="1" t="s">
        <v>23</v>
      </c>
      <c r="H28" s="1" t="s">
        <v>24</v>
      </c>
      <c r="I28" s="1"/>
      <c r="J28" s="1"/>
      <c r="K28" s="1"/>
      <c r="L28" s="1"/>
    </row>
    <row r="29" spans="1:12" x14ac:dyDescent="0.3">
      <c r="A29" t="str">
        <f>A2</f>
        <v>O1</v>
      </c>
      <c r="B29" s="1">
        <f>VLOOKUP(I2,$A$15:$E$25,B$26,0)</f>
        <v>33.79432890373041</v>
      </c>
      <c r="C29" s="1">
        <f t="shared" ref="C29:E29" si="11">VLOOKUP(J2,$A$15:$E$25,C$26,0)</f>
        <v>0</v>
      </c>
      <c r="D29" s="1">
        <f t="shared" si="11"/>
        <v>0.79459640017263078</v>
      </c>
      <c r="E29" s="1">
        <f t="shared" si="11"/>
        <v>7.2275170218634201E-3</v>
      </c>
      <c r="F29" s="1">
        <f t="shared" ref="F29" si="12">F2</f>
        <v>24</v>
      </c>
      <c r="G29" s="1">
        <f>SUM(B29:E29)</f>
        <v>34.5961528209249</v>
      </c>
      <c r="H29" s="1">
        <f>ABS(F29-G29)</f>
        <v>10.5961528209249</v>
      </c>
      <c r="I29" s="1"/>
      <c r="J29" s="1"/>
      <c r="K29" s="1"/>
      <c r="L29" s="1"/>
    </row>
    <row r="30" spans="1:12" x14ac:dyDescent="0.3">
      <c r="A30" t="str">
        <f t="shared" ref="A30:A39" si="13">A3</f>
        <v>O2</v>
      </c>
      <c r="B30" s="1">
        <f t="shared" ref="B30:E30" si="14">VLOOKUP(I3,$A$15:$E$25,B$26,0)</f>
        <v>33.79432890373041</v>
      </c>
      <c r="C30" s="1">
        <f t="shared" si="14"/>
        <v>0</v>
      </c>
      <c r="D30" s="1">
        <f t="shared" si="14"/>
        <v>0.79459640017263122</v>
      </c>
      <c r="E30" s="1">
        <f t="shared" si="14"/>
        <v>7.2275170218634235E-3</v>
      </c>
      <c r="F30" s="1">
        <f t="shared" ref="F30" si="15">F3</f>
        <v>51</v>
      </c>
      <c r="G30" s="1">
        <f t="shared" ref="G30:G39" si="16">SUM(B30:E30)</f>
        <v>34.5961528209249</v>
      </c>
      <c r="H30" s="1">
        <f t="shared" ref="H30:H39" si="17">ABS(F30-G30)</f>
        <v>16.4038471790751</v>
      </c>
      <c r="I30" s="1"/>
      <c r="J30" s="1"/>
      <c r="K30" s="1"/>
      <c r="L30" s="1"/>
    </row>
    <row r="31" spans="1:12" x14ac:dyDescent="0.3">
      <c r="A31" t="str">
        <f t="shared" si="13"/>
        <v>O3</v>
      </c>
      <c r="B31" s="1">
        <f t="shared" ref="B31:E31" si="18">VLOOKUP(I4,$A$15:$E$25,B$26,0)</f>
        <v>33.794328903730403</v>
      </c>
      <c r="C31" s="1">
        <f t="shared" si="18"/>
        <v>11.721044801455974</v>
      </c>
      <c r="D31" s="1">
        <f t="shared" si="18"/>
        <v>0.79459640017263011</v>
      </c>
      <c r="E31" s="1">
        <f t="shared" si="18"/>
        <v>7.2275170218634201E-3</v>
      </c>
      <c r="F31" s="1">
        <f t="shared" ref="F31" si="19">F4</f>
        <v>13</v>
      </c>
      <c r="G31" s="1">
        <f t="shared" si="16"/>
        <v>46.317197622380867</v>
      </c>
      <c r="H31" s="1">
        <f t="shared" si="17"/>
        <v>33.317197622380867</v>
      </c>
      <c r="I31" s="1"/>
      <c r="J31" s="1"/>
      <c r="K31" s="1"/>
      <c r="L31" s="1"/>
    </row>
    <row r="32" spans="1:12" x14ac:dyDescent="0.3">
      <c r="A32" t="str">
        <f t="shared" si="13"/>
        <v>O4</v>
      </c>
      <c r="B32" s="1">
        <f t="shared" ref="B32:E32" si="20">VLOOKUP(I5,$A$15:$E$25,B$26,0)</f>
        <v>33.794328903730403</v>
      </c>
      <c r="C32" s="1">
        <f t="shared" si="20"/>
        <v>0</v>
      </c>
      <c r="D32" s="1">
        <f t="shared" si="20"/>
        <v>0</v>
      </c>
      <c r="E32" s="1">
        <f t="shared" si="20"/>
        <v>32.689786643331281</v>
      </c>
      <c r="F32" s="1">
        <f t="shared" ref="F32" si="21">F5</f>
        <v>98</v>
      </c>
      <c r="G32" s="1">
        <f t="shared" si="16"/>
        <v>66.484115547061691</v>
      </c>
      <c r="H32" s="1">
        <f t="shared" si="17"/>
        <v>31.515884452938309</v>
      </c>
      <c r="I32" s="1"/>
      <c r="J32" s="1"/>
      <c r="K32" s="1"/>
      <c r="L32" s="1"/>
    </row>
    <row r="33" spans="1:23" x14ac:dyDescent="0.3">
      <c r="A33" t="str">
        <f t="shared" si="13"/>
        <v>O5</v>
      </c>
      <c r="B33" s="1">
        <f t="shared" ref="B33:E33" si="22">VLOOKUP(I6,$A$15:$E$25,B$26,0)</f>
        <v>33.794328903730417</v>
      </c>
      <c r="C33" s="1">
        <f t="shared" si="22"/>
        <v>11.721044801455974</v>
      </c>
      <c r="D33" s="1">
        <f t="shared" si="22"/>
        <v>0.79459640017263056</v>
      </c>
      <c r="E33" s="1">
        <f t="shared" si="22"/>
        <v>32.689786643331267</v>
      </c>
      <c r="F33" s="1">
        <f t="shared" ref="F33" si="23">F6</f>
        <v>79</v>
      </c>
      <c r="G33" s="1">
        <f t="shared" si="16"/>
        <v>78.999756748690288</v>
      </c>
      <c r="H33" s="1">
        <f t="shared" si="17"/>
        <v>2.4325130971192266E-4</v>
      </c>
      <c r="I33" s="1"/>
      <c r="J33" s="1"/>
      <c r="K33" s="1"/>
      <c r="L33" s="1"/>
    </row>
    <row r="34" spans="1:23" x14ac:dyDescent="0.3">
      <c r="A34" t="str">
        <f t="shared" si="13"/>
        <v>O6</v>
      </c>
      <c r="B34" s="1">
        <f t="shared" ref="B34:E34" si="24">VLOOKUP(I7,$A$15:$E$25,B$26,0)</f>
        <v>14.794512392117138</v>
      </c>
      <c r="C34" s="1">
        <f t="shared" si="24"/>
        <v>11.721044801455973</v>
      </c>
      <c r="D34" s="1">
        <f t="shared" si="24"/>
        <v>0.79459640017263067</v>
      </c>
      <c r="E34" s="1">
        <f t="shared" si="24"/>
        <v>32.68978664333131</v>
      </c>
      <c r="F34" s="1">
        <f t="shared" ref="F34" si="25">F7</f>
        <v>60</v>
      </c>
      <c r="G34" s="1">
        <f t="shared" si="16"/>
        <v>59.999940237077048</v>
      </c>
      <c r="H34" s="1">
        <f t="shared" si="17"/>
        <v>5.9762922951733799E-5</v>
      </c>
      <c r="I34" s="1"/>
      <c r="J34" s="1"/>
      <c r="K34" s="1"/>
      <c r="L34" s="1"/>
    </row>
    <row r="35" spans="1:23" x14ac:dyDescent="0.3">
      <c r="A35" t="str">
        <f t="shared" si="13"/>
        <v>O7</v>
      </c>
      <c r="B35" s="1">
        <f t="shared" ref="B35:E35" si="26">VLOOKUP(I8,$A$15:$E$25,B$26,0)</f>
        <v>33.794328903730417</v>
      </c>
      <c r="C35" s="1">
        <f t="shared" si="26"/>
        <v>23.515601111063997</v>
      </c>
      <c r="D35" s="1">
        <f t="shared" si="26"/>
        <v>0</v>
      </c>
      <c r="E35" s="1">
        <f t="shared" si="26"/>
        <v>32.68978664333131</v>
      </c>
      <c r="F35" s="1">
        <f t="shared" ref="F35" si="27">F8</f>
        <v>90</v>
      </c>
      <c r="G35" s="1">
        <f t="shared" si="16"/>
        <v>89.99971665812572</v>
      </c>
      <c r="H35" s="1">
        <f t="shared" si="17"/>
        <v>2.8334187427958568E-4</v>
      </c>
      <c r="I35" s="1"/>
      <c r="J35" s="1"/>
      <c r="K35" s="1"/>
      <c r="L35" s="1"/>
    </row>
    <row r="36" spans="1:23" x14ac:dyDescent="0.3">
      <c r="A36" t="str">
        <f t="shared" si="13"/>
        <v>O8</v>
      </c>
      <c r="B36" s="1">
        <f t="shared" ref="B36:E36" si="28">VLOOKUP(I9,$A$15:$E$25,B$26,0)</f>
        <v>14.682574096589807</v>
      </c>
      <c r="C36" s="1">
        <f t="shared" si="28"/>
        <v>23.515601111064022</v>
      </c>
      <c r="D36" s="1">
        <f t="shared" si="28"/>
        <v>0.79459640017263045</v>
      </c>
      <c r="E36" s="1">
        <f t="shared" si="28"/>
        <v>7.2275170218634175E-3</v>
      </c>
      <c r="F36" s="1">
        <f t="shared" ref="F36" si="29">F9</f>
        <v>39</v>
      </c>
      <c r="G36" s="1">
        <f t="shared" si="16"/>
        <v>38.999999124848323</v>
      </c>
      <c r="H36" s="1">
        <f t="shared" si="17"/>
        <v>8.7515167734864008E-7</v>
      </c>
      <c r="I36" s="1"/>
      <c r="J36" s="1"/>
      <c r="K36" s="1"/>
      <c r="L36" s="1"/>
    </row>
    <row r="37" spans="1:23" x14ac:dyDescent="0.3">
      <c r="A37" t="str">
        <f t="shared" si="13"/>
        <v>O9</v>
      </c>
      <c r="B37" s="1">
        <f t="shared" ref="B37:E37" si="30">VLOOKUP(I10,$A$15:$E$25,B$26,0)</f>
        <v>0</v>
      </c>
      <c r="C37" s="1">
        <f t="shared" si="30"/>
        <v>0</v>
      </c>
      <c r="D37" s="1">
        <f t="shared" si="30"/>
        <v>0</v>
      </c>
      <c r="E37" s="1">
        <f t="shared" si="30"/>
        <v>32.68978664333136</v>
      </c>
      <c r="F37" s="1">
        <f t="shared" ref="F37" si="31">F10</f>
        <v>21</v>
      </c>
      <c r="G37" s="1">
        <f t="shared" si="16"/>
        <v>32.68978664333136</v>
      </c>
      <c r="H37" s="1">
        <f t="shared" si="17"/>
        <v>11.68978664333136</v>
      </c>
      <c r="I37" s="1"/>
      <c r="J37" s="1"/>
      <c r="K37" s="1"/>
      <c r="L37" s="1"/>
    </row>
    <row r="38" spans="1:23" x14ac:dyDescent="0.3">
      <c r="A38" t="str">
        <f t="shared" si="13"/>
        <v>O10</v>
      </c>
      <c r="B38" s="1">
        <f t="shared" ref="B38:E38" si="32">VLOOKUP(I11,$A$15:$E$25,B$26,0)</f>
        <v>0</v>
      </c>
      <c r="C38" s="1">
        <f t="shared" si="32"/>
        <v>23.515601111064012</v>
      </c>
      <c r="D38" s="1">
        <f t="shared" si="32"/>
        <v>0.79459640017263078</v>
      </c>
      <c r="E38" s="1">
        <f t="shared" si="32"/>
        <v>32.689786643331281</v>
      </c>
      <c r="F38" s="1">
        <f t="shared" ref="F38" si="33">F11</f>
        <v>57</v>
      </c>
      <c r="G38" s="1">
        <f t="shared" si="16"/>
        <v>56.999984154567926</v>
      </c>
      <c r="H38" s="1">
        <f t="shared" si="17"/>
        <v>1.5845432074002019E-5</v>
      </c>
      <c r="I38" s="1"/>
      <c r="J38" s="1"/>
      <c r="K38" s="1"/>
      <c r="L38" s="1"/>
    </row>
    <row r="39" spans="1:23" x14ac:dyDescent="0.3">
      <c r="A39" t="str">
        <f t="shared" si="13"/>
        <v>O11</v>
      </c>
      <c r="B39" s="1">
        <f t="shared" ref="B39:E39" si="34">VLOOKUP(I12,$A$15:$E$25,B$26,0)</f>
        <v>33.794328903730417</v>
      </c>
      <c r="C39" s="1">
        <f t="shared" si="34"/>
        <v>11.721044801455966</v>
      </c>
      <c r="D39" s="1">
        <f t="shared" si="34"/>
        <v>0.79459640017263122</v>
      </c>
      <c r="E39" s="1">
        <f t="shared" si="34"/>
        <v>7.2275170218634183E-3</v>
      </c>
      <c r="F39" s="1">
        <f t="shared" ref="F39" si="35">F12</f>
        <v>54</v>
      </c>
      <c r="G39" s="1">
        <f t="shared" si="16"/>
        <v>46.317197622380874</v>
      </c>
      <c r="H39" s="1">
        <f t="shared" si="17"/>
        <v>7.6828023776191259</v>
      </c>
      <c r="I39" s="1"/>
      <c r="J39" s="1"/>
      <c r="K39" s="1"/>
      <c r="L39" s="1"/>
    </row>
    <row r="40" spans="1:23" x14ac:dyDescent="0.3">
      <c r="B40" s="1"/>
      <c r="C40" s="1"/>
      <c r="D40" s="1"/>
      <c r="E40" s="1"/>
      <c r="F40" s="1"/>
      <c r="G40" s="1"/>
      <c r="H40" s="1" t="s">
        <v>25</v>
      </c>
      <c r="I40" s="1"/>
      <c r="J40" s="1"/>
      <c r="K40" s="1"/>
      <c r="L40" s="1"/>
    </row>
    <row r="41" spans="1:23" x14ac:dyDescent="0.3">
      <c r="B41" s="1"/>
      <c r="C41" s="1"/>
      <c r="D41" s="1"/>
      <c r="E41" s="1"/>
      <c r="F41" s="1">
        <f>SUM(F29:F39)</f>
        <v>586</v>
      </c>
      <c r="G41" s="1">
        <f>SUM(G29:G39)</f>
        <v>586.00000000031389</v>
      </c>
      <c r="H41" s="1">
        <f>SUM(H29:H39)</f>
        <v>111.20627417296033</v>
      </c>
      <c r="I41" s="1"/>
      <c r="J41" s="1"/>
      <c r="K41" s="1"/>
      <c r="L41" s="1"/>
      <c r="N41" s="4" t="s">
        <v>39</v>
      </c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3"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3">
      <c r="H43" t="s">
        <v>27</v>
      </c>
      <c r="N43" s="4"/>
      <c r="O43" s="4"/>
      <c r="P43" s="4"/>
      <c r="Q43" s="4"/>
      <c r="R43" s="4"/>
      <c r="S43" s="4"/>
      <c r="T43" s="4"/>
      <c r="U43" s="4"/>
      <c r="V43" s="4"/>
      <c r="W43" s="4"/>
    </row>
    <row r="45" spans="1:23" x14ac:dyDescent="0.3">
      <c r="H45" t="s">
        <v>32</v>
      </c>
    </row>
  </sheetData>
  <mergeCells count="1">
    <mergeCell ref="N41:W43"/>
  </mergeCells>
  <phoneticPr fontId="1" type="noConversion"/>
  <conditionalFormatting sqref="B15: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523B0-7F95-4057-8FBE-60517359A82C}">
  <dimension ref="A1:X45"/>
  <sheetViews>
    <sheetView zoomScale="58" workbookViewId="0">
      <selection activeCell="H41" sqref="H41"/>
    </sheetView>
  </sheetViews>
  <sheetFormatPr defaultRowHeight="14.4" x14ac:dyDescent="0.3"/>
  <cols>
    <col min="1" max="1" width="8" bestFit="1" customWidth="1"/>
    <col min="2" max="3" width="6" bestFit="1" customWidth="1"/>
    <col min="4" max="4" width="5.33203125" bestFit="1" customWidth="1"/>
    <col min="5" max="5" width="6" bestFit="1" customWidth="1"/>
    <col min="6" max="6" width="4.6640625" bestFit="1" customWidth="1"/>
    <col min="7" max="7" width="7.77734375" bestFit="1" customWidth="1"/>
    <col min="8" max="8" width="30.21875" bestFit="1" customWidth="1"/>
    <col min="9" max="12" width="3.5546875" bestFit="1" customWidth="1"/>
  </cols>
  <sheetData>
    <row r="1" spans="1:12" x14ac:dyDescent="0.3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H1" t="s">
        <v>17</v>
      </c>
      <c r="I1" t="str">
        <f>B1</f>
        <v>A1</v>
      </c>
      <c r="J1" t="str">
        <f>C1</f>
        <v>A2</v>
      </c>
      <c r="K1" t="str">
        <f>D1</f>
        <v>A3</v>
      </c>
      <c r="L1" t="str">
        <f>E1</f>
        <v>A4</v>
      </c>
    </row>
    <row r="2" spans="1:12" x14ac:dyDescent="0.3">
      <c r="A2" t="s">
        <v>1</v>
      </c>
      <c r="B2">
        <v>83</v>
      </c>
      <c r="C2">
        <v>49</v>
      </c>
      <c r="D2">
        <v>73</v>
      </c>
      <c r="E2">
        <v>62</v>
      </c>
      <c r="F2">
        <v>24</v>
      </c>
      <c r="H2" t="str">
        <f>A2</f>
        <v>O1</v>
      </c>
      <c r="I2">
        <f t="shared" ref="I2:I12" si="0">RANK(B2,B$2:B$12,0)</f>
        <v>3</v>
      </c>
      <c r="J2">
        <f t="shared" ref="J2:J12" si="1">RANK(C2,C$2:C$12,0)</f>
        <v>8</v>
      </c>
      <c r="K2">
        <f t="shared" ref="K2:K12" si="2">RANK(D2,D$2:D$12,0)</f>
        <v>4</v>
      </c>
      <c r="L2">
        <f t="shared" ref="L2:L12" si="3">RANK(E2,E$2:E$12,0)</f>
        <v>7</v>
      </c>
    </row>
    <row r="3" spans="1:12" x14ac:dyDescent="0.3">
      <c r="A3" t="s">
        <v>2</v>
      </c>
      <c r="B3">
        <v>64</v>
      </c>
      <c r="C3">
        <v>11</v>
      </c>
      <c r="D3">
        <v>54</v>
      </c>
      <c r="E3">
        <v>12</v>
      </c>
      <c r="F3">
        <v>51</v>
      </c>
      <c r="H3" t="str">
        <f t="shared" ref="H3:H12" si="4">A3</f>
        <v>O2</v>
      </c>
      <c r="I3">
        <f t="shared" si="0"/>
        <v>6</v>
      </c>
      <c r="J3">
        <f t="shared" si="1"/>
        <v>10</v>
      </c>
      <c r="K3">
        <f t="shared" si="2"/>
        <v>6</v>
      </c>
      <c r="L3">
        <f t="shared" si="3"/>
        <v>11</v>
      </c>
    </row>
    <row r="4" spans="1:12" x14ac:dyDescent="0.3">
      <c r="A4" t="s">
        <v>3</v>
      </c>
      <c r="B4">
        <v>67</v>
      </c>
      <c r="C4">
        <v>66</v>
      </c>
      <c r="D4">
        <v>91</v>
      </c>
      <c r="E4">
        <v>62</v>
      </c>
      <c r="F4">
        <v>13</v>
      </c>
      <c r="H4" t="str">
        <f t="shared" si="4"/>
        <v>O3</v>
      </c>
      <c r="I4">
        <f t="shared" si="0"/>
        <v>5</v>
      </c>
      <c r="J4">
        <f t="shared" si="1"/>
        <v>5</v>
      </c>
      <c r="K4">
        <f t="shared" si="2"/>
        <v>2</v>
      </c>
      <c r="L4">
        <f t="shared" si="3"/>
        <v>7</v>
      </c>
    </row>
    <row r="5" spans="1:12" x14ac:dyDescent="0.3">
      <c r="A5" t="s">
        <v>4</v>
      </c>
      <c r="B5">
        <v>55</v>
      </c>
      <c r="C5">
        <v>11</v>
      </c>
      <c r="D5">
        <v>24</v>
      </c>
      <c r="E5">
        <v>63</v>
      </c>
      <c r="F5">
        <v>98</v>
      </c>
      <c r="H5" t="str">
        <f t="shared" si="4"/>
        <v>O4</v>
      </c>
      <c r="I5">
        <f t="shared" si="0"/>
        <v>7</v>
      </c>
      <c r="J5">
        <f t="shared" si="1"/>
        <v>10</v>
      </c>
      <c r="K5">
        <f t="shared" si="2"/>
        <v>11</v>
      </c>
      <c r="L5">
        <f t="shared" si="3"/>
        <v>5</v>
      </c>
    </row>
    <row r="6" spans="1:12" x14ac:dyDescent="0.3">
      <c r="A6" t="s">
        <v>5</v>
      </c>
      <c r="B6">
        <v>90</v>
      </c>
      <c r="C6">
        <v>70</v>
      </c>
      <c r="D6">
        <v>94</v>
      </c>
      <c r="E6">
        <v>95</v>
      </c>
      <c r="F6">
        <v>79</v>
      </c>
      <c r="H6" t="str">
        <f t="shared" si="4"/>
        <v>O5</v>
      </c>
      <c r="I6">
        <f t="shared" si="0"/>
        <v>2</v>
      </c>
      <c r="J6">
        <f t="shared" si="1"/>
        <v>4</v>
      </c>
      <c r="K6">
        <f t="shared" si="2"/>
        <v>1</v>
      </c>
      <c r="L6">
        <f t="shared" si="3"/>
        <v>3</v>
      </c>
    </row>
    <row r="7" spans="1:12" x14ac:dyDescent="0.3">
      <c r="A7" t="s">
        <v>6</v>
      </c>
      <c r="B7">
        <v>45</v>
      </c>
      <c r="C7">
        <v>55</v>
      </c>
      <c r="D7">
        <v>40</v>
      </c>
      <c r="E7">
        <v>69</v>
      </c>
      <c r="F7">
        <v>60</v>
      </c>
      <c r="H7" t="str">
        <f t="shared" si="4"/>
        <v>O6</v>
      </c>
      <c r="I7">
        <f t="shared" si="0"/>
        <v>8</v>
      </c>
      <c r="J7">
        <f t="shared" si="1"/>
        <v>7</v>
      </c>
      <c r="K7">
        <f t="shared" si="2"/>
        <v>8</v>
      </c>
      <c r="L7">
        <f t="shared" si="3"/>
        <v>4</v>
      </c>
    </row>
    <row r="8" spans="1:12" x14ac:dyDescent="0.3">
      <c r="A8" t="s">
        <v>7</v>
      </c>
      <c r="B8">
        <v>98</v>
      </c>
      <c r="C8">
        <v>95</v>
      </c>
      <c r="D8">
        <v>37</v>
      </c>
      <c r="E8">
        <v>97</v>
      </c>
      <c r="F8">
        <v>90</v>
      </c>
      <c r="H8" t="str">
        <f t="shared" si="4"/>
        <v>O7</v>
      </c>
      <c r="I8">
        <f t="shared" si="0"/>
        <v>1</v>
      </c>
      <c r="J8">
        <f t="shared" si="1"/>
        <v>2</v>
      </c>
      <c r="K8">
        <f t="shared" si="2"/>
        <v>9</v>
      </c>
      <c r="L8">
        <f t="shared" si="3"/>
        <v>2</v>
      </c>
    </row>
    <row r="9" spans="1:12" x14ac:dyDescent="0.3">
      <c r="A9" t="s">
        <v>8</v>
      </c>
      <c r="B9">
        <v>27</v>
      </c>
      <c r="C9">
        <v>83</v>
      </c>
      <c r="D9">
        <v>76</v>
      </c>
      <c r="E9">
        <v>35</v>
      </c>
      <c r="F9">
        <v>39</v>
      </c>
      <c r="H9" t="str">
        <f t="shared" si="4"/>
        <v>O8</v>
      </c>
      <c r="I9">
        <f t="shared" si="0"/>
        <v>9</v>
      </c>
      <c r="J9">
        <f t="shared" si="1"/>
        <v>3</v>
      </c>
      <c r="K9">
        <f t="shared" si="2"/>
        <v>3</v>
      </c>
      <c r="L9">
        <f t="shared" si="3"/>
        <v>9</v>
      </c>
    </row>
    <row r="10" spans="1:12" x14ac:dyDescent="0.3">
      <c r="A10" t="s">
        <v>9</v>
      </c>
      <c r="B10">
        <v>19</v>
      </c>
      <c r="C10">
        <v>19</v>
      </c>
      <c r="D10">
        <v>32</v>
      </c>
      <c r="E10">
        <v>99</v>
      </c>
      <c r="F10">
        <v>21</v>
      </c>
      <c r="H10" t="str">
        <f t="shared" si="4"/>
        <v>O9</v>
      </c>
      <c r="I10">
        <f t="shared" si="0"/>
        <v>10</v>
      </c>
      <c r="J10">
        <f t="shared" si="1"/>
        <v>9</v>
      </c>
      <c r="K10">
        <f t="shared" si="2"/>
        <v>10</v>
      </c>
      <c r="L10">
        <f t="shared" si="3"/>
        <v>1</v>
      </c>
    </row>
    <row r="11" spans="1:12" x14ac:dyDescent="0.3">
      <c r="A11" t="s">
        <v>10</v>
      </c>
      <c r="B11">
        <v>19</v>
      </c>
      <c r="C11">
        <v>96</v>
      </c>
      <c r="D11">
        <v>67</v>
      </c>
      <c r="E11">
        <v>63</v>
      </c>
      <c r="F11">
        <v>57</v>
      </c>
      <c r="H11" t="str">
        <f t="shared" si="4"/>
        <v>O10</v>
      </c>
      <c r="I11">
        <f t="shared" si="0"/>
        <v>10</v>
      </c>
      <c r="J11">
        <f t="shared" si="1"/>
        <v>1</v>
      </c>
      <c r="K11">
        <f t="shared" si="2"/>
        <v>5</v>
      </c>
      <c r="L11">
        <f t="shared" si="3"/>
        <v>5</v>
      </c>
    </row>
    <row r="12" spans="1:12" x14ac:dyDescent="0.3">
      <c r="A12" t="s">
        <v>11</v>
      </c>
      <c r="B12">
        <v>70</v>
      </c>
      <c r="C12">
        <v>64</v>
      </c>
      <c r="D12">
        <v>54</v>
      </c>
      <c r="E12">
        <v>16</v>
      </c>
      <c r="F12">
        <v>54</v>
      </c>
      <c r="H12" t="str">
        <f t="shared" si="4"/>
        <v>O11</v>
      </c>
      <c r="I12">
        <f t="shared" si="0"/>
        <v>4</v>
      </c>
      <c r="J12">
        <f t="shared" si="1"/>
        <v>6</v>
      </c>
      <c r="K12">
        <f t="shared" si="2"/>
        <v>6</v>
      </c>
      <c r="L12">
        <f t="shared" si="3"/>
        <v>10</v>
      </c>
    </row>
    <row r="14" spans="1:12" x14ac:dyDescent="0.3">
      <c r="A14" t="s">
        <v>22</v>
      </c>
      <c r="B14" t="str">
        <f>B1</f>
        <v>A1</v>
      </c>
      <c r="C14" t="str">
        <f t="shared" ref="C14:E14" si="5">C1</f>
        <v>A2</v>
      </c>
      <c r="D14" t="str">
        <f t="shared" si="5"/>
        <v>A3</v>
      </c>
      <c r="E14" t="str">
        <f t="shared" si="5"/>
        <v>A4</v>
      </c>
      <c r="I14" t="str">
        <f>I1</f>
        <v>A1</v>
      </c>
      <c r="J14" t="str">
        <f>J1</f>
        <v>A2</v>
      </c>
      <c r="K14" t="str">
        <f>K1</f>
        <v>A3</v>
      </c>
      <c r="L14" t="str">
        <f>L1</f>
        <v>A4</v>
      </c>
    </row>
    <row r="15" spans="1:12" x14ac:dyDescent="0.3">
      <c r="A15">
        <v>1</v>
      </c>
      <c r="B15" s="2">
        <v>0.66201448414523978</v>
      </c>
      <c r="C15" s="2">
        <v>0.33507175911559872</v>
      </c>
      <c r="D15" s="2">
        <v>0.10348921513235823</v>
      </c>
      <c r="E15" s="2">
        <v>8.1415776129253201E-2</v>
      </c>
      <c r="F15" s="1"/>
      <c r="G15" s="1"/>
      <c r="H15" s="1" t="s">
        <v>18</v>
      </c>
      <c r="I15" s="1">
        <f>B15-B16</f>
        <v>0</v>
      </c>
      <c r="J15" s="1">
        <f t="shared" ref="J15:L24" si="6">C15-C16</f>
        <v>0.19405966111044842</v>
      </c>
      <c r="K15" s="1">
        <f t="shared" si="6"/>
        <v>5.8196364394191846E-12</v>
      </c>
      <c r="L15" s="1">
        <f t="shared" si="6"/>
        <v>0</v>
      </c>
    </row>
    <row r="16" spans="1:12" x14ac:dyDescent="0.3">
      <c r="A16">
        <v>2</v>
      </c>
      <c r="B16" s="2">
        <v>0.66201448414523978</v>
      </c>
      <c r="C16" s="2">
        <v>0.1410120980051503</v>
      </c>
      <c r="D16" s="2">
        <v>0.10348921512653859</v>
      </c>
      <c r="E16" s="2">
        <v>8.1415776129253187E-2</v>
      </c>
      <c r="F16" s="1"/>
      <c r="G16" s="1"/>
      <c r="H16" s="1" t="s">
        <v>20</v>
      </c>
      <c r="I16" s="1">
        <f t="shared" ref="I16:I24" si="7">B16-B17</f>
        <v>0</v>
      </c>
      <c r="J16" s="1">
        <f t="shared" si="6"/>
        <v>0</v>
      </c>
      <c r="K16" s="1">
        <f t="shared" si="6"/>
        <v>0</v>
      </c>
      <c r="L16" s="1">
        <f t="shared" si="6"/>
        <v>0</v>
      </c>
    </row>
    <row r="17" spans="1:12" x14ac:dyDescent="0.3">
      <c r="A17">
        <v>3</v>
      </c>
      <c r="B17" s="2">
        <v>0.66201448414523978</v>
      </c>
      <c r="C17" s="2">
        <v>0.14101209800515033</v>
      </c>
      <c r="D17" s="2">
        <v>0.10348921512653861</v>
      </c>
      <c r="E17" s="2">
        <v>8.1415776129253131E-2</v>
      </c>
      <c r="F17" s="1"/>
      <c r="G17" s="1"/>
      <c r="H17" s="1" t="s">
        <v>20</v>
      </c>
      <c r="I17" s="1">
        <f t="shared" si="7"/>
        <v>0</v>
      </c>
      <c r="J17" s="1">
        <f t="shared" si="6"/>
        <v>0.14101209795465458</v>
      </c>
      <c r="K17" s="1">
        <f t="shared" si="6"/>
        <v>2.7176455530408816E-12</v>
      </c>
      <c r="L17" s="1">
        <f t="shared" si="6"/>
        <v>0</v>
      </c>
    </row>
    <row r="18" spans="1:12" x14ac:dyDescent="0.3">
      <c r="A18">
        <v>4</v>
      </c>
      <c r="B18" s="2">
        <v>0.66201448414523989</v>
      </c>
      <c r="C18" s="2">
        <v>5.049573404507596E-11</v>
      </c>
      <c r="D18" s="2">
        <v>0.10348921512382096</v>
      </c>
      <c r="E18" s="2">
        <v>8.1415776129253187E-2</v>
      </c>
      <c r="F18" s="1"/>
      <c r="G18" s="1"/>
      <c r="H18" s="1" t="s">
        <v>20</v>
      </c>
      <c r="I18" s="1">
        <f t="shared" si="7"/>
        <v>0</v>
      </c>
      <c r="J18" s="1">
        <f t="shared" si="6"/>
        <v>2.6288230899184882E-12</v>
      </c>
      <c r="K18" s="1">
        <f t="shared" si="6"/>
        <v>0</v>
      </c>
      <c r="L18" s="1">
        <f t="shared" si="6"/>
        <v>0</v>
      </c>
    </row>
    <row r="19" spans="1:12" x14ac:dyDescent="0.3">
      <c r="A19">
        <v>5</v>
      </c>
      <c r="B19" s="2">
        <v>0.66201448414524</v>
      </c>
      <c r="C19" s="2">
        <v>4.7866910955157472E-11</v>
      </c>
      <c r="D19" s="2">
        <v>0.10348921512382096</v>
      </c>
      <c r="E19" s="2">
        <v>8.1415776129253173E-2</v>
      </c>
      <c r="F19" s="1"/>
      <c r="G19" s="1"/>
      <c r="H19" s="1" t="s">
        <v>20</v>
      </c>
      <c r="I19" s="1">
        <f t="shared" si="7"/>
        <v>0</v>
      </c>
      <c r="J19" s="1">
        <f t="shared" si="6"/>
        <v>0</v>
      </c>
      <c r="K19" s="1">
        <f t="shared" si="6"/>
        <v>6.0264293555434278E-13</v>
      </c>
      <c r="L19" s="1">
        <f t="shared" si="6"/>
        <v>1.1129014376720647E-12</v>
      </c>
    </row>
    <row r="20" spans="1:12" x14ac:dyDescent="0.3">
      <c r="A20">
        <v>6</v>
      </c>
      <c r="B20" s="2">
        <v>0.66201448414524011</v>
      </c>
      <c r="C20" s="2">
        <v>4.7866910955157472E-11</v>
      </c>
      <c r="D20" s="2">
        <v>0.10348921512321832</v>
      </c>
      <c r="E20" s="2">
        <v>8.1415776128140271E-2</v>
      </c>
      <c r="F20" s="1"/>
      <c r="G20" s="1"/>
      <c r="H20" s="1" t="s">
        <v>20</v>
      </c>
      <c r="I20" s="1">
        <f t="shared" si="7"/>
        <v>0</v>
      </c>
      <c r="J20" s="1">
        <f t="shared" si="6"/>
        <v>0</v>
      </c>
      <c r="K20" s="1">
        <f t="shared" si="6"/>
        <v>7.2890721236618106E-12</v>
      </c>
      <c r="L20" s="1">
        <f t="shared" si="6"/>
        <v>7.5952738925840785E-2</v>
      </c>
    </row>
    <row r="21" spans="1:12" x14ac:dyDescent="0.3">
      <c r="A21">
        <v>7</v>
      </c>
      <c r="B21" s="2">
        <v>0.66201448414524</v>
      </c>
      <c r="C21" s="2">
        <v>4.7866910955157472E-11</v>
      </c>
      <c r="D21" s="2">
        <v>0.10348921511592925</v>
      </c>
      <c r="E21" s="2">
        <v>5.463037202299484E-3</v>
      </c>
      <c r="F21" s="1"/>
      <c r="G21" s="1"/>
      <c r="H21" s="1" t="s">
        <v>20</v>
      </c>
      <c r="I21" s="1">
        <f t="shared" si="7"/>
        <v>1.4099832412739488E-14</v>
      </c>
      <c r="J21" s="1">
        <f t="shared" si="6"/>
        <v>1.7050134065805806E-12</v>
      </c>
      <c r="K21" s="1">
        <f t="shared" si="6"/>
        <v>7.2891692681764653E-12</v>
      </c>
      <c r="L21" s="1">
        <f t="shared" si="6"/>
        <v>0</v>
      </c>
    </row>
    <row r="22" spans="1:12" x14ac:dyDescent="0.3">
      <c r="A22">
        <v>8</v>
      </c>
      <c r="B22" s="2">
        <v>0.6620144841452259</v>
      </c>
      <c r="C22" s="2">
        <v>4.6161897548576891E-11</v>
      </c>
      <c r="D22" s="2">
        <v>0.10348921510864008</v>
      </c>
      <c r="E22" s="2">
        <v>5.4630372022994823E-3</v>
      </c>
      <c r="F22" s="1"/>
      <c r="G22" s="1"/>
      <c r="H22" s="1" t="s">
        <v>20</v>
      </c>
      <c r="I22" s="1">
        <f t="shared" si="7"/>
        <v>0</v>
      </c>
      <c r="J22" s="1">
        <f t="shared" si="6"/>
        <v>0</v>
      </c>
      <c r="K22" s="1">
        <f t="shared" si="6"/>
        <v>9.7729047077166342E-12</v>
      </c>
      <c r="L22" s="1">
        <f t="shared" si="6"/>
        <v>0</v>
      </c>
    </row>
    <row r="23" spans="1:12" x14ac:dyDescent="0.3">
      <c r="A23">
        <v>9</v>
      </c>
      <c r="B23" s="2">
        <v>0.66201448414522623</v>
      </c>
      <c r="C23" s="2">
        <v>4.6161897548576891E-11</v>
      </c>
      <c r="D23" s="2">
        <v>0.10348921509886717</v>
      </c>
      <c r="E23" s="2">
        <v>5.4630372022994814E-3</v>
      </c>
      <c r="F23" s="1"/>
      <c r="G23" s="1"/>
      <c r="H23" s="1" t="s">
        <v>20</v>
      </c>
      <c r="I23" s="1">
        <f t="shared" si="7"/>
        <v>4.5707881923817695E-13</v>
      </c>
      <c r="J23" s="1">
        <f t="shared" si="6"/>
        <v>0</v>
      </c>
      <c r="K23" s="1">
        <f t="shared" si="6"/>
        <v>6.5911859303824372E-12</v>
      </c>
      <c r="L23" s="1">
        <f t="shared" si="6"/>
        <v>0</v>
      </c>
    </row>
    <row r="24" spans="1:12" x14ac:dyDescent="0.3">
      <c r="A24">
        <v>10</v>
      </c>
      <c r="B24" s="2">
        <v>0.66201448414476916</v>
      </c>
      <c r="C24" s="2">
        <v>4.6161897548576891E-11</v>
      </c>
      <c r="D24" s="2">
        <v>0.10348921509227599</v>
      </c>
      <c r="E24" s="2">
        <v>5.4630372022994823E-3</v>
      </c>
      <c r="F24" s="1"/>
      <c r="G24" s="1"/>
      <c r="H24" s="1" t="s">
        <v>19</v>
      </c>
      <c r="I24" s="1">
        <f t="shared" si="7"/>
        <v>0</v>
      </c>
      <c r="J24" s="1">
        <f t="shared" si="6"/>
        <v>0</v>
      </c>
      <c r="K24" s="1">
        <f t="shared" si="6"/>
        <v>3.8457292905746954E-12</v>
      </c>
      <c r="L24" s="1">
        <f t="shared" si="6"/>
        <v>0</v>
      </c>
    </row>
    <row r="25" spans="1:12" x14ac:dyDescent="0.3">
      <c r="A25">
        <v>11</v>
      </c>
      <c r="B25" s="2">
        <v>0.66201448414476938</v>
      </c>
      <c r="C25" s="2">
        <v>4.6161897548576891E-11</v>
      </c>
      <c r="D25" s="2">
        <v>0.10348921508843026</v>
      </c>
      <c r="E25" s="2">
        <v>5.4630372022994814E-3</v>
      </c>
      <c r="F25" s="1"/>
      <c r="G25" s="1"/>
      <c r="H25" s="1"/>
      <c r="I25" s="1"/>
      <c r="J25" s="1"/>
      <c r="K25" s="1"/>
      <c r="L25" s="1"/>
    </row>
    <row r="26" spans="1:12" x14ac:dyDescent="0.3">
      <c r="A26">
        <v>1</v>
      </c>
      <c r="B26" s="1">
        <v>2</v>
      </c>
      <c r="C26" s="1">
        <v>3</v>
      </c>
      <c r="D26" s="1">
        <v>4</v>
      </c>
      <c r="E26" s="1">
        <v>5</v>
      </c>
      <c r="F26" s="1"/>
      <c r="G26" s="1"/>
      <c r="H26" s="1"/>
      <c r="I26" s="1"/>
      <c r="J26" s="1"/>
      <c r="K26" s="1"/>
      <c r="L26" s="1"/>
    </row>
    <row r="27" spans="1:12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t="s">
        <v>21</v>
      </c>
      <c r="B28" s="1" t="str">
        <f>B1</f>
        <v>A1</v>
      </c>
      <c r="C28" s="1" t="str">
        <f t="shared" ref="C28:F39" si="8">C1</f>
        <v>A2</v>
      </c>
      <c r="D28" s="1" t="str">
        <f t="shared" si="8"/>
        <v>A3</v>
      </c>
      <c r="E28" s="1" t="str">
        <f t="shared" si="8"/>
        <v>A4</v>
      </c>
      <c r="F28" s="1" t="str">
        <f t="shared" si="8"/>
        <v>Y</v>
      </c>
      <c r="G28" s="1" t="s">
        <v>23</v>
      </c>
      <c r="H28" s="1" t="s">
        <v>24</v>
      </c>
      <c r="I28" s="1"/>
      <c r="J28" s="1"/>
      <c r="K28" s="1"/>
      <c r="L28" s="1"/>
    </row>
    <row r="29" spans="1:12" x14ac:dyDescent="0.3">
      <c r="A29" t="str">
        <f>A2</f>
        <v>O1</v>
      </c>
      <c r="B29" s="1">
        <f>VLOOKUP(I2,$A$15:$E$25,B$26,0)*B2</f>
        <v>54.947202184054902</v>
      </c>
      <c r="C29" s="1">
        <f t="shared" ref="C29:E29" si="9">VLOOKUP(J2,$A$15:$E$25,C$26,0)*C2</f>
        <v>2.2619329798802676E-9</v>
      </c>
      <c r="D29" s="1">
        <f t="shared" si="9"/>
        <v>7.5547127040389306</v>
      </c>
      <c r="E29" s="1">
        <f t="shared" si="9"/>
        <v>0.33870830654256801</v>
      </c>
      <c r="F29" s="1">
        <f t="shared" si="8"/>
        <v>24</v>
      </c>
      <c r="G29" s="1">
        <f>SUM(B29:E29)</f>
        <v>62.840623196898335</v>
      </c>
      <c r="H29" s="1">
        <f>ABS(F29-G29)</f>
        <v>38.840623196898335</v>
      </c>
      <c r="I29" s="1"/>
      <c r="J29" s="1"/>
      <c r="K29" s="1"/>
      <c r="L29" s="1"/>
    </row>
    <row r="30" spans="1:12" x14ac:dyDescent="0.3">
      <c r="A30" t="str">
        <f t="shared" ref="A30:A39" si="10">A3</f>
        <v>O2</v>
      </c>
      <c r="B30" s="1">
        <f t="shared" ref="B30:E30" si="11">VLOOKUP(I3,$A$15:$E$25,B$26,0)*B3</f>
        <v>42.368926985295367</v>
      </c>
      <c r="C30" s="1">
        <f t="shared" si="11"/>
        <v>5.0778087303434584E-10</v>
      </c>
      <c r="D30" s="1">
        <f t="shared" si="11"/>
        <v>5.5884176166537891</v>
      </c>
      <c r="E30" s="1">
        <f t="shared" si="11"/>
        <v>6.5556446427593784E-2</v>
      </c>
      <c r="F30" s="1">
        <f t="shared" si="8"/>
        <v>51</v>
      </c>
      <c r="G30" s="1">
        <f t="shared" ref="G30:G39" si="12">SUM(B30:E30)</f>
        <v>48.022901048884535</v>
      </c>
      <c r="H30" s="1">
        <f t="shared" ref="H30:H39" si="13">ABS(F30-G30)</f>
        <v>2.9770989511154653</v>
      </c>
      <c r="I30" s="1"/>
      <c r="J30" s="1"/>
      <c r="K30" s="1"/>
      <c r="L30" s="1"/>
    </row>
    <row r="31" spans="1:12" x14ac:dyDescent="0.3">
      <c r="A31" t="str">
        <f t="shared" si="10"/>
        <v>O3</v>
      </c>
      <c r="B31" s="1">
        <f t="shared" ref="B31:E31" si="14">VLOOKUP(I4,$A$15:$E$25,B$26,0)*B4</f>
        <v>44.354970437731083</v>
      </c>
      <c r="C31" s="1">
        <f t="shared" si="14"/>
        <v>3.1592161230403932E-9</v>
      </c>
      <c r="D31" s="1">
        <f t="shared" si="14"/>
        <v>9.4175185765150129</v>
      </c>
      <c r="E31" s="1">
        <f t="shared" si="14"/>
        <v>0.33870830654256801</v>
      </c>
      <c r="F31" s="1">
        <f t="shared" si="8"/>
        <v>13</v>
      </c>
      <c r="G31" s="1">
        <f t="shared" si="12"/>
        <v>54.111197323947884</v>
      </c>
      <c r="H31" s="1">
        <f t="shared" si="13"/>
        <v>41.111197323947884</v>
      </c>
      <c r="I31" s="1"/>
      <c r="J31" s="1"/>
      <c r="K31" s="1"/>
      <c r="L31" s="1"/>
    </row>
    <row r="32" spans="1:12" x14ac:dyDescent="0.3">
      <c r="A32" t="str">
        <f t="shared" si="10"/>
        <v>O4</v>
      </c>
      <c r="B32" s="1">
        <f t="shared" ref="B32:E32" si="15">VLOOKUP(I5,$A$15:$E$25,B$26,0)*B5</f>
        <v>36.410796627988198</v>
      </c>
      <c r="C32" s="1">
        <f t="shared" si="15"/>
        <v>5.0778087303434584E-10</v>
      </c>
      <c r="D32" s="1">
        <f t="shared" si="15"/>
        <v>2.4837411621223264</v>
      </c>
      <c r="E32" s="1">
        <f t="shared" si="15"/>
        <v>5.12919389614295</v>
      </c>
      <c r="F32" s="1">
        <f t="shared" si="8"/>
        <v>98</v>
      </c>
      <c r="G32" s="1">
        <f t="shared" si="12"/>
        <v>44.023731686761259</v>
      </c>
      <c r="H32" s="1">
        <f t="shared" si="13"/>
        <v>53.976268313238741</v>
      </c>
      <c r="I32" s="1"/>
      <c r="J32" s="1"/>
      <c r="K32" s="1"/>
      <c r="L32" s="1"/>
    </row>
    <row r="33" spans="1:24" x14ac:dyDescent="0.3">
      <c r="A33" t="str">
        <f t="shared" si="10"/>
        <v>O5</v>
      </c>
      <c r="B33" s="1">
        <f t="shared" ref="B33:E33" si="16">VLOOKUP(I6,$A$15:$E$25,B$26,0)*B6</f>
        <v>59.58130357307158</v>
      </c>
      <c r="C33" s="1">
        <f t="shared" si="16"/>
        <v>3.534701383155317E-9</v>
      </c>
      <c r="D33" s="1">
        <f t="shared" si="16"/>
        <v>9.7279862224416735</v>
      </c>
      <c r="E33" s="1">
        <f t="shared" si="16"/>
        <v>7.7344987322790475</v>
      </c>
      <c r="F33" s="1">
        <f t="shared" si="8"/>
        <v>79</v>
      </c>
      <c r="G33" s="1">
        <f t="shared" si="12"/>
        <v>77.04378853132701</v>
      </c>
      <c r="H33" s="1">
        <f t="shared" si="13"/>
        <v>1.9562114686729899</v>
      </c>
      <c r="I33" s="1"/>
      <c r="J33" s="1"/>
      <c r="K33" s="1"/>
      <c r="L33" s="1"/>
    </row>
    <row r="34" spans="1:24" x14ac:dyDescent="0.3">
      <c r="A34" t="str">
        <f t="shared" si="10"/>
        <v>O6</v>
      </c>
      <c r="B34" s="1">
        <f t="shared" ref="B34:E34" si="17">VLOOKUP(I7,$A$15:$E$25,B$26,0)*B7</f>
        <v>29.790651786535165</v>
      </c>
      <c r="C34" s="1">
        <f t="shared" si="17"/>
        <v>2.6326801025336609E-9</v>
      </c>
      <c r="D34" s="1">
        <f t="shared" si="17"/>
        <v>4.1395686043456035</v>
      </c>
      <c r="E34" s="1">
        <f t="shared" si="17"/>
        <v>5.6176885529184695</v>
      </c>
      <c r="F34" s="1">
        <f t="shared" si="8"/>
        <v>60</v>
      </c>
      <c r="G34" s="1">
        <f t="shared" si="12"/>
        <v>39.547908946431917</v>
      </c>
      <c r="H34" s="1">
        <f t="shared" si="13"/>
        <v>20.452091053568083</v>
      </c>
      <c r="I34" s="1"/>
      <c r="J34" s="1"/>
      <c r="K34" s="1"/>
      <c r="L34" s="1"/>
    </row>
    <row r="35" spans="1:24" x14ac:dyDescent="0.3">
      <c r="A35" t="str">
        <f t="shared" si="10"/>
        <v>O7</v>
      </c>
      <c r="B35" s="1">
        <f t="shared" ref="B35:E35" si="18">VLOOKUP(I8,$A$15:$E$25,B$26,0)*B8</f>
        <v>64.877419446233503</v>
      </c>
      <c r="C35" s="1">
        <f t="shared" si="18"/>
        <v>13.396149310489278</v>
      </c>
      <c r="D35" s="1">
        <f t="shared" si="18"/>
        <v>3.8291009586580853</v>
      </c>
      <c r="E35" s="1">
        <f t="shared" si="18"/>
        <v>7.897330284537559</v>
      </c>
      <c r="F35" s="1">
        <f t="shared" si="8"/>
        <v>90</v>
      </c>
      <c r="G35" s="1">
        <f t="shared" si="12"/>
        <v>89.99999999991843</v>
      </c>
      <c r="H35" s="1">
        <f t="shared" si="13"/>
        <v>8.1570306065259501E-11</v>
      </c>
      <c r="I35" s="1"/>
      <c r="J35" s="1"/>
      <c r="K35" s="1"/>
      <c r="L35" s="1"/>
    </row>
    <row r="36" spans="1:24" x14ac:dyDescent="0.3">
      <c r="A36" t="str">
        <f t="shared" si="10"/>
        <v>O8</v>
      </c>
      <c r="B36" s="1">
        <f t="shared" ref="B36:E36" si="19">VLOOKUP(I9,$A$15:$E$25,B$26,0)*B9</f>
        <v>17.87439107192111</v>
      </c>
      <c r="C36" s="1">
        <f t="shared" si="19"/>
        <v>11.704004134427477</v>
      </c>
      <c r="D36" s="1">
        <f t="shared" si="19"/>
        <v>7.8651803496169341</v>
      </c>
      <c r="E36" s="1">
        <f t="shared" si="19"/>
        <v>0.19120630208048184</v>
      </c>
      <c r="F36" s="1">
        <f t="shared" si="8"/>
        <v>39</v>
      </c>
      <c r="G36" s="1">
        <f t="shared" si="12"/>
        <v>37.634781858046004</v>
      </c>
      <c r="H36" s="1">
        <f t="shared" si="13"/>
        <v>1.3652181419539957</v>
      </c>
      <c r="I36" s="1"/>
      <c r="J36" s="1"/>
      <c r="K36" s="1"/>
      <c r="L36" s="1"/>
    </row>
    <row r="37" spans="1:24" x14ac:dyDescent="0.3">
      <c r="A37" t="str">
        <f t="shared" si="10"/>
        <v>O9</v>
      </c>
      <c r="B37" s="1">
        <f t="shared" ref="B37:E37" si="20">VLOOKUP(I10,$A$15:$E$25,B$26,0)*B10</f>
        <v>12.578275198750614</v>
      </c>
      <c r="C37" s="1">
        <f t="shared" si="20"/>
        <v>8.7707605342296097E-10</v>
      </c>
      <c r="D37" s="1">
        <f t="shared" si="20"/>
        <v>3.3116548829528316</v>
      </c>
      <c r="E37" s="1">
        <f t="shared" si="20"/>
        <v>8.0601618367960661</v>
      </c>
      <c r="F37" s="1">
        <f t="shared" si="8"/>
        <v>21</v>
      </c>
      <c r="G37" s="1">
        <f t="shared" si="12"/>
        <v>23.95009191937659</v>
      </c>
      <c r="H37" s="1">
        <f t="shared" si="13"/>
        <v>2.9500919193765895</v>
      </c>
      <c r="I37" s="1"/>
      <c r="J37" s="1"/>
      <c r="K37" s="1"/>
      <c r="L37" s="1"/>
    </row>
    <row r="38" spans="1:24" x14ac:dyDescent="0.3">
      <c r="A38" t="str">
        <f t="shared" si="10"/>
        <v>O10</v>
      </c>
      <c r="B38" s="1">
        <f t="shared" ref="B38:E38" si="21">VLOOKUP(I11,$A$15:$E$25,B$26,0)*B11</f>
        <v>12.578275198750614</v>
      </c>
      <c r="C38" s="1">
        <f t="shared" si="21"/>
        <v>32.166888875097477</v>
      </c>
      <c r="D38" s="1">
        <f t="shared" si="21"/>
        <v>6.9337774132960046</v>
      </c>
      <c r="E38" s="1">
        <f t="shared" si="21"/>
        <v>5.12919389614295</v>
      </c>
      <c r="F38" s="1">
        <f t="shared" si="8"/>
        <v>57</v>
      </c>
      <c r="G38" s="1">
        <f t="shared" si="12"/>
        <v>56.808135383287045</v>
      </c>
      <c r="H38" s="1">
        <f t="shared" si="13"/>
        <v>0.19186461671295518</v>
      </c>
      <c r="I38" s="1"/>
      <c r="J38" s="1"/>
      <c r="K38" s="1"/>
      <c r="L38" s="1"/>
    </row>
    <row r="39" spans="1:24" x14ac:dyDescent="0.3">
      <c r="A39" t="str">
        <f t="shared" si="10"/>
        <v>O11</v>
      </c>
      <c r="B39" s="1">
        <f t="shared" ref="B39:E39" si="22">VLOOKUP(I12,$A$15:$E$25,B$26,0)*B12</f>
        <v>46.341013890166792</v>
      </c>
      <c r="C39" s="1">
        <f t="shared" si="22"/>
        <v>3.0634823011300782E-9</v>
      </c>
      <c r="D39" s="1">
        <f t="shared" si="22"/>
        <v>5.5884176166537891</v>
      </c>
      <c r="E39" s="1">
        <f t="shared" si="22"/>
        <v>8.7408595236791717E-2</v>
      </c>
      <c r="F39" s="1">
        <f t="shared" si="8"/>
        <v>54</v>
      </c>
      <c r="G39" s="1">
        <f t="shared" si="12"/>
        <v>52.016840105120863</v>
      </c>
      <c r="H39" s="1">
        <f t="shared" si="13"/>
        <v>1.9831598948791367</v>
      </c>
      <c r="I39" s="1"/>
      <c r="J39" s="1"/>
      <c r="K39" s="1"/>
      <c r="L39" s="1"/>
    </row>
    <row r="40" spans="1:24" x14ac:dyDescent="0.3">
      <c r="B40" s="1"/>
      <c r="C40" s="1"/>
      <c r="D40" s="1"/>
      <c r="E40" s="1"/>
      <c r="F40" s="1"/>
      <c r="G40" s="1"/>
      <c r="H40" s="1" t="s">
        <v>25</v>
      </c>
      <c r="I40" s="1"/>
      <c r="J40" s="1"/>
      <c r="K40" s="1"/>
      <c r="L40" s="1"/>
      <c r="N40" s="4" t="s">
        <v>37</v>
      </c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x14ac:dyDescent="0.3">
      <c r="B41" s="1"/>
      <c r="C41" s="1"/>
      <c r="D41" s="1"/>
      <c r="E41" s="1"/>
      <c r="F41" s="1">
        <f>SUM(F29:F39)</f>
        <v>586</v>
      </c>
      <c r="G41" s="1">
        <f>SUM(G29:G39)</f>
        <v>585.99999999999989</v>
      </c>
      <c r="H41" s="1">
        <f>SUM(H29:H39)</f>
        <v>165.80382488044575</v>
      </c>
      <c r="I41" s="1"/>
      <c r="J41" s="1"/>
      <c r="K41" s="1"/>
      <c r="L41" s="1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x14ac:dyDescent="0.3"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x14ac:dyDescent="0.3">
      <c r="H43" t="s">
        <v>28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x14ac:dyDescent="0.3"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3">
      <c r="H45" t="s">
        <v>31</v>
      </c>
    </row>
  </sheetData>
  <mergeCells count="1">
    <mergeCell ref="N40:X44"/>
  </mergeCells>
  <conditionalFormatting sqref="B15: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CDFE-F06D-4E4E-AFBC-E2D4BCE76D3A}">
  <dimension ref="A1:X45"/>
  <sheetViews>
    <sheetView zoomScale="58" workbookViewId="0">
      <selection activeCell="H41" sqref="H41"/>
    </sheetView>
  </sheetViews>
  <sheetFormatPr defaultRowHeight="14.4" x14ac:dyDescent="0.3"/>
  <cols>
    <col min="1" max="1" width="8" bestFit="1" customWidth="1"/>
    <col min="2" max="4" width="5.33203125" bestFit="1" customWidth="1"/>
    <col min="5" max="5" width="6.44140625" bestFit="1" customWidth="1"/>
    <col min="6" max="6" width="4.6640625" customWidth="1"/>
    <col min="7" max="7" width="7.77734375" bestFit="1" customWidth="1"/>
    <col min="8" max="8" width="30.21875" bestFit="1" customWidth="1"/>
    <col min="9" max="12" width="3.5546875" bestFit="1" customWidth="1"/>
  </cols>
  <sheetData>
    <row r="1" spans="1:12" x14ac:dyDescent="0.3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H1" t="s">
        <v>17</v>
      </c>
      <c r="I1" t="str">
        <f>B1</f>
        <v>A1</v>
      </c>
      <c r="J1" t="str">
        <f>C1</f>
        <v>A2</v>
      </c>
      <c r="K1" t="str">
        <f>D1</f>
        <v>A3</v>
      </c>
      <c r="L1" t="str">
        <f>E1</f>
        <v>A4</v>
      </c>
    </row>
    <row r="2" spans="1:12" x14ac:dyDescent="0.3">
      <c r="A2" t="s">
        <v>1</v>
      </c>
      <c r="B2">
        <v>83</v>
      </c>
      <c r="C2">
        <v>49</v>
      </c>
      <c r="D2">
        <v>73</v>
      </c>
      <c r="E2">
        <v>62</v>
      </c>
      <c r="F2">
        <v>24</v>
      </c>
      <c r="H2" t="str">
        <f>A2</f>
        <v>O1</v>
      </c>
      <c r="I2">
        <f t="shared" ref="I2:I12" si="0">RANK(B2,B$2:B$12,0)</f>
        <v>3</v>
      </c>
      <c r="J2">
        <f t="shared" ref="J2:J12" si="1">RANK(C2,C$2:C$12,0)</f>
        <v>8</v>
      </c>
      <c r="K2">
        <f t="shared" ref="K2:K12" si="2">RANK(D2,D$2:D$12,0)</f>
        <v>4</v>
      </c>
      <c r="L2">
        <f t="shared" ref="L2:L12" si="3">RANK(E2,E$2:E$12,0)</f>
        <v>7</v>
      </c>
    </row>
    <row r="3" spans="1:12" x14ac:dyDescent="0.3">
      <c r="A3" t="s">
        <v>2</v>
      </c>
      <c r="B3">
        <v>64</v>
      </c>
      <c r="C3">
        <v>11</v>
      </c>
      <c r="D3">
        <v>54</v>
      </c>
      <c r="E3">
        <v>12</v>
      </c>
      <c r="F3">
        <v>51</v>
      </c>
      <c r="H3" t="str">
        <f t="shared" ref="H3:H12" si="4">A3</f>
        <v>O2</v>
      </c>
      <c r="I3">
        <f t="shared" si="0"/>
        <v>6</v>
      </c>
      <c r="J3">
        <f t="shared" si="1"/>
        <v>10</v>
      </c>
      <c r="K3">
        <f t="shared" si="2"/>
        <v>6</v>
      </c>
      <c r="L3">
        <f t="shared" si="3"/>
        <v>11</v>
      </c>
    </row>
    <row r="4" spans="1:12" x14ac:dyDescent="0.3">
      <c r="A4" t="s">
        <v>3</v>
      </c>
      <c r="B4">
        <v>67</v>
      </c>
      <c r="C4">
        <v>66</v>
      </c>
      <c r="D4">
        <v>91</v>
      </c>
      <c r="E4">
        <v>62</v>
      </c>
      <c r="F4">
        <v>13</v>
      </c>
      <c r="H4" t="str">
        <f t="shared" si="4"/>
        <v>O3</v>
      </c>
      <c r="I4">
        <f t="shared" si="0"/>
        <v>5</v>
      </c>
      <c r="J4">
        <f t="shared" si="1"/>
        <v>5</v>
      </c>
      <c r="K4">
        <f t="shared" si="2"/>
        <v>2</v>
      </c>
      <c r="L4">
        <f t="shared" si="3"/>
        <v>7</v>
      </c>
    </row>
    <row r="5" spans="1:12" x14ac:dyDescent="0.3">
      <c r="A5" t="s">
        <v>4</v>
      </c>
      <c r="B5">
        <v>55</v>
      </c>
      <c r="C5">
        <v>11</v>
      </c>
      <c r="D5">
        <v>24</v>
      </c>
      <c r="E5">
        <v>63</v>
      </c>
      <c r="F5">
        <v>98</v>
      </c>
      <c r="H5" t="str">
        <f t="shared" si="4"/>
        <v>O4</v>
      </c>
      <c r="I5">
        <f t="shared" si="0"/>
        <v>7</v>
      </c>
      <c r="J5">
        <f t="shared" si="1"/>
        <v>10</v>
      </c>
      <c r="K5">
        <f t="shared" si="2"/>
        <v>11</v>
      </c>
      <c r="L5">
        <f t="shared" si="3"/>
        <v>5</v>
      </c>
    </row>
    <row r="6" spans="1:12" x14ac:dyDescent="0.3">
      <c r="A6" t="s">
        <v>5</v>
      </c>
      <c r="B6">
        <v>90</v>
      </c>
      <c r="C6">
        <v>70</v>
      </c>
      <c r="D6">
        <v>94</v>
      </c>
      <c r="E6">
        <v>95</v>
      </c>
      <c r="F6">
        <v>79</v>
      </c>
      <c r="H6" t="str">
        <f t="shared" si="4"/>
        <v>O5</v>
      </c>
      <c r="I6">
        <f t="shared" si="0"/>
        <v>2</v>
      </c>
      <c r="J6">
        <f t="shared" si="1"/>
        <v>4</v>
      </c>
      <c r="K6">
        <f t="shared" si="2"/>
        <v>1</v>
      </c>
      <c r="L6">
        <f t="shared" si="3"/>
        <v>3</v>
      </c>
    </row>
    <row r="7" spans="1:12" x14ac:dyDescent="0.3">
      <c r="A7" t="s">
        <v>6</v>
      </c>
      <c r="B7">
        <v>45</v>
      </c>
      <c r="C7">
        <v>55</v>
      </c>
      <c r="D7">
        <v>40</v>
      </c>
      <c r="E7">
        <v>69</v>
      </c>
      <c r="F7">
        <v>60</v>
      </c>
      <c r="H7" t="str">
        <f t="shared" si="4"/>
        <v>O6</v>
      </c>
      <c r="I7">
        <f t="shared" si="0"/>
        <v>8</v>
      </c>
      <c r="J7">
        <f t="shared" si="1"/>
        <v>7</v>
      </c>
      <c r="K7">
        <f t="shared" si="2"/>
        <v>8</v>
      </c>
      <c r="L7">
        <f t="shared" si="3"/>
        <v>4</v>
      </c>
    </row>
    <row r="8" spans="1:12" x14ac:dyDescent="0.3">
      <c r="A8" t="s">
        <v>7</v>
      </c>
      <c r="B8">
        <v>98</v>
      </c>
      <c r="C8">
        <v>95</v>
      </c>
      <c r="D8">
        <v>37</v>
      </c>
      <c r="E8">
        <v>97</v>
      </c>
      <c r="F8">
        <v>90</v>
      </c>
      <c r="H8" t="str">
        <f t="shared" si="4"/>
        <v>O7</v>
      </c>
      <c r="I8">
        <f t="shared" si="0"/>
        <v>1</v>
      </c>
      <c r="J8">
        <f t="shared" si="1"/>
        <v>2</v>
      </c>
      <c r="K8">
        <f t="shared" si="2"/>
        <v>9</v>
      </c>
      <c r="L8">
        <f t="shared" si="3"/>
        <v>2</v>
      </c>
    </row>
    <row r="9" spans="1:12" x14ac:dyDescent="0.3">
      <c r="A9" t="s">
        <v>8</v>
      </c>
      <c r="B9">
        <v>27</v>
      </c>
      <c r="C9">
        <v>83</v>
      </c>
      <c r="D9">
        <v>76</v>
      </c>
      <c r="E9">
        <v>35</v>
      </c>
      <c r="F9">
        <v>39</v>
      </c>
      <c r="H9" t="str">
        <f t="shared" si="4"/>
        <v>O8</v>
      </c>
      <c r="I9">
        <f t="shared" si="0"/>
        <v>9</v>
      </c>
      <c r="J9">
        <f t="shared" si="1"/>
        <v>3</v>
      </c>
      <c r="K9">
        <f t="shared" si="2"/>
        <v>3</v>
      </c>
      <c r="L9">
        <f t="shared" si="3"/>
        <v>9</v>
      </c>
    </row>
    <row r="10" spans="1:12" x14ac:dyDescent="0.3">
      <c r="A10" t="s">
        <v>9</v>
      </c>
      <c r="B10">
        <v>19</v>
      </c>
      <c r="C10">
        <v>19</v>
      </c>
      <c r="D10">
        <v>32</v>
      </c>
      <c r="E10">
        <v>99</v>
      </c>
      <c r="F10">
        <v>21</v>
      </c>
      <c r="H10" t="str">
        <f t="shared" si="4"/>
        <v>O9</v>
      </c>
      <c r="I10">
        <f t="shared" si="0"/>
        <v>10</v>
      </c>
      <c r="J10">
        <f t="shared" si="1"/>
        <v>9</v>
      </c>
      <c r="K10">
        <f t="shared" si="2"/>
        <v>10</v>
      </c>
      <c r="L10">
        <f t="shared" si="3"/>
        <v>1</v>
      </c>
    </row>
    <row r="11" spans="1:12" x14ac:dyDescent="0.3">
      <c r="A11" t="s">
        <v>10</v>
      </c>
      <c r="B11">
        <v>19</v>
      </c>
      <c r="C11">
        <v>96</v>
      </c>
      <c r="D11">
        <v>67</v>
      </c>
      <c r="E11">
        <v>63</v>
      </c>
      <c r="F11">
        <v>57</v>
      </c>
      <c r="H11" t="str">
        <f t="shared" si="4"/>
        <v>O10</v>
      </c>
      <c r="I11">
        <f t="shared" si="0"/>
        <v>10</v>
      </c>
      <c r="J11">
        <f t="shared" si="1"/>
        <v>1</v>
      </c>
      <c r="K11">
        <f t="shared" si="2"/>
        <v>5</v>
      </c>
      <c r="L11">
        <f t="shared" si="3"/>
        <v>5</v>
      </c>
    </row>
    <row r="12" spans="1:12" x14ac:dyDescent="0.3">
      <c r="A12" t="s">
        <v>11</v>
      </c>
      <c r="B12">
        <v>70</v>
      </c>
      <c r="C12">
        <v>64</v>
      </c>
      <c r="D12">
        <v>54</v>
      </c>
      <c r="E12">
        <v>16</v>
      </c>
      <c r="F12">
        <v>54</v>
      </c>
      <c r="H12" t="str">
        <f t="shared" si="4"/>
        <v>O11</v>
      </c>
      <c r="I12">
        <f t="shared" si="0"/>
        <v>4</v>
      </c>
      <c r="J12">
        <f t="shared" si="1"/>
        <v>6</v>
      </c>
      <c r="K12">
        <f t="shared" si="2"/>
        <v>6</v>
      </c>
      <c r="L12">
        <f t="shared" si="3"/>
        <v>10</v>
      </c>
    </row>
    <row r="14" spans="1:12" x14ac:dyDescent="0.3">
      <c r="A14" t="s">
        <v>22</v>
      </c>
      <c r="B14" t="str">
        <f>B1</f>
        <v>A1</v>
      </c>
      <c r="C14" t="str">
        <f t="shared" ref="C14:E14" si="5">C1</f>
        <v>A2</v>
      </c>
      <c r="D14" t="str">
        <f t="shared" si="5"/>
        <v>A3</v>
      </c>
      <c r="E14" t="str">
        <f t="shared" si="5"/>
        <v>A4</v>
      </c>
      <c r="I14" t="str">
        <f>I1</f>
        <v>A1</v>
      </c>
      <c r="J14" t="str">
        <f>J1</f>
        <v>A2</v>
      </c>
      <c r="K14" t="str">
        <f>K1</f>
        <v>A3</v>
      </c>
      <c r="L14" t="str">
        <f>L1</f>
        <v>A4</v>
      </c>
    </row>
    <row r="15" spans="1:12" x14ac:dyDescent="0.3">
      <c r="A15">
        <v>1</v>
      </c>
      <c r="B15" s="2">
        <v>0</v>
      </c>
      <c r="C15" s="2">
        <v>1.9678888124052412</v>
      </c>
      <c r="D15" s="2">
        <v>2.2674952863390754</v>
      </c>
      <c r="E15" s="2">
        <v>13.575064076743331</v>
      </c>
      <c r="F15" s="1"/>
      <c r="G15" s="1"/>
      <c r="H15" s="1" t="s">
        <v>18</v>
      </c>
      <c r="I15" s="1">
        <f>B15-B16</f>
        <v>0</v>
      </c>
      <c r="J15" s="1">
        <f t="shared" ref="J15:L24" si="6">C15-C16</f>
        <v>-1.0675904604795505E-11</v>
      </c>
      <c r="K15" s="1">
        <f t="shared" si="6"/>
        <v>0</v>
      </c>
      <c r="L15" s="1">
        <f t="shared" si="6"/>
        <v>0</v>
      </c>
    </row>
    <row r="16" spans="1:12" x14ac:dyDescent="0.3">
      <c r="A16">
        <v>2</v>
      </c>
      <c r="B16" s="2">
        <v>0</v>
      </c>
      <c r="C16" s="2">
        <v>1.9678888124159171</v>
      </c>
      <c r="D16" s="2">
        <v>2.2674952863390767</v>
      </c>
      <c r="E16" s="2">
        <v>13.575064076743333</v>
      </c>
      <c r="F16" s="1"/>
      <c r="G16" s="1"/>
      <c r="H16" s="1" t="s">
        <v>20</v>
      </c>
      <c r="I16" s="1">
        <f t="shared" ref="I16:I24" si="7">B16-B17</f>
        <v>0</v>
      </c>
      <c r="J16" s="1">
        <f t="shared" si="6"/>
        <v>0</v>
      </c>
      <c r="K16" s="1">
        <f t="shared" si="6"/>
        <v>0</v>
      </c>
      <c r="L16" s="1">
        <f t="shared" si="6"/>
        <v>0</v>
      </c>
    </row>
    <row r="17" spans="1:12" x14ac:dyDescent="0.3">
      <c r="A17">
        <v>3</v>
      </c>
      <c r="B17" s="2">
        <v>0</v>
      </c>
      <c r="C17" s="2">
        <v>1.9678888124159173</v>
      </c>
      <c r="D17" s="2">
        <v>2.2674952863390776</v>
      </c>
      <c r="E17" s="2">
        <v>13.575064076743331</v>
      </c>
      <c r="F17" s="1"/>
      <c r="G17" s="1"/>
      <c r="H17" s="1" t="s">
        <v>20</v>
      </c>
      <c r="I17" s="1">
        <f t="shared" si="7"/>
        <v>0</v>
      </c>
      <c r="J17" s="1">
        <f t="shared" si="6"/>
        <v>6.9604322305849564E-12</v>
      </c>
      <c r="K17" s="1">
        <f t="shared" si="6"/>
        <v>0</v>
      </c>
      <c r="L17" s="1">
        <f t="shared" si="6"/>
        <v>0</v>
      </c>
    </row>
    <row r="18" spans="1:12" x14ac:dyDescent="0.3">
      <c r="A18">
        <v>4</v>
      </c>
      <c r="B18" s="2">
        <v>0</v>
      </c>
      <c r="C18" s="2">
        <v>1.9678888124089569</v>
      </c>
      <c r="D18" s="2">
        <v>2.2674952863390776</v>
      </c>
      <c r="E18" s="2">
        <v>13.575064076743333</v>
      </c>
      <c r="F18" s="1"/>
      <c r="G18" s="1"/>
      <c r="H18" s="1" t="s">
        <v>20</v>
      </c>
      <c r="I18" s="1">
        <f t="shared" si="7"/>
        <v>0</v>
      </c>
      <c r="J18" s="1">
        <f t="shared" si="6"/>
        <v>0</v>
      </c>
      <c r="K18" s="1">
        <f t="shared" si="6"/>
        <v>0</v>
      </c>
      <c r="L18" s="1">
        <f t="shared" si="6"/>
        <v>0</v>
      </c>
    </row>
    <row r="19" spans="1:12" x14ac:dyDescent="0.3">
      <c r="A19">
        <v>5</v>
      </c>
      <c r="B19" s="2">
        <v>0</v>
      </c>
      <c r="C19" s="2">
        <v>1.9678888124089569</v>
      </c>
      <c r="D19" s="2">
        <v>2.2674952863390776</v>
      </c>
      <c r="E19" s="2">
        <v>13.575064076743343</v>
      </c>
      <c r="F19" s="1"/>
      <c r="G19" s="1"/>
      <c r="H19" s="1" t="s">
        <v>20</v>
      </c>
      <c r="I19" s="1">
        <f t="shared" si="7"/>
        <v>0</v>
      </c>
      <c r="J19" s="1">
        <f t="shared" si="6"/>
        <v>0</v>
      </c>
      <c r="K19" s="1">
        <f t="shared" si="6"/>
        <v>0</v>
      </c>
      <c r="L19" s="1">
        <f t="shared" si="6"/>
        <v>0</v>
      </c>
    </row>
    <row r="20" spans="1:12" x14ac:dyDescent="0.3">
      <c r="A20">
        <v>6</v>
      </c>
      <c r="B20" s="2">
        <v>0</v>
      </c>
      <c r="C20" s="2">
        <v>1.9678888124089562</v>
      </c>
      <c r="D20" s="2">
        <v>2.2674952863390789</v>
      </c>
      <c r="E20" s="2">
        <v>13.57506407674334</v>
      </c>
      <c r="F20" s="1"/>
      <c r="G20" s="1"/>
      <c r="H20" s="1" t="s">
        <v>20</v>
      </c>
      <c r="I20" s="1">
        <f t="shared" si="7"/>
        <v>0</v>
      </c>
      <c r="J20" s="1">
        <f t="shared" si="6"/>
        <v>1.9678888124089546</v>
      </c>
      <c r="K20" s="1">
        <f t="shared" si="6"/>
        <v>0</v>
      </c>
      <c r="L20" s="1">
        <f t="shared" si="6"/>
        <v>10.71629453604687</v>
      </c>
    </row>
    <row r="21" spans="1:12" x14ac:dyDescent="0.3">
      <c r="A21">
        <v>7</v>
      </c>
      <c r="B21" s="2">
        <v>0</v>
      </c>
      <c r="C21" s="2">
        <v>1.5543122331133823E-15</v>
      </c>
      <c r="D21" s="2">
        <v>2.2674952863390794</v>
      </c>
      <c r="E21" s="2">
        <v>2.8587695406964699</v>
      </c>
      <c r="F21" s="1"/>
      <c r="G21" s="1"/>
      <c r="H21" s="1" t="s">
        <v>20</v>
      </c>
      <c r="I21" s="1">
        <f t="shared" si="7"/>
        <v>0</v>
      </c>
      <c r="J21" s="1">
        <f t="shared" si="6"/>
        <v>0</v>
      </c>
      <c r="K21" s="1">
        <f t="shared" si="6"/>
        <v>0</v>
      </c>
      <c r="L21" s="1">
        <f t="shared" si="6"/>
        <v>0</v>
      </c>
    </row>
    <row r="22" spans="1:12" x14ac:dyDescent="0.3">
      <c r="A22">
        <v>8</v>
      </c>
      <c r="B22" s="2">
        <v>0</v>
      </c>
      <c r="C22" s="2">
        <v>1.5543122331133823E-15</v>
      </c>
      <c r="D22" s="2">
        <v>2.2674952863390807</v>
      </c>
      <c r="E22" s="2">
        <v>2.858769540696469</v>
      </c>
      <c r="F22" s="1"/>
      <c r="G22" s="1"/>
      <c r="H22" s="1" t="s">
        <v>20</v>
      </c>
      <c r="I22" s="1">
        <f t="shared" si="7"/>
        <v>0</v>
      </c>
      <c r="J22" s="1">
        <f t="shared" si="6"/>
        <v>0</v>
      </c>
      <c r="K22" s="1">
        <f t="shared" si="6"/>
        <v>0</v>
      </c>
      <c r="L22" s="1">
        <f t="shared" si="6"/>
        <v>0</v>
      </c>
    </row>
    <row r="23" spans="1:12" x14ac:dyDescent="0.3">
      <c r="A23">
        <v>9</v>
      </c>
      <c r="B23" s="2">
        <v>0</v>
      </c>
      <c r="C23" s="2">
        <v>1.5543122331133823E-15</v>
      </c>
      <c r="D23" s="2">
        <v>2.267495286339082</v>
      </c>
      <c r="E23" s="2">
        <v>2.858769540696469</v>
      </c>
      <c r="F23" s="1"/>
      <c r="G23" s="1"/>
      <c r="H23" s="1" t="s">
        <v>20</v>
      </c>
      <c r="I23" s="1">
        <f t="shared" si="7"/>
        <v>0</v>
      </c>
      <c r="J23" s="1">
        <f t="shared" si="6"/>
        <v>0</v>
      </c>
      <c r="K23" s="1">
        <f t="shared" si="6"/>
        <v>0</v>
      </c>
      <c r="L23" s="1">
        <f t="shared" si="6"/>
        <v>0</v>
      </c>
    </row>
    <row r="24" spans="1:12" x14ac:dyDescent="0.3">
      <c r="A24">
        <v>10</v>
      </c>
      <c r="B24" s="2">
        <v>0</v>
      </c>
      <c r="C24" s="2">
        <v>1.5543122331133823E-15</v>
      </c>
      <c r="D24" s="2">
        <v>2.2674952863390834</v>
      </c>
      <c r="E24" s="2">
        <v>2.858769540696469</v>
      </c>
      <c r="F24" s="1"/>
      <c r="G24" s="1"/>
      <c r="H24" s="1" t="s">
        <v>19</v>
      </c>
      <c r="I24" s="1">
        <f t="shared" si="7"/>
        <v>0</v>
      </c>
      <c r="J24" s="1">
        <f t="shared" si="6"/>
        <v>0</v>
      </c>
      <c r="K24" s="1">
        <f t="shared" si="6"/>
        <v>0</v>
      </c>
      <c r="L24" s="1">
        <f t="shared" si="6"/>
        <v>0</v>
      </c>
    </row>
    <row r="25" spans="1:12" x14ac:dyDescent="0.3">
      <c r="A25">
        <v>11</v>
      </c>
      <c r="B25" s="2">
        <v>0</v>
      </c>
      <c r="C25" s="2">
        <v>1.5543122331133823E-15</v>
      </c>
      <c r="D25" s="2">
        <v>2.2674952863390843</v>
      </c>
      <c r="E25" s="2">
        <v>2.8587695406964673</v>
      </c>
      <c r="F25" s="1"/>
      <c r="G25" s="1"/>
      <c r="H25" s="1"/>
      <c r="I25" s="1"/>
      <c r="J25" s="1"/>
      <c r="K25" s="1"/>
      <c r="L25" s="1"/>
    </row>
    <row r="26" spans="1:12" x14ac:dyDescent="0.3">
      <c r="A26">
        <v>1</v>
      </c>
      <c r="B26" s="1">
        <v>2</v>
      </c>
      <c r="C26" s="1">
        <v>3</v>
      </c>
      <c r="D26" s="1">
        <v>4</v>
      </c>
      <c r="E26" s="1">
        <v>5</v>
      </c>
      <c r="F26" s="1"/>
      <c r="G26" s="1"/>
      <c r="H26" s="1"/>
      <c r="I26" s="1"/>
      <c r="J26" s="1"/>
      <c r="K26" s="1"/>
      <c r="L26" s="1"/>
    </row>
    <row r="27" spans="1:12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t="s">
        <v>21</v>
      </c>
      <c r="B28" s="1" t="str">
        <f>B1</f>
        <v>A1</v>
      </c>
      <c r="C28" s="1" t="str">
        <f t="shared" ref="C28:F39" si="8">C1</f>
        <v>A2</v>
      </c>
      <c r="D28" s="1" t="str">
        <f t="shared" si="8"/>
        <v>A3</v>
      </c>
      <c r="E28" s="1" t="str">
        <f t="shared" si="8"/>
        <v>A4</v>
      </c>
      <c r="F28" s="1" t="str">
        <f t="shared" si="8"/>
        <v>Y</v>
      </c>
      <c r="G28" s="1" t="s">
        <v>23</v>
      </c>
      <c r="H28" s="1" t="s">
        <v>24</v>
      </c>
      <c r="I28" s="1"/>
      <c r="J28" s="1"/>
      <c r="K28" s="1"/>
      <c r="L28" s="1"/>
    </row>
    <row r="29" spans="1:12" x14ac:dyDescent="0.3">
      <c r="A29" t="str">
        <f>A2</f>
        <v>O1</v>
      </c>
      <c r="B29" s="1">
        <f>VLOOKUP(I2,$A$15:$E$25,B$26,0)*I2</f>
        <v>0</v>
      </c>
      <c r="C29" s="1">
        <f t="shared" ref="C29:E29" si="9">VLOOKUP(J2,$A$15:$E$25,C$26,0)*J2</f>
        <v>1.2434497864907059E-14</v>
      </c>
      <c r="D29" s="1">
        <f t="shared" si="9"/>
        <v>9.0699811453563104</v>
      </c>
      <c r="E29" s="1">
        <f t="shared" si="9"/>
        <v>20.011386784875288</v>
      </c>
      <c r="F29" s="1">
        <f t="shared" si="8"/>
        <v>24</v>
      </c>
      <c r="G29" s="1">
        <f>SUM(B29:E29)</f>
        <v>29.081367930231611</v>
      </c>
      <c r="H29" s="1">
        <f>ABS(F29-G29)</f>
        <v>5.081367930231611</v>
      </c>
      <c r="I29" s="1"/>
      <c r="J29" s="1"/>
      <c r="K29" s="1"/>
      <c r="L29" s="1"/>
    </row>
    <row r="30" spans="1:12" x14ac:dyDescent="0.3">
      <c r="A30" t="str">
        <f t="shared" ref="A30:A39" si="10">A3</f>
        <v>O2</v>
      </c>
      <c r="B30" s="1">
        <f t="shared" ref="B30:E30" si="11">VLOOKUP(I3,$A$15:$E$25,B$26,0)*I3</f>
        <v>0</v>
      </c>
      <c r="C30" s="1">
        <f t="shared" si="11"/>
        <v>1.5543122331133824E-14</v>
      </c>
      <c r="D30" s="1">
        <f t="shared" si="11"/>
        <v>13.604971718034474</v>
      </c>
      <c r="E30" s="1">
        <f t="shared" si="11"/>
        <v>31.446464947661141</v>
      </c>
      <c r="F30" s="1">
        <f t="shared" si="8"/>
        <v>51</v>
      </c>
      <c r="G30" s="1">
        <f t="shared" ref="G30:G39" si="12">SUM(B30:E30)</f>
        <v>45.051436665695633</v>
      </c>
      <c r="H30" s="1">
        <f t="shared" ref="H30:H39" si="13">ABS(F30-G30)</f>
        <v>5.9485633343043673</v>
      </c>
      <c r="I30" s="1"/>
      <c r="J30" s="1"/>
      <c r="K30" s="1"/>
      <c r="L30" s="1"/>
    </row>
    <row r="31" spans="1:12" x14ac:dyDescent="0.3">
      <c r="A31" t="str">
        <f t="shared" si="10"/>
        <v>O3</v>
      </c>
      <c r="B31" s="1">
        <f t="shared" ref="B31:E31" si="14">VLOOKUP(I4,$A$15:$E$25,B$26,0)*I4</f>
        <v>0</v>
      </c>
      <c r="C31" s="1">
        <f t="shared" si="14"/>
        <v>9.8394440620447838</v>
      </c>
      <c r="D31" s="1">
        <f t="shared" si="14"/>
        <v>4.5349905726781534</v>
      </c>
      <c r="E31" s="1">
        <f t="shared" si="14"/>
        <v>20.011386784875288</v>
      </c>
      <c r="F31" s="1">
        <f t="shared" si="8"/>
        <v>13</v>
      </c>
      <c r="G31" s="1">
        <f t="shared" si="12"/>
        <v>34.38582141959823</v>
      </c>
      <c r="H31" s="1">
        <f t="shared" si="13"/>
        <v>21.38582141959823</v>
      </c>
      <c r="I31" s="1"/>
      <c r="J31" s="1"/>
      <c r="K31" s="1"/>
      <c r="L31" s="1"/>
    </row>
    <row r="32" spans="1:12" x14ac:dyDescent="0.3">
      <c r="A32" t="str">
        <f t="shared" si="10"/>
        <v>O4</v>
      </c>
      <c r="B32" s="1">
        <f t="shared" ref="B32:E32" si="15">VLOOKUP(I5,$A$15:$E$25,B$26,0)*I5</f>
        <v>0</v>
      </c>
      <c r="C32" s="1">
        <f t="shared" si="15"/>
        <v>1.5543122331133824E-14</v>
      </c>
      <c r="D32" s="1">
        <f t="shared" si="15"/>
        <v>24.942448149729927</v>
      </c>
      <c r="E32" s="1">
        <f t="shared" si="15"/>
        <v>67.875320383716712</v>
      </c>
      <c r="F32" s="1">
        <f t="shared" si="8"/>
        <v>98</v>
      </c>
      <c r="G32" s="1">
        <f t="shared" si="12"/>
        <v>92.817768533446653</v>
      </c>
      <c r="H32" s="1">
        <f t="shared" si="13"/>
        <v>5.1822314665533469</v>
      </c>
      <c r="I32" s="1"/>
      <c r="J32" s="1"/>
      <c r="K32" s="1"/>
      <c r="L32" s="1"/>
    </row>
    <row r="33" spans="1:24" x14ac:dyDescent="0.3">
      <c r="A33" t="str">
        <f t="shared" si="10"/>
        <v>O5</v>
      </c>
      <c r="B33" s="1">
        <f t="shared" ref="B33:E33" si="16">VLOOKUP(I6,$A$15:$E$25,B$26,0)*I6</f>
        <v>0</v>
      </c>
      <c r="C33" s="1">
        <f t="shared" si="16"/>
        <v>7.8715552496358274</v>
      </c>
      <c r="D33" s="1">
        <f t="shared" si="16"/>
        <v>2.2674952863390754</v>
      </c>
      <c r="E33" s="1">
        <f t="shared" si="16"/>
        <v>40.725192230229993</v>
      </c>
      <c r="F33" s="1">
        <f t="shared" si="8"/>
        <v>79</v>
      </c>
      <c r="G33" s="1">
        <f t="shared" si="12"/>
        <v>50.864242766204896</v>
      </c>
      <c r="H33" s="1">
        <f t="shared" si="13"/>
        <v>28.135757233795104</v>
      </c>
      <c r="I33" s="1"/>
      <c r="J33" s="1"/>
      <c r="K33" s="1"/>
      <c r="L33" s="1"/>
    </row>
    <row r="34" spans="1:24" x14ac:dyDescent="0.3">
      <c r="A34" t="str">
        <f t="shared" si="10"/>
        <v>O6</v>
      </c>
      <c r="B34" s="1">
        <f t="shared" ref="B34:E34" si="17">VLOOKUP(I7,$A$15:$E$25,B$26,0)*I7</f>
        <v>0</v>
      </c>
      <c r="C34" s="1">
        <f t="shared" si="17"/>
        <v>1.0880185631793677E-14</v>
      </c>
      <c r="D34" s="1">
        <f t="shared" si="17"/>
        <v>18.139962290712646</v>
      </c>
      <c r="E34" s="1">
        <f t="shared" si="17"/>
        <v>54.300256306973331</v>
      </c>
      <c r="F34" s="1">
        <f t="shared" si="8"/>
        <v>60</v>
      </c>
      <c r="G34" s="1">
        <f t="shared" si="12"/>
        <v>72.440218597685984</v>
      </c>
      <c r="H34" s="1">
        <f t="shared" si="13"/>
        <v>12.440218597685984</v>
      </c>
      <c r="I34" s="1"/>
      <c r="J34" s="1"/>
      <c r="K34" s="1"/>
      <c r="L34" s="1"/>
    </row>
    <row r="35" spans="1:24" x14ac:dyDescent="0.3">
      <c r="A35" t="str">
        <f t="shared" si="10"/>
        <v>O7</v>
      </c>
      <c r="B35" s="1">
        <f t="shared" ref="B35:E35" si="18">VLOOKUP(I8,$A$15:$E$25,B$26,0)*I8</f>
        <v>0</v>
      </c>
      <c r="C35" s="1">
        <f t="shared" si="18"/>
        <v>3.9357776248318341</v>
      </c>
      <c r="D35" s="1">
        <f t="shared" si="18"/>
        <v>20.407457577051737</v>
      </c>
      <c r="E35" s="1">
        <f t="shared" si="18"/>
        <v>27.150128153486666</v>
      </c>
      <c r="F35" s="1">
        <f t="shared" si="8"/>
        <v>90</v>
      </c>
      <c r="G35" s="1">
        <f t="shared" si="12"/>
        <v>51.493363355370235</v>
      </c>
      <c r="H35" s="1">
        <f t="shared" si="13"/>
        <v>38.506636644629765</v>
      </c>
      <c r="I35" s="1"/>
      <c r="J35" s="1"/>
      <c r="K35" s="1"/>
      <c r="L35" s="1"/>
    </row>
    <row r="36" spans="1:24" x14ac:dyDescent="0.3">
      <c r="A36" t="str">
        <f t="shared" si="10"/>
        <v>O8</v>
      </c>
      <c r="B36" s="1">
        <f t="shared" ref="B36:E36" si="19">VLOOKUP(I9,$A$15:$E$25,B$26,0)*I9</f>
        <v>0</v>
      </c>
      <c r="C36" s="1">
        <f t="shared" si="19"/>
        <v>5.9036664372477521</v>
      </c>
      <c r="D36" s="1">
        <f t="shared" si="19"/>
        <v>6.8024858590172332</v>
      </c>
      <c r="E36" s="1">
        <f t="shared" si="19"/>
        <v>25.72892586626822</v>
      </c>
      <c r="F36" s="1">
        <f t="shared" si="8"/>
        <v>39</v>
      </c>
      <c r="G36" s="1">
        <f t="shared" si="12"/>
        <v>38.435078162533202</v>
      </c>
      <c r="H36" s="1">
        <f t="shared" si="13"/>
        <v>0.56492183746679814</v>
      </c>
      <c r="I36" s="1"/>
      <c r="J36" s="1"/>
      <c r="K36" s="1"/>
      <c r="L36" s="1"/>
    </row>
    <row r="37" spans="1:24" x14ac:dyDescent="0.3">
      <c r="A37" t="str">
        <f t="shared" si="10"/>
        <v>O9</v>
      </c>
      <c r="B37" s="1">
        <f t="shared" ref="B37:E37" si="20">VLOOKUP(I10,$A$15:$E$25,B$26,0)*I10</f>
        <v>0</v>
      </c>
      <c r="C37" s="1">
        <f t="shared" si="20"/>
        <v>1.3988810098020441E-14</v>
      </c>
      <c r="D37" s="1">
        <f t="shared" si="20"/>
        <v>22.674952863390835</v>
      </c>
      <c r="E37" s="1">
        <f t="shared" si="20"/>
        <v>13.575064076743331</v>
      </c>
      <c r="F37" s="1">
        <f t="shared" si="8"/>
        <v>21</v>
      </c>
      <c r="G37" s="1">
        <f t="shared" si="12"/>
        <v>36.250016940134181</v>
      </c>
      <c r="H37" s="1">
        <f t="shared" si="13"/>
        <v>15.250016940134181</v>
      </c>
      <c r="I37" s="1"/>
      <c r="J37" s="1"/>
      <c r="K37" s="1"/>
      <c r="L37" s="1"/>
    </row>
    <row r="38" spans="1:24" x14ac:dyDescent="0.3">
      <c r="A38" t="str">
        <f t="shared" si="10"/>
        <v>O10</v>
      </c>
      <c r="B38" s="1">
        <f t="shared" ref="B38:E38" si="21">VLOOKUP(I11,$A$15:$E$25,B$26,0)*I11</f>
        <v>0</v>
      </c>
      <c r="C38" s="1">
        <f t="shared" si="21"/>
        <v>1.9678888124052412</v>
      </c>
      <c r="D38" s="1">
        <f t="shared" si="21"/>
        <v>11.337476431695388</v>
      </c>
      <c r="E38" s="1">
        <f t="shared" si="21"/>
        <v>67.875320383716712</v>
      </c>
      <c r="F38" s="1">
        <f t="shared" si="8"/>
        <v>57</v>
      </c>
      <c r="G38" s="1">
        <f t="shared" si="12"/>
        <v>81.18068562781734</v>
      </c>
      <c r="H38" s="1">
        <f t="shared" si="13"/>
        <v>24.18068562781734</v>
      </c>
      <c r="I38" s="1"/>
      <c r="J38" s="1"/>
      <c r="K38" s="1"/>
      <c r="L38" s="1"/>
    </row>
    <row r="39" spans="1:24" x14ac:dyDescent="0.3">
      <c r="A39" t="str">
        <f t="shared" si="10"/>
        <v>O11</v>
      </c>
      <c r="B39" s="1">
        <f t="shared" ref="B39:E39" si="22">VLOOKUP(I12,$A$15:$E$25,B$26,0)*I12</f>
        <v>0</v>
      </c>
      <c r="C39" s="1">
        <f t="shared" si="22"/>
        <v>11.807332874453737</v>
      </c>
      <c r="D39" s="1">
        <f t="shared" si="22"/>
        <v>13.604971718034474</v>
      </c>
      <c r="E39" s="1">
        <f t="shared" si="22"/>
        <v>28.587695406964691</v>
      </c>
      <c r="F39" s="1">
        <f t="shared" si="8"/>
        <v>54</v>
      </c>
      <c r="G39" s="1">
        <f t="shared" si="12"/>
        <v>53.999999999452903</v>
      </c>
      <c r="H39" s="1">
        <f t="shared" si="13"/>
        <v>5.4709659025320434E-10</v>
      </c>
      <c r="I39" s="1"/>
      <c r="J39" s="1"/>
      <c r="K39" s="1"/>
      <c r="L39" s="1"/>
    </row>
    <row r="40" spans="1:24" x14ac:dyDescent="0.3">
      <c r="B40" s="1"/>
      <c r="C40" s="1"/>
      <c r="D40" s="1"/>
      <c r="E40" s="1"/>
      <c r="F40" s="1"/>
      <c r="G40" s="1"/>
      <c r="H40" s="1" t="s">
        <v>25</v>
      </c>
      <c r="I40" s="1"/>
      <c r="J40" s="1"/>
      <c r="K40" s="1"/>
      <c r="L40" s="1"/>
    </row>
    <row r="41" spans="1:24" x14ac:dyDescent="0.3">
      <c r="B41" s="1"/>
      <c r="C41" s="1"/>
      <c r="D41" s="1"/>
      <c r="E41" s="1"/>
      <c r="F41" s="1">
        <f>SUM(F29:F39)</f>
        <v>586</v>
      </c>
      <c r="G41" s="1">
        <f>SUM(G29:G39)</f>
        <v>585.99999999817089</v>
      </c>
      <c r="H41" s="1">
        <f>SUM(H29:H39)</f>
        <v>156.67622103276383</v>
      </c>
      <c r="I41" s="1"/>
      <c r="J41" s="1"/>
      <c r="K41" s="1"/>
      <c r="L41" s="1"/>
      <c r="N41" s="4" t="s">
        <v>37</v>
      </c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x14ac:dyDescent="0.3"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x14ac:dyDescent="0.3">
      <c r="H43" t="s">
        <v>28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x14ac:dyDescent="0.3"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3">
      <c r="H45" t="s">
        <v>30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">
    <mergeCell ref="N41:X45"/>
  </mergeCells>
  <conditionalFormatting sqref="B15: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2C99-284C-4C5C-B46C-C76895E1F60D}">
  <dimension ref="A1:AC45"/>
  <sheetViews>
    <sheetView zoomScale="58" workbookViewId="0">
      <selection activeCell="H41" sqref="H41"/>
    </sheetView>
  </sheetViews>
  <sheetFormatPr defaultRowHeight="14.4" x14ac:dyDescent="0.3"/>
  <cols>
    <col min="1" max="1" width="8" bestFit="1" customWidth="1"/>
    <col min="2" max="4" width="5.33203125" bestFit="1" customWidth="1"/>
    <col min="5" max="5" width="6.44140625" bestFit="1" customWidth="1"/>
    <col min="6" max="6" width="4.6640625" customWidth="1"/>
    <col min="7" max="7" width="7.77734375" bestFit="1" customWidth="1"/>
    <col min="8" max="8" width="30.21875" bestFit="1" customWidth="1"/>
    <col min="9" max="12" width="3.5546875" bestFit="1" customWidth="1"/>
    <col min="14" max="17" width="6" bestFit="1" customWidth="1"/>
  </cols>
  <sheetData>
    <row r="1" spans="1:17" x14ac:dyDescent="0.3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H1" t="s">
        <v>17</v>
      </c>
      <c r="I1" t="str">
        <f>B1</f>
        <v>A1</v>
      </c>
      <c r="J1" t="str">
        <f>C1</f>
        <v>A2</v>
      </c>
      <c r="K1" t="str">
        <f>D1</f>
        <v>A3</v>
      </c>
      <c r="L1" t="str">
        <f>E1</f>
        <v>A4</v>
      </c>
      <c r="N1" t="s">
        <v>26</v>
      </c>
      <c r="O1" t="s">
        <v>26</v>
      </c>
      <c r="P1" t="s">
        <v>26</v>
      </c>
      <c r="Q1" t="s">
        <v>26</v>
      </c>
    </row>
    <row r="2" spans="1:17" x14ac:dyDescent="0.3">
      <c r="A2" t="s">
        <v>1</v>
      </c>
      <c r="B2">
        <v>83</v>
      </c>
      <c r="C2">
        <v>49</v>
      </c>
      <c r="D2">
        <v>73</v>
      </c>
      <c r="E2">
        <v>62</v>
      </c>
      <c r="F2">
        <v>24</v>
      </c>
      <c r="H2" t="str">
        <f>A2</f>
        <v>O1</v>
      </c>
      <c r="I2">
        <f t="shared" ref="I2:I12" si="0">RANK(B2,B$2:B$12,0)</f>
        <v>3</v>
      </c>
      <c r="J2">
        <f t="shared" ref="J2:J12" si="1">RANK(C2,C$2:C$12,0)</f>
        <v>8</v>
      </c>
      <c r="K2">
        <f t="shared" ref="K2:K12" si="2">RANK(D2,D$2:D$12,0)</f>
        <v>4</v>
      </c>
      <c r="L2">
        <f t="shared" ref="L2:L12" si="3">RANK(E2,E$2:E$12,0)</f>
        <v>7</v>
      </c>
      <c r="N2">
        <f>12-I2</f>
        <v>9</v>
      </c>
      <c r="O2">
        <f t="shared" ref="O2:O12" si="4">12-J2</f>
        <v>4</v>
      </c>
      <c r="P2">
        <f t="shared" ref="P2:P12" si="5">12-K2</f>
        <v>8</v>
      </c>
      <c r="Q2">
        <f t="shared" ref="Q2:Q12" si="6">12-L2</f>
        <v>5</v>
      </c>
    </row>
    <row r="3" spans="1:17" x14ac:dyDescent="0.3">
      <c r="A3" t="s">
        <v>2</v>
      </c>
      <c r="B3">
        <v>64</v>
      </c>
      <c r="C3">
        <v>11</v>
      </c>
      <c r="D3">
        <v>54</v>
      </c>
      <c r="E3">
        <v>12</v>
      </c>
      <c r="F3">
        <v>51</v>
      </c>
      <c r="H3" t="str">
        <f t="shared" ref="H3:H12" si="7">A3</f>
        <v>O2</v>
      </c>
      <c r="I3">
        <f t="shared" si="0"/>
        <v>6</v>
      </c>
      <c r="J3">
        <f t="shared" si="1"/>
        <v>10</v>
      </c>
      <c r="K3">
        <f t="shared" si="2"/>
        <v>6</v>
      </c>
      <c r="L3">
        <f t="shared" si="3"/>
        <v>11</v>
      </c>
      <c r="N3">
        <f t="shared" ref="N3:N12" si="8">12-I3</f>
        <v>6</v>
      </c>
      <c r="O3">
        <f t="shared" si="4"/>
        <v>2</v>
      </c>
      <c r="P3">
        <f t="shared" si="5"/>
        <v>6</v>
      </c>
      <c r="Q3">
        <f t="shared" si="6"/>
        <v>1</v>
      </c>
    </row>
    <row r="4" spans="1:17" x14ac:dyDescent="0.3">
      <c r="A4" t="s">
        <v>3</v>
      </c>
      <c r="B4">
        <v>67</v>
      </c>
      <c r="C4">
        <v>66</v>
      </c>
      <c r="D4">
        <v>91</v>
      </c>
      <c r="E4">
        <v>62</v>
      </c>
      <c r="F4">
        <v>13</v>
      </c>
      <c r="H4" t="str">
        <f t="shared" si="7"/>
        <v>O3</v>
      </c>
      <c r="I4">
        <f t="shared" si="0"/>
        <v>5</v>
      </c>
      <c r="J4">
        <f t="shared" si="1"/>
        <v>5</v>
      </c>
      <c r="K4">
        <f t="shared" si="2"/>
        <v>2</v>
      </c>
      <c r="L4">
        <f t="shared" si="3"/>
        <v>7</v>
      </c>
      <c r="N4">
        <f t="shared" si="8"/>
        <v>7</v>
      </c>
      <c r="O4">
        <f t="shared" si="4"/>
        <v>7</v>
      </c>
      <c r="P4">
        <f t="shared" si="5"/>
        <v>10</v>
      </c>
      <c r="Q4">
        <f t="shared" si="6"/>
        <v>5</v>
      </c>
    </row>
    <row r="5" spans="1:17" x14ac:dyDescent="0.3">
      <c r="A5" t="s">
        <v>4</v>
      </c>
      <c r="B5">
        <v>55</v>
      </c>
      <c r="C5">
        <v>11</v>
      </c>
      <c r="D5">
        <v>24</v>
      </c>
      <c r="E5">
        <v>63</v>
      </c>
      <c r="F5">
        <v>98</v>
      </c>
      <c r="H5" t="str">
        <f t="shared" si="7"/>
        <v>O4</v>
      </c>
      <c r="I5">
        <f t="shared" si="0"/>
        <v>7</v>
      </c>
      <c r="J5">
        <f t="shared" si="1"/>
        <v>10</v>
      </c>
      <c r="K5">
        <f t="shared" si="2"/>
        <v>11</v>
      </c>
      <c r="L5">
        <f t="shared" si="3"/>
        <v>5</v>
      </c>
      <c r="N5">
        <f t="shared" si="8"/>
        <v>5</v>
      </c>
      <c r="O5">
        <f t="shared" si="4"/>
        <v>2</v>
      </c>
      <c r="P5">
        <f t="shared" si="5"/>
        <v>1</v>
      </c>
      <c r="Q5">
        <f t="shared" si="6"/>
        <v>7</v>
      </c>
    </row>
    <row r="6" spans="1:17" x14ac:dyDescent="0.3">
      <c r="A6" t="s">
        <v>5</v>
      </c>
      <c r="B6">
        <v>90</v>
      </c>
      <c r="C6">
        <v>70</v>
      </c>
      <c r="D6">
        <v>94</v>
      </c>
      <c r="E6">
        <v>95</v>
      </c>
      <c r="F6">
        <v>79</v>
      </c>
      <c r="H6" t="str">
        <f t="shared" si="7"/>
        <v>O5</v>
      </c>
      <c r="I6">
        <f t="shared" si="0"/>
        <v>2</v>
      </c>
      <c r="J6">
        <f t="shared" si="1"/>
        <v>4</v>
      </c>
      <c r="K6">
        <f t="shared" si="2"/>
        <v>1</v>
      </c>
      <c r="L6">
        <f t="shared" si="3"/>
        <v>3</v>
      </c>
      <c r="N6">
        <f t="shared" si="8"/>
        <v>10</v>
      </c>
      <c r="O6">
        <f t="shared" si="4"/>
        <v>8</v>
      </c>
      <c r="P6">
        <f t="shared" si="5"/>
        <v>11</v>
      </c>
      <c r="Q6">
        <f t="shared" si="6"/>
        <v>9</v>
      </c>
    </row>
    <row r="7" spans="1:17" x14ac:dyDescent="0.3">
      <c r="A7" t="s">
        <v>6</v>
      </c>
      <c r="B7">
        <v>45</v>
      </c>
      <c r="C7">
        <v>55</v>
      </c>
      <c r="D7">
        <v>40</v>
      </c>
      <c r="E7">
        <v>69</v>
      </c>
      <c r="F7">
        <v>60</v>
      </c>
      <c r="H7" t="str">
        <f t="shared" si="7"/>
        <v>O6</v>
      </c>
      <c r="I7">
        <f t="shared" si="0"/>
        <v>8</v>
      </c>
      <c r="J7">
        <f t="shared" si="1"/>
        <v>7</v>
      </c>
      <c r="K7">
        <f t="shared" si="2"/>
        <v>8</v>
      </c>
      <c r="L7">
        <f t="shared" si="3"/>
        <v>4</v>
      </c>
      <c r="N7">
        <f t="shared" si="8"/>
        <v>4</v>
      </c>
      <c r="O7">
        <f t="shared" si="4"/>
        <v>5</v>
      </c>
      <c r="P7">
        <f t="shared" si="5"/>
        <v>4</v>
      </c>
      <c r="Q7">
        <f t="shared" si="6"/>
        <v>8</v>
      </c>
    </row>
    <row r="8" spans="1:17" x14ac:dyDescent="0.3">
      <c r="A8" t="s">
        <v>7</v>
      </c>
      <c r="B8">
        <v>98</v>
      </c>
      <c r="C8">
        <v>95</v>
      </c>
      <c r="D8">
        <v>37</v>
      </c>
      <c r="E8">
        <v>97</v>
      </c>
      <c r="F8">
        <v>90</v>
      </c>
      <c r="H8" t="str">
        <f t="shared" si="7"/>
        <v>O7</v>
      </c>
      <c r="I8">
        <f t="shared" si="0"/>
        <v>1</v>
      </c>
      <c r="J8">
        <f t="shared" si="1"/>
        <v>2</v>
      </c>
      <c r="K8">
        <f t="shared" si="2"/>
        <v>9</v>
      </c>
      <c r="L8">
        <f t="shared" si="3"/>
        <v>2</v>
      </c>
      <c r="N8">
        <f t="shared" si="8"/>
        <v>11</v>
      </c>
      <c r="O8">
        <f t="shared" si="4"/>
        <v>10</v>
      </c>
      <c r="P8">
        <f t="shared" si="5"/>
        <v>3</v>
      </c>
      <c r="Q8">
        <f t="shared" si="6"/>
        <v>10</v>
      </c>
    </row>
    <row r="9" spans="1:17" x14ac:dyDescent="0.3">
      <c r="A9" t="s">
        <v>8</v>
      </c>
      <c r="B9">
        <v>27</v>
      </c>
      <c r="C9">
        <v>83</v>
      </c>
      <c r="D9">
        <v>76</v>
      </c>
      <c r="E9">
        <v>35</v>
      </c>
      <c r="F9">
        <v>39</v>
      </c>
      <c r="H9" t="str">
        <f t="shared" si="7"/>
        <v>O8</v>
      </c>
      <c r="I9">
        <f t="shared" si="0"/>
        <v>9</v>
      </c>
      <c r="J9">
        <f t="shared" si="1"/>
        <v>3</v>
      </c>
      <c r="K9">
        <f t="shared" si="2"/>
        <v>3</v>
      </c>
      <c r="L9">
        <f t="shared" si="3"/>
        <v>9</v>
      </c>
      <c r="N9">
        <f t="shared" si="8"/>
        <v>3</v>
      </c>
      <c r="O9">
        <f t="shared" si="4"/>
        <v>9</v>
      </c>
      <c r="P9">
        <f t="shared" si="5"/>
        <v>9</v>
      </c>
      <c r="Q9">
        <f t="shared" si="6"/>
        <v>3</v>
      </c>
    </row>
    <row r="10" spans="1:17" x14ac:dyDescent="0.3">
      <c r="A10" t="s">
        <v>9</v>
      </c>
      <c r="B10">
        <v>19</v>
      </c>
      <c r="C10">
        <v>19</v>
      </c>
      <c r="D10">
        <v>32</v>
      </c>
      <c r="E10">
        <v>99</v>
      </c>
      <c r="F10">
        <v>21</v>
      </c>
      <c r="H10" t="str">
        <f t="shared" si="7"/>
        <v>O9</v>
      </c>
      <c r="I10">
        <f t="shared" si="0"/>
        <v>10</v>
      </c>
      <c r="J10">
        <f t="shared" si="1"/>
        <v>9</v>
      </c>
      <c r="K10">
        <f t="shared" si="2"/>
        <v>10</v>
      </c>
      <c r="L10">
        <f t="shared" si="3"/>
        <v>1</v>
      </c>
      <c r="N10">
        <f t="shared" si="8"/>
        <v>2</v>
      </c>
      <c r="O10">
        <f t="shared" si="4"/>
        <v>3</v>
      </c>
      <c r="P10">
        <f t="shared" si="5"/>
        <v>2</v>
      </c>
      <c r="Q10">
        <f t="shared" si="6"/>
        <v>11</v>
      </c>
    </row>
    <row r="11" spans="1:17" x14ac:dyDescent="0.3">
      <c r="A11" t="s">
        <v>10</v>
      </c>
      <c r="B11">
        <v>19</v>
      </c>
      <c r="C11">
        <v>96</v>
      </c>
      <c r="D11">
        <v>67</v>
      </c>
      <c r="E11">
        <v>63</v>
      </c>
      <c r="F11">
        <v>57</v>
      </c>
      <c r="H11" t="str">
        <f t="shared" si="7"/>
        <v>O10</v>
      </c>
      <c r="I11">
        <f t="shared" si="0"/>
        <v>10</v>
      </c>
      <c r="J11">
        <f t="shared" si="1"/>
        <v>1</v>
      </c>
      <c r="K11">
        <f t="shared" si="2"/>
        <v>5</v>
      </c>
      <c r="L11">
        <f t="shared" si="3"/>
        <v>5</v>
      </c>
      <c r="N11">
        <f t="shared" si="8"/>
        <v>2</v>
      </c>
      <c r="O11">
        <f t="shared" si="4"/>
        <v>11</v>
      </c>
      <c r="P11">
        <f t="shared" si="5"/>
        <v>7</v>
      </c>
      <c r="Q11">
        <f t="shared" si="6"/>
        <v>7</v>
      </c>
    </row>
    <row r="12" spans="1:17" x14ac:dyDescent="0.3">
      <c r="A12" t="s">
        <v>11</v>
      </c>
      <c r="B12">
        <v>70</v>
      </c>
      <c r="C12">
        <v>64</v>
      </c>
      <c r="D12">
        <v>54</v>
      </c>
      <c r="E12">
        <v>16</v>
      </c>
      <c r="F12">
        <v>54</v>
      </c>
      <c r="H12" t="str">
        <f t="shared" si="7"/>
        <v>O11</v>
      </c>
      <c r="I12">
        <f t="shared" si="0"/>
        <v>4</v>
      </c>
      <c r="J12">
        <f t="shared" si="1"/>
        <v>6</v>
      </c>
      <c r="K12">
        <f t="shared" si="2"/>
        <v>6</v>
      </c>
      <c r="L12">
        <f t="shared" si="3"/>
        <v>10</v>
      </c>
      <c r="N12">
        <f t="shared" si="8"/>
        <v>8</v>
      </c>
      <c r="O12">
        <f t="shared" si="4"/>
        <v>6</v>
      </c>
      <c r="P12">
        <f t="shared" si="5"/>
        <v>6</v>
      </c>
      <c r="Q12">
        <f t="shared" si="6"/>
        <v>2</v>
      </c>
    </row>
    <row r="14" spans="1:17" x14ac:dyDescent="0.3">
      <c r="A14" t="s">
        <v>22</v>
      </c>
      <c r="B14" t="str">
        <f>B1</f>
        <v>A1</v>
      </c>
      <c r="C14" t="str">
        <f t="shared" ref="C14:E14" si="9">C1</f>
        <v>A2</v>
      </c>
      <c r="D14" t="str">
        <f t="shared" si="9"/>
        <v>A3</v>
      </c>
      <c r="E14" t="str">
        <f t="shared" si="9"/>
        <v>A4</v>
      </c>
      <c r="I14" t="str">
        <f>I1</f>
        <v>A1</v>
      </c>
      <c r="J14" t="str">
        <f>J1</f>
        <v>A2</v>
      </c>
      <c r="K14" t="str">
        <f>K1</f>
        <v>A3</v>
      </c>
      <c r="L14" t="str">
        <f>L1</f>
        <v>A4</v>
      </c>
    </row>
    <row r="15" spans="1:17" x14ac:dyDescent="0.3">
      <c r="A15">
        <v>1</v>
      </c>
      <c r="B15" s="2">
        <v>5.4285484399716184</v>
      </c>
      <c r="C15" s="2">
        <v>2.4856149900448332</v>
      </c>
      <c r="D15" s="2">
        <v>1.2826618550756039</v>
      </c>
      <c r="E15" s="2">
        <v>1.403215027870752</v>
      </c>
      <c r="F15" s="1"/>
      <c r="G15" s="1"/>
      <c r="H15" s="1" t="s">
        <v>18</v>
      </c>
      <c r="I15" s="1">
        <f>B15-B16</f>
        <v>0</v>
      </c>
      <c r="J15" s="1">
        <f t="shared" ref="J15:L24" si="10">C15-C16</f>
        <v>1.244613455743536</v>
      </c>
      <c r="K15" s="1">
        <f t="shared" si="10"/>
        <v>0</v>
      </c>
      <c r="L15" s="1">
        <f t="shared" si="10"/>
        <v>0</v>
      </c>
    </row>
    <row r="16" spans="1:17" x14ac:dyDescent="0.3">
      <c r="A16">
        <v>2</v>
      </c>
      <c r="B16" s="2">
        <v>5.4285484399716184</v>
      </c>
      <c r="C16" s="2">
        <v>1.2410015343012972</v>
      </c>
      <c r="D16" s="2">
        <v>1.2826618550756039</v>
      </c>
      <c r="E16" s="2">
        <v>1.4032150278707516</v>
      </c>
      <c r="F16" s="1"/>
      <c r="G16" s="1"/>
      <c r="H16" s="1" t="s">
        <v>20</v>
      </c>
      <c r="I16" s="1">
        <f t="shared" ref="I16:I24" si="11">B16-B17</f>
        <v>0</v>
      </c>
      <c r="J16" s="1">
        <f t="shared" si="10"/>
        <v>0</v>
      </c>
      <c r="K16" s="1">
        <f t="shared" si="10"/>
        <v>0</v>
      </c>
      <c r="L16" s="1">
        <f t="shared" si="10"/>
        <v>0</v>
      </c>
    </row>
    <row r="17" spans="1:12" x14ac:dyDescent="0.3">
      <c r="A17">
        <v>3</v>
      </c>
      <c r="B17" s="2">
        <v>5.4285484399716184</v>
      </c>
      <c r="C17" s="2">
        <v>1.2410015343012968</v>
      </c>
      <c r="D17" s="2">
        <v>1.2826618550756035</v>
      </c>
      <c r="E17" s="2">
        <v>1.403215027870752</v>
      </c>
      <c r="F17" s="1"/>
      <c r="G17" s="1"/>
      <c r="H17" s="1" t="s">
        <v>20</v>
      </c>
      <c r="I17" s="1">
        <f t="shared" si="11"/>
        <v>0</v>
      </c>
      <c r="J17" s="1">
        <f t="shared" si="10"/>
        <v>0.76173481178469926</v>
      </c>
      <c r="K17" s="1">
        <f t="shared" si="10"/>
        <v>0</v>
      </c>
      <c r="L17" s="1">
        <f t="shared" si="10"/>
        <v>0</v>
      </c>
    </row>
    <row r="18" spans="1:12" x14ac:dyDescent="0.3">
      <c r="A18">
        <v>4</v>
      </c>
      <c r="B18" s="2">
        <v>5.4285484399716184</v>
      </c>
      <c r="C18" s="2">
        <v>0.47926672251659752</v>
      </c>
      <c r="D18" s="2">
        <v>1.2826618550756035</v>
      </c>
      <c r="E18" s="2">
        <v>1.403215027870752</v>
      </c>
      <c r="F18" s="1"/>
      <c r="G18" s="1"/>
      <c r="H18" s="1" t="s">
        <v>20</v>
      </c>
      <c r="I18" s="1">
        <f t="shared" si="11"/>
        <v>0</v>
      </c>
      <c r="J18" s="1">
        <f t="shared" si="10"/>
        <v>0</v>
      </c>
      <c r="K18" s="1">
        <f t="shared" si="10"/>
        <v>0</v>
      </c>
      <c r="L18" s="1">
        <f t="shared" si="10"/>
        <v>0</v>
      </c>
    </row>
    <row r="19" spans="1:12" x14ac:dyDescent="0.3">
      <c r="A19">
        <v>5</v>
      </c>
      <c r="B19" s="2">
        <v>5.4285484399716184</v>
      </c>
      <c r="C19" s="2">
        <v>0.47926672251659752</v>
      </c>
      <c r="D19" s="2">
        <v>1.2826618550756035</v>
      </c>
      <c r="E19" s="2">
        <v>1.4032150278707525</v>
      </c>
      <c r="F19" s="1"/>
      <c r="G19" s="1"/>
      <c r="H19" s="1" t="s">
        <v>20</v>
      </c>
      <c r="I19" s="1">
        <f t="shared" si="11"/>
        <v>0</v>
      </c>
      <c r="J19" s="1">
        <f t="shared" si="10"/>
        <v>0</v>
      </c>
      <c r="K19" s="1">
        <f t="shared" si="10"/>
        <v>0</v>
      </c>
      <c r="L19" s="1">
        <f t="shared" si="10"/>
        <v>0</v>
      </c>
    </row>
    <row r="20" spans="1:12" x14ac:dyDescent="0.3">
      <c r="A20">
        <v>6</v>
      </c>
      <c r="B20" s="2">
        <v>5.4285484399716184</v>
      </c>
      <c r="C20" s="2">
        <v>0.47926672251659791</v>
      </c>
      <c r="D20" s="2">
        <v>1.2826618550756046</v>
      </c>
      <c r="E20" s="2">
        <v>1.4032150278707534</v>
      </c>
      <c r="F20" s="1"/>
      <c r="G20" s="1"/>
      <c r="H20" s="1" t="s">
        <v>20</v>
      </c>
      <c r="I20" s="1">
        <f t="shared" si="11"/>
        <v>0</v>
      </c>
      <c r="J20" s="1">
        <f t="shared" si="10"/>
        <v>-8.1855133782227085E-11</v>
      </c>
      <c r="K20" s="1">
        <f t="shared" si="10"/>
        <v>1.0926262117294527E-9</v>
      </c>
      <c r="L20" s="1">
        <f t="shared" si="10"/>
        <v>1.4032150275175359</v>
      </c>
    </row>
    <row r="21" spans="1:12" x14ac:dyDescent="0.3">
      <c r="A21">
        <v>7</v>
      </c>
      <c r="B21" s="2">
        <v>5.4285484399716184</v>
      </c>
      <c r="C21" s="2">
        <v>0.47926672259845304</v>
      </c>
      <c r="D21" s="2">
        <v>1.2826618539829784</v>
      </c>
      <c r="E21" s="2">
        <v>3.53217413628857E-10</v>
      </c>
      <c r="F21" s="1"/>
      <c r="G21" s="1"/>
      <c r="H21" s="1" t="s">
        <v>20</v>
      </c>
      <c r="I21" s="1">
        <f t="shared" si="11"/>
        <v>0</v>
      </c>
      <c r="J21" s="1">
        <f t="shared" si="10"/>
        <v>0.47926672241085355</v>
      </c>
      <c r="K21" s="1">
        <f t="shared" si="10"/>
        <v>1.0926259896848478E-9</v>
      </c>
      <c r="L21" s="1">
        <f t="shared" si="10"/>
        <v>0</v>
      </c>
    </row>
    <row r="22" spans="1:12" x14ac:dyDescent="0.3">
      <c r="A22">
        <v>8</v>
      </c>
      <c r="B22" s="2">
        <v>5.4285484399716184</v>
      </c>
      <c r="C22" s="2">
        <v>1.8759949603849628E-10</v>
      </c>
      <c r="D22" s="2">
        <v>1.2826618528903524</v>
      </c>
      <c r="E22" s="2">
        <v>3.53217413628857E-10</v>
      </c>
      <c r="F22" s="1"/>
      <c r="G22" s="1"/>
      <c r="H22" s="1" t="s">
        <v>20</v>
      </c>
      <c r="I22" s="1">
        <f t="shared" si="11"/>
        <v>0</v>
      </c>
      <c r="J22" s="1">
        <f t="shared" si="10"/>
        <v>0</v>
      </c>
      <c r="K22" s="1">
        <f t="shared" si="10"/>
        <v>2.2856794235082134E-9</v>
      </c>
      <c r="L22" s="1">
        <f t="shared" si="10"/>
        <v>0</v>
      </c>
    </row>
    <row r="23" spans="1:12" x14ac:dyDescent="0.3">
      <c r="A23">
        <v>9</v>
      </c>
      <c r="B23" s="2">
        <v>5.4285484399716184</v>
      </c>
      <c r="C23" s="2">
        <v>1.8759949603849628E-10</v>
      </c>
      <c r="D23" s="2">
        <v>1.282661850604673</v>
      </c>
      <c r="E23" s="2">
        <v>3.53217413628857E-10</v>
      </c>
      <c r="F23" s="1"/>
      <c r="G23" s="1"/>
      <c r="H23" s="1" t="s">
        <v>20</v>
      </c>
      <c r="I23" s="1">
        <f t="shared" si="11"/>
        <v>5.7454663249245641E-10</v>
      </c>
      <c r="J23" s="1">
        <f t="shared" si="10"/>
        <v>0</v>
      </c>
      <c r="K23" s="1">
        <f t="shared" si="10"/>
        <v>1.8547703373172908E-9</v>
      </c>
      <c r="L23" s="1">
        <f t="shared" si="10"/>
        <v>0</v>
      </c>
    </row>
    <row r="24" spans="1:12" x14ac:dyDescent="0.3">
      <c r="A24">
        <v>10</v>
      </c>
      <c r="B24" s="2">
        <v>5.4285484393970718</v>
      </c>
      <c r="C24" s="2">
        <v>1.8759949603849628E-10</v>
      </c>
      <c r="D24" s="2">
        <v>1.2826618487499026</v>
      </c>
      <c r="E24" s="2">
        <v>3.53217413628857E-10</v>
      </c>
      <c r="F24" s="1"/>
      <c r="G24" s="1"/>
      <c r="H24" s="1" t="s">
        <v>19</v>
      </c>
      <c r="I24" s="1">
        <f t="shared" si="11"/>
        <v>0</v>
      </c>
      <c r="J24" s="1">
        <f t="shared" si="10"/>
        <v>0</v>
      </c>
      <c r="K24" s="1">
        <f t="shared" si="10"/>
        <v>1.567498797427902E-9</v>
      </c>
      <c r="L24" s="1">
        <f t="shared" si="10"/>
        <v>0</v>
      </c>
    </row>
    <row r="25" spans="1:12" x14ac:dyDescent="0.3">
      <c r="A25">
        <v>11</v>
      </c>
      <c r="B25" s="2">
        <v>5.4285484393970735</v>
      </c>
      <c r="C25" s="2">
        <v>1.8759949603849628E-10</v>
      </c>
      <c r="D25" s="2">
        <v>1.2826618471824038</v>
      </c>
      <c r="E25" s="2">
        <v>3.53217413628857E-10</v>
      </c>
      <c r="F25" s="1"/>
      <c r="G25" s="1"/>
      <c r="H25" s="1"/>
      <c r="I25" s="1"/>
      <c r="J25" s="1"/>
      <c r="K25" s="1"/>
      <c r="L25" s="1"/>
    </row>
    <row r="26" spans="1:12" x14ac:dyDescent="0.3">
      <c r="A26">
        <v>1</v>
      </c>
      <c r="B26" s="1">
        <v>2</v>
      </c>
      <c r="C26" s="1">
        <v>3</v>
      </c>
      <c r="D26" s="1">
        <v>4</v>
      </c>
      <c r="E26" s="1">
        <v>5</v>
      </c>
      <c r="F26" s="1"/>
      <c r="G26" s="1"/>
      <c r="H26" s="1"/>
      <c r="I26" s="1"/>
      <c r="J26" s="1"/>
      <c r="K26" s="1"/>
      <c r="L26" s="1"/>
    </row>
    <row r="27" spans="1:12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t="s">
        <v>21</v>
      </c>
      <c r="B28" s="1" t="str">
        <f>B1</f>
        <v>A1</v>
      </c>
      <c r="C28" s="1" t="str">
        <f t="shared" ref="C28:F39" si="12">C1</f>
        <v>A2</v>
      </c>
      <c r="D28" s="1" t="str">
        <f t="shared" si="12"/>
        <v>A3</v>
      </c>
      <c r="E28" s="1" t="str">
        <f t="shared" si="12"/>
        <v>A4</v>
      </c>
      <c r="F28" s="1" t="str">
        <f t="shared" si="12"/>
        <v>Y</v>
      </c>
      <c r="G28" s="1" t="s">
        <v>23</v>
      </c>
      <c r="H28" s="1" t="s">
        <v>24</v>
      </c>
      <c r="I28" s="1"/>
      <c r="J28" s="1"/>
      <c r="K28" s="1"/>
      <c r="L28" s="1"/>
    </row>
    <row r="29" spans="1:12" x14ac:dyDescent="0.3">
      <c r="A29" t="str">
        <f>A2</f>
        <v>O1</v>
      </c>
      <c r="B29" s="1">
        <f>VLOOKUP(I2,$A$15:$E$25,B$26,0)*N2</f>
        <v>48.856935959744568</v>
      </c>
      <c r="C29" s="1">
        <f t="shared" ref="C29:E29" si="13">VLOOKUP(J2,$A$15:$E$25,C$26,0)*O2</f>
        <v>7.5039798415398514E-10</v>
      </c>
      <c r="D29" s="1">
        <f t="shared" si="13"/>
        <v>10.261294840604828</v>
      </c>
      <c r="E29" s="1">
        <f t="shared" si="13"/>
        <v>1.766087068144285E-9</v>
      </c>
      <c r="F29" s="1">
        <f t="shared" si="12"/>
        <v>24</v>
      </c>
      <c r="G29" s="1">
        <f>SUM(B29:E29)</f>
        <v>59.118230802865881</v>
      </c>
      <c r="H29" s="1">
        <f>ABS(F29-G29)</f>
        <v>35.118230802865881</v>
      </c>
      <c r="I29" s="1"/>
      <c r="J29" s="1"/>
      <c r="K29" s="1"/>
      <c r="L29" s="1"/>
    </row>
    <row r="30" spans="1:12" x14ac:dyDescent="0.3">
      <c r="A30" t="str">
        <f t="shared" ref="A30:A39" si="14">A3</f>
        <v>O2</v>
      </c>
      <c r="B30" s="1">
        <f t="shared" ref="B30:E30" si="15">VLOOKUP(I3,$A$15:$E$25,B$26,0)*N3</f>
        <v>32.571290639829712</v>
      </c>
      <c r="C30" s="1">
        <f t="shared" si="15"/>
        <v>3.7519899207699257E-10</v>
      </c>
      <c r="D30" s="1">
        <f t="shared" si="15"/>
        <v>7.6959711304536276</v>
      </c>
      <c r="E30" s="1">
        <f t="shared" si="15"/>
        <v>3.53217413628857E-10</v>
      </c>
      <c r="F30" s="1">
        <f t="shared" si="12"/>
        <v>51</v>
      </c>
      <c r="G30" s="1">
        <f t="shared" ref="G30:G39" si="16">SUM(B30:E30)</f>
        <v>40.267261771011761</v>
      </c>
      <c r="H30" s="1">
        <f t="shared" ref="H30:H39" si="17">ABS(F30-G30)</f>
        <v>10.732738228988239</v>
      </c>
      <c r="I30" s="1"/>
      <c r="J30" s="1"/>
      <c r="K30" s="1"/>
      <c r="L30" s="1"/>
    </row>
    <row r="31" spans="1:12" x14ac:dyDescent="0.3">
      <c r="A31" t="str">
        <f t="shared" si="14"/>
        <v>O3</v>
      </c>
      <c r="B31" s="1">
        <f t="shared" ref="B31:E31" si="18">VLOOKUP(I4,$A$15:$E$25,B$26,0)*N4</f>
        <v>37.999839079801326</v>
      </c>
      <c r="C31" s="1">
        <f t="shared" si="18"/>
        <v>3.3548670576161825</v>
      </c>
      <c r="D31" s="1">
        <f t="shared" si="18"/>
        <v>12.82661855075604</v>
      </c>
      <c r="E31" s="1">
        <f t="shared" si="18"/>
        <v>1.766087068144285E-9</v>
      </c>
      <c r="F31" s="1">
        <f t="shared" si="12"/>
        <v>13</v>
      </c>
      <c r="G31" s="1">
        <f t="shared" si="16"/>
        <v>54.181324689939636</v>
      </c>
      <c r="H31" s="1">
        <f t="shared" si="17"/>
        <v>41.181324689939636</v>
      </c>
      <c r="I31" s="1"/>
      <c r="J31" s="1"/>
      <c r="K31" s="1"/>
      <c r="L31" s="1"/>
    </row>
    <row r="32" spans="1:12" x14ac:dyDescent="0.3">
      <c r="A32" t="str">
        <f t="shared" si="14"/>
        <v>O4</v>
      </c>
      <c r="B32" s="1">
        <f t="shared" ref="B32:E32" si="19">VLOOKUP(I5,$A$15:$E$25,B$26,0)*N5</f>
        <v>27.142742199858091</v>
      </c>
      <c r="C32" s="1">
        <f t="shared" si="19"/>
        <v>3.7519899207699257E-10</v>
      </c>
      <c r="D32" s="1">
        <f t="shared" si="19"/>
        <v>1.2826618471824038</v>
      </c>
      <c r="E32" s="1">
        <f t="shared" si="19"/>
        <v>9.8225051950952675</v>
      </c>
      <c r="F32" s="1">
        <f t="shared" si="12"/>
        <v>98</v>
      </c>
      <c r="G32" s="1">
        <f t="shared" si="16"/>
        <v>38.247909242510957</v>
      </c>
      <c r="H32" s="1">
        <f t="shared" si="17"/>
        <v>59.752090757489043</v>
      </c>
      <c r="I32" s="1"/>
      <c r="J32" s="1"/>
      <c r="K32" s="1"/>
      <c r="L32" s="1"/>
    </row>
    <row r="33" spans="1:29" x14ac:dyDescent="0.3">
      <c r="A33" t="str">
        <f t="shared" si="14"/>
        <v>O5</v>
      </c>
      <c r="B33" s="1">
        <f t="shared" ref="B33:E33" si="20">VLOOKUP(I6,$A$15:$E$25,B$26,0)*N6</f>
        <v>54.285484399716182</v>
      </c>
      <c r="C33" s="1">
        <f t="shared" si="20"/>
        <v>3.8341337801327802</v>
      </c>
      <c r="D33" s="1">
        <f t="shared" si="20"/>
        <v>14.109280405831644</v>
      </c>
      <c r="E33" s="1">
        <f t="shared" si="20"/>
        <v>12.628935250836768</v>
      </c>
      <c r="F33" s="1">
        <f t="shared" si="12"/>
        <v>79</v>
      </c>
      <c r="G33" s="1">
        <f t="shared" si="16"/>
        <v>84.857833836517386</v>
      </c>
      <c r="H33" s="1">
        <f t="shared" si="17"/>
        <v>5.8578338365173863</v>
      </c>
      <c r="I33" s="1"/>
      <c r="J33" s="1"/>
      <c r="K33" s="1"/>
      <c r="L33" s="1"/>
    </row>
    <row r="34" spans="1:29" x14ac:dyDescent="0.3">
      <c r="A34" t="str">
        <f t="shared" si="14"/>
        <v>O6</v>
      </c>
      <c r="B34" s="1">
        <f t="shared" ref="B34:E34" si="21">VLOOKUP(I7,$A$15:$E$25,B$26,0)*N7</f>
        <v>21.714193759886474</v>
      </c>
      <c r="C34" s="1">
        <f t="shared" si="21"/>
        <v>2.3963336129922652</v>
      </c>
      <c r="D34" s="1">
        <f t="shared" si="21"/>
        <v>5.1306474115614096</v>
      </c>
      <c r="E34" s="1">
        <f t="shared" si="21"/>
        <v>11.225720222966016</v>
      </c>
      <c r="F34" s="1">
        <f t="shared" si="12"/>
        <v>60</v>
      </c>
      <c r="G34" s="1">
        <f t="shared" si="16"/>
        <v>40.466895007406166</v>
      </c>
      <c r="H34" s="1">
        <f t="shared" si="17"/>
        <v>19.533104992593834</v>
      </c>
      <c r="I34" s="1"/>
      <c r="J34" s="1"/>
      <c r="K34" s="1"/>
      <c r="L34" s="1"/>
    </row>
    <row r="35" spans="1:29" x14ac:dyDescent="0.3">
      <c r="A35" t="str">
        <f t="shared" si="14"/>
        <v>O7</v>
      </c>
      <c r="B35" s="1">
        <f t="shared" ref="B35:E35" si="22">VLOOKUP(I8,$A$15:$E$25,B$26,0)*N8</f>
        <v>59.714032839687803</v>
      </c>
      <c r="C35" s="1">
        <f t="shared" si="22"/>
        <v>12.410015343012972</v>
      </c>
      <c r="D35" s="1">
        <f t="shared" si="22"/>
        <v>3.8479855518140189</v>
      </c>
      <c r="E35" s="1">
        <f t="shared" si="22"/>
        <v>14.032150278707515</v>
      </c>
      <c r="F35" s="1">
        <f t="shared" si="12"/>
        <v>90</v>
      </c>
      <c r="G35" s="1">
        <f t="shared" si="16"/>
        <v>90.004184013222314</v>
      </c>
      <c r="H35" s="1">
        <f t="shared" si="17"/>
        <v>4.18401322231432E-3</v>
      </c>
      <c r="I35" s="1"/>
      <c r="J35" s="1"/>
      <c r="K35" s="1"/>
      <c r="L35" s="1"/>
    </row>
    <row r="36" spans="1:29" x14ac:dyDescent="0.3">
      <c r="A36" t="str">
        <f t="shared" si="14"/>
        <v>O8</v>
      </c>
      <c r="B36" s="1">
        <f t="shared" ref="B36:E36" si="23">VLOOKUP(I9,$A$15:$E$25,B$26,0)*N9</f>
        <v>16.285645319914856</v>
      </c>
      <c r="C36" s="1">
        <f t="shared" si="23"/>
        <v>11.169013808711671</v>
      </c>
      <c r="D36" s="1">
        <f t="shared" si="23"/>
        <v>11.543956695680432</v>
      </c>
      <c r="E36" s="1">
        <f t="shared" si="23"/>
        <v>1.0596522408865709E-9</v>
      </c>
      <c r="F36" s="1">
        <f t="shared" si="12"/>
        <v>39</v>
      </c>
      <c r="G36" s="1">
        <f t="shared" si="16"/>
        <v>38.998615825366613</v>
      </c>
      <c r="H36" s="1">
        <f t="shared" si="17"/>
        <v>1.3841746333866922E-3</v>
      </c>
      <c r="I36" s="1"/>
      <c r="J36" s="1"/>
      <c r="K36" s="1"/>
      <c r="L36" s="1"/>
    </row>
    <row r="37" spans="1:29" x14ac:dyDescent="0.3">
      <c r="A37" t="str">
        <f t="shared" si="14"/>
        <v>O9</v>
      </c>
      <c r="B37" s="1">
        <f t="shared" ref="B37:E37" si="24">VLOOKUP(I10,$A$15:$E$25,B$26,0)*N10</f>
        <v>10.857096878794144</v>
      </c>
      <c r="C37" s="1">
        <f t="shared" si="24"/>
        <v>5.6279848811548885E-10</v>
      </c>
      <c r="D37" s="1">
        <f t="shared" si="24"/>
        <v>2.5653236974998053</v>
      </c>
      <c r="E37" s="1">
        <f t="shared" si="24"/>
        <v>15.435365306578273</v>
      </c>
      <c r="F37" s="1">
        <f t="shared" si="12"/>
        <v>21</v>
      </c>
      <c r="G37" s="1">
        <f t="shared" si="16"/>
        <v>28.857785883435021</v>
      </c>
      <c r="H37" s="1">
        <f t="shared" si="17"/>
        <v>7.8577858834350209</v>
      </c>
      <c r="I37" s="1"/>
      <c r="J37" s="1"/>
      <c r="K37" s="1"/>
      <c r="L37" s="1"/>
    </row>
    <row r="38" spans="1:29" x14ac:dyDescent="0.3">
      <c r="A38" t="str">
        <f t="shared" si="14"/>
        <v>O10</v>
      </c>
      <c r="B38" s="1">
        <f t="shared" ref="B38:E38" si="25">VLOOKUP(I11,$A$15:$E$25,B$26,0)*N11</f>
        <v>10.857096878794144</v>
      </c>
      <c r="C38" s="1">
        <f t="shared" si="25"/>
        <v>27.341764890493167</v>
      </c>
      <c r="D38" s="1">
        <f t="shared" si="25"/>
        <v>8.9786329855292237</v>
      </c>
      <c r="E38" s="1">
        <f t="shared" si="25"/>
        <v>9.8225051950952675</v>
      </c>
      <c r="F38" s="1">
        <f t="shared" si="12"/>
        <v>57</v>
      </c>
      <c r="G38" s="1">
        <f t="shared" si="16"/>
        <v>56.999999949911803</v>
      </c>
      <c r="H38" s="1">
        <f t="shared" si="17"/>
        <v>5.0088196701381094E-8</v>
      </c>
      <c r="I38" s="1"/>
      <c r="J38" s="1"/>
      <c r="K38" s="1"/>
      <c r="L38" s="1"/>
    </row>
    <row r="39" spans="1:29" x14ac:dyDescent="0.3">
      <c r="A39" t="str">
        <f t="shared" si="14"/>
        <v>O11</v>
      </c>
      <c r="B39" s="1">
        <f t="shared" ref="B39:E39" si="26">VLOOKUP(I12,$A$15:$E$25,B$26,0)*N12</f>
        <v>43.428387519772947</v>
      </c>
      <c r="C39" s="1">
        <f t="shared" si="26"/>
        <v>2.8756003350995876</v>
      </c>
      <c r="D39" s="1">
        <f t="shared" si="26"/>
        <v>7.6959711304536276</v>
      </c>
      <c r="E39" s="1">
        <f t="shared" si="26"/>
        <v>7.06434827257714E-10</v>
      </c>
      <c r="F39" s="1">
        <f t="shared" si="12"/>
        <v>54</v>
      </c>
      <c r="G39" s="1">
        <f t="shared" si="16"/>
        <v>53.999958986032595</v>
      </c>
      <c r="H39" s="1">
        <f t="shared" si="17"/>
        <v>4.101396740452401E-5</v>
      </c>
      <c r="I39" s="1"/>
      <c r="J39" s="1"/>
      <c r="K39" s="1"/>
      <c r="L39" s="1"/>
      <c r="S39" s="4" t="s">
        <v>37</v>
      </c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x14ac:dyDescent="0.3">
      <c r="B40" s="1"/>
      <c r="C40" s="1"/>
      <c r="D40" s="1"/>
      <c r="E40" s="1"/>
      <c r="F40" s="1"/>
      <c r="G40" s="1"/>
      <c r="H40" s="1" t="s">
        <v>25</v>
      </c>
      <c r="I40" s="1"/>
      <c r="J40" s="1"/>
      <c r="K40" s="1"/>
      <c r="L40" s="1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3">
      <c r="B41" s="1"/>
      <c r="C41" s="1"/>
      <c r="D41" s="1"/>
      <c r="E41" s="1"/>
      <c r="F41" s="1">
        <f>SUM(F29:F39)</f>
        <v>586</v>
      </c>
      <c r="G41" s="1">
        <f>SUM(G29:G39)</f>
        <v>586.00000000822001</v>
      </c>
      <c r="H41" s="1">
        <f>SUM(H29:H39)</f>
        <v>180.03871844374032</v>
      </c>
      <c r="I41" s="1"/>
      <c r="J41" s="1"/>
      <c r="K41" s="1"/>
      <c r="L41" s="1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3"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3">
      <c r="H43" t="s">
        <v>28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5" spans="1:29" x14ac:dyDescent="0.3">
      <c r="H45" t="s">
        <v>29</v>
      </c>
    </row>
  </sheetData>
  <mergeCells count="1">
    <mergeCell ref="S39:AC43"/>
  </mergeCells>
  <conditionalFormatting sqref="B15: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D1C1-D291-4DCD-9FD1-BE424111D351}">
  <dimension ref="A1:Q45"/>
  <sheetViews>
    <sheetView zoomScale="58" workbookViewId="0">
      <selection activeCell="H41" sqref="H41"/>
    </sheetView>
  </sheetViews>
  <sheetFormatPr defaultRowHeight="14.4" x14ac:dyDescent="0.3"/>
  <cols>
    <col min="1" max="1" width="8" bestFit="1" customWidth="1"/>
    <col min="2" max="5" width="8.77734375" bestFit="1" customWidth="1"/>
    <col min="6" max="7" width="8.109375" bestFit="1" customWidth="1"/>
    <col min="8" max="8" width="30.21875" bestFit="1" customWidth="1"/>
    <col min="9" max="9" width="4.6640625" bestFit="1" customWidth="1"/>
    <col min="10" max="10" width="5.88671875" bestFit="1" customWidth="1"/>
    <col min="11" max="11" width="4.6640625" bestFit="1" customWidth="1"/>
    <col min="12" max="12" width="5.88671875" bestFit="1" customWidth="1"/>
    <col min="14" max="17" width="6" bestFit="1" customWidth="1"/>
  </cols>
  <sheetData>
    <row r="1" spans="1:17" x14ac:dyDescent="0.3">
      <c r="A1" t="s">
        <v>0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H1" t="s">
        <v>17</v>
      </c>
      <c r="I1" t="str">
        <f>B1</f>
        <v>A1</v>
      </c>
      <c r="J1" t="str">
        <f>C1</f>
        <v>A2</v>
      </c>
      <c r="K1" t="str">
        <f>D1</f>
        <v>A3</v>
      </c>
      <c r="L1" t="str">
        <f>E1</f>
        <v>A4</v>
      </c>
      <c r="N1" t="s">
        <v>26</v>
      </c>
      <c r="O1" t="s">
        <v>26</v>
      </c>
      <c r="P1" t="s">
        <v>26</v>
      </c>
      <c r="Q1" t="s">
        <v>26</v>
      </c>
    </row>
    <row r="2" spans="1:17" x14ac:dyDescent="0.3">
      <c r="A2" t="s">
        <v>1</v>
      </c>
      <c r="B2">
        <v>83</v>
      </c>
      <c r="C2">
        <v>49</v>
      </c>
      <c r="D2">
        <v>73</v>
      </c>
      <c r="E2">
        <v>62</v>
      </c>
      <c r="F2">
        <f>'invsorszam is hat regressziosz '!F2*1000</f>
        <v>24000</v>
      </c>
      <c r="H2" t="str">
        <f>A2</f>
        <v>O1</v>
      </c>
      <c r="I2">
        <f t="shared" ref="I2:I12" si="0">RANK(B2,B$2:B$12,0)</f>
        <v>3</v>
      </c>
      <c r="J2">
        <f t="shared" ref="J2:J12" si="1">RANK(C2,C$2:C$12,0)</f>
        <v>8</v>
      </c>
      <c r="K2">
        <f t="shared" ref="K2:K12" si="2">RANK(D2,D$2:D$12,0)</f>
        <v>4</v>
      </c>
      <c r="L2">
        <f t="shared" ref="L2:L12" si="3">RANK(E2,E$2:E$12,0)</f>
        <v>7</v>
      </c>
      <c r="N2">
        <f>12-I2</f>
        <v>9</v>
      </c>
      <c r="O2">
        <f t="shared" ref="O2:Q12" si="4">12-J2</f>
        <v>4</v>
      </c>
      <c r="P2">
        <f t="shared" si="4"/>
        <v>8</v>
      </c>
      <c r="Q2">
        <f t="shared" si="4"/>
        <v>5</v>
      </c>
    </row>
    <row r="3" spans="1:17" x14ac:dyDescent="0.3">
      <c r="A3" t="s">
        <v>2</v>
      </c>
      <c r="B3">
        <v>64</v>
      </c>
      <c r="C3">
        <v>11</v>
      </c>
      <c r="D3">
        <v>54</v>
      </c>
      <c r="E3">
        <v>12</v>
      </c>
      <c r="F3">
        <f>'invsorszam is hat regressziosz '!F3*1000</f>
        <v>51000</v>
      </c>
      <c r="H3" t="str">
        <f t="shared" ref="H3:H12" si="5">A3</f>
        <v>O2</v>
      </c>
      <c r="I3">
        <f t="shared" si="0"/>
        <v>6</v>
      </c>
      <c r="J3">
        <f t="shared" si="1"/>
        <v>10</v>
      </c>
      <c r="K3">
        <f t="shared" si="2"/>
        <v>6</v>
      </c>
      <c r="L3">
        <f t="shared" si="3"/>
        <v>11</v>
      </c>
      <c r="N3">
        <f t="shared" ref="N3:N12" si="6">12-I3</f>
        <v>6</v>
      </c>
      <c r="O3">
        <f t="shared" si="4"/>
        <v>2</v>
      </c>
      <c r="P3">
        <f t="shared" si="4"/>
        <v>6</v>
      </c>
      <c r="Q3">
        <f t="shared" si="4"/>
        <v>1</v>
      </c>
    </row>
    <row r="4" spans="1:17" x14ac:dyDescent="0.3">
      <c r="A4" t="s">
        <v>3</v>
      </c>
      <c r="B4">
        <v>67</v>
      </c>
      <c r="C4">
        <v>66</v>
      </c>
      <c r="D4">
        <v>91</v>
      </c>
      <c r="E4">
        <v>62</v>
      </c>
      <c r="F4">
        <f>'invsorszam is hat regressziosz '!F4*1000</f>
        <v>13000</v>
      </c>
      <c r="H4" t="str">
        <f t="shared" si="5"/>
        <v>O3</v>
      </c>
      <c r="I4">
        <f t="shared" si="0"/>
        <v>5</v>
      </c>
      <c r="J4">
        <f t="shared" si="1"/>
        <v>5</v>
      </c>
      <c r="K4">
        <f t="shared" si="2"/>
        <v>2</v>
      </c>
      <c r="L4">
        <f t="shared" si="3"/>
        <v>7</v>
      </c>
      <c r="N4">
        <f t="shared" si="6"/>
        <v>7</v>
      </c>
      <c r="O4">
        <f t="shared" si="4"/>
        <v>7</v>
      </c>
      <c r="P4">
        <f t="shared" si="4"/>
        <v>10</v>
      </c>
      <c r="Q4">
        <f t="shared" si="4"/>
        <v>5</v>
      </c>
    </row>
    <row r="5" spans="1:17" x14ac:dyDescent="0.3">
      <c r="A5" t="s">
        <v>4</v>
      </c>
      <c r="B5">
        <v>55</v>
      </c>
      <c r="C5">
        <v>11</v>
      </c>
      <c r="D5">
        <v>24</v>
      </c>
      <c r="E5">
        <v>63</v>
      </c>
      <c r="F5">
        <f>'invsorszam is hat regressziosz '!F5*1000</f>
        <v>98000</v>
      </c>
      <c r="H5" t="str">
        <f t="shared" si="5"/>
        <v>O4</v>
      </c>
      <c r="I5">
        <f t="shared" si="0"/>
        <v>7</v>
      </c>
      <c r="J5">
        <f t="shared" si="1"/>
        <v>10</v>
      </c>
      <c r="K5">
        <f t="shared" si="2"/>
        <v>11</v>
      </c>
      <c r="L5">
        <f t="shared" si="3"/>
        <v>5</v>
      </c>
      <c r="N5">
        <f t="shared" si="6"/>
        <v>5</v>
      </c>
      <c r="O5">
        <f t="shared" si="4"/>
        <v>2</v>
      </c>
      <c r="P5">
        <f t="shared" si="4"/>
        <v>1</v>
      </c>
      <c r="Q5">
        <f t="shared" si="4"/>
        <v>7</v>
      </c>
    </row>
    <row r="6" spans="1:17" x14ac:dyDescent="0.3">
      <c r="A6" t="s">
        <v>5</v>
      </c>
      <c r="B6">
        <v>90</v>
      </c>
      <c r="C6">
        <v>70</v>
      </c>
      <c r="D6">
        <v>94</v>
      </c>
      <c r="E6">
        <v>95</v>
      </c>
      <c r="F6">
        <f>'invsorszam is hat regressziosz '!F6*1000</f>
        <v>79000</v>
      </c>
      <c r="H6" t="str">
        <f t="shared" si="5"/>
        <v>O5</v>
      </c>
      <c r="I6">
        <f t="shared" si="0"/>
        <v>2</v>
      </c>
      <c r="J6">
        <f t="shared" si="1"/>
        <v>4</v>
      </c>
      <c r="K6">
        <f t="shared" si="2"/>
        <v>1</v>
      </c>
      <c r="L6">
        <f t="shared" si="3"/>
        <v>3</v>
      </c>
      <c r="N6">
        <f t="shared" si="6"/>
        <v>10</v>
      </c>
      <c r="O6">
        <f t="shared" si="4"/>
        <v>8</v>
      </c>
      <c r="P6">
        <f t="shared" si="4"/>
        <v>11</v>
      </c>
      <c r="Q6">
        <f t="shared" si="4"/>
        <v>9</v>
      </c>
    </row>
    <row r="7" spans="1:17" x14ac:dyDescent="0.3">
      <c r="A7" t="s">
        <v>6</v>
      </c>
      <c r="B7">
        <v>45</v>
      </c>
      <c r="C7">
        <v>55</v>
      </c>
      <c r="D7">
        <v>40</v>
      </c>
      <c r="E7">
        <v>69</v>
      </c>
      <c r="F7">
        <f>'invsorszam is hat regressziosz '!F7*1000</f>
        <v>60000</v>
      </c>
      <c r="H7" t="str">
        <f t="shared" si="5"/>
        <v>O6</v>
      </c>
      <c r="I7">
        <f t="shared" si="0"/>
        <v>8</v>
      </c>
      <c r="J7">
        <f t="shared" si="1"/>
        <v>7</v>
      </c>
      <c r="K7">
        <f t="shared" si="2"/>
        <v>8</v>
      </c>
      <c r="L7">
        <f t="shared" si="3"/>
        <v>4</v>
      </c>
      <c r="N7">
        <f t="shared" si="6"/>
        <v>4</v>
      </c>
      <c r="O7">
        <f t="shared" si="4"/>
        <v>5</v>
      </c>
      <c r="P7">
        <f t="shared" si="4"/>
        <v>4</v>
      </c>
      <c r="Q7">
        <f t="shared" si="4"/>
        <v>8</v>
      </c>
    </row>
    <row r="8" spans="1:17" x14ac:dyDescent="0.3">
      <c r="A8" t="s">
        <v>7</v>
      </c>
      <c r="B8">
        <v>98</v>
      </c>
      <c r="C8">
        <v>95</v>
      </c>
      <c r="D8">
        <v>37</v>
      </c>
      <c r="E8">
        <v>97</v>
      </c>
      <c r="F8">
        <f>'invsorszam is hat regressziosz '!F8*1000</f>
        <v>90000</v>
      </c>
      <c r="H8" t="str">
        <f t="shared" si="5"/>
        <v>O7</v>
      </c>
      <c r="I8">
        <f t="shared" si="0"/>
        <v>1</v>
      </c>
      <c r="J8">
        <f t="shared" si="1"/>
        <v>2</v>
      </c>
      <c r="K8">
        <f t="shared" si="2"/>
        <v>9</v>
      </c>
      <c r="L8">
        <f t="shared" si="3"/>
        <v>2</v>
      </c>
      <c r="N8">
        <f t="shared" si="6"/>
        <v>11</v>
      </c>
      <c r="O8">
        <f t="shared" si="4"/>
        <v>10</v>
      </c>
      <c r="P8">
        <f t="shared" si="4"/>
        <v>3</v>
      </c>
      <c r="Q8">
        <f t="shared" si="4"/>
        <v>10</v>
      </c>
    </row>
    <row r="9" spans="1:17" x14ac:dyDescent="0.3">
      <c r="A9" t="s">
        <v>8</v>
      </c>
      <c r="B9">
        <v>27</v>
      </c>
      <c r="C9">
        <v>83</v>
      </c>
      <c r="D9">
        <v>76</v>
      </c>
      <c r="E9">
        <v>35</v>
      </c>
      <c r="F9">
        <f>'invsorszam is hat regressziosz '!F9*1000</f>
        <v>39000</v>
      </c>
      <c r="H9" t="str">
        <f t="shared" si="5"/>
        <v>O8</v>
      </c>
      <c r="I9">
        <f t="shared" si="0"/>
        <v>9</v>
      </c>
      <c r="J9">
        <f t="shared" si="1"/>
        <v>3</v>
      </c>
      <c r="K9">
        <f t="shared" si="2"/>
        <v>3</v>
      </c>
      <c r="L9">
        <f t="shared" si="3"/>
        <v>9</v>
      </c>
      <c r="N9">
        <f t="shared" si="6"/>
        <v>3</v>
      </c>
      <c r="O9">
        <f t="shared" si="4"/>
        <v>9</v>
      </c>
      <c r="P9">
        <f t="shared" si="4"/>
        <v>9</v>
      </c>
      <c r="Q9">
        <f t="shared" si="4"/>
        <v>3</v>
      </c>
    </row>
    <row r="10" spans="1:17" x14ac:dyDescent="0.3">
      <c r="A10" t="s">
        <v>9</v>
      </c>
      <c r="B10">
        <v>19</v>
      </c>
      <c r="C10">
        <v>19</v>
      </c>
      <c r="D10">
        <v>32</v>
      </c>
      <c r="E10">
        <v>99</v>
      </c>
      <c r="F10">
        <f>'invsorszam is hat regressziosz '!F10*1000</f>
        <v>21000</v>
      </c>
      <c r="H10" t="str">
        <f t="shared" si="5"/>
        <v>O9</v>
      </c>
      <c r="I10">
        <f t="shared" si="0"/>
        <v>10</v>
      </c>
      <c r="J10">
        <f t="shared" si="1"/>
        <v>9</v>
      </c>
      <c r="K10">
        <f t="shared" si="2"/>
        <v>10</v>
      </c>
      <c r="L10">
        <f t="shared" si="3"/>
        <v>1</v>
      </c>
      <c r="N10">
        <f t="shared" si="6"/>
        <v>2</v>
      </c>
      <c r="O10">
        <f t="shared" si="4"/>
        <v>3</v>
      </c>
      <c r="P10">
        <f t="shared" si="4"/>
        <v>2</v>
      </c>
      <c r="Q10">
        <f t="shared" si="4"/>
        <v>11</v>
      </c>
    </row>
    <row r="11" spans="1:17" x14ac:dyDescent="0.3">
      <c r="A11" t="s">
        <v>10</v>
      </c>
      <c r="B11">
        <v>19</v>
      </c>
      <c r="C11">
        <v>96</v>
      </c>
      <c r="D11">
        <v>67</v>
      </c>
      <c r="E11">
        <v>63</v>
      </c>
      <c r="F11">
        <f>'invsorszam is hat regressziosz '!F11*1000</f>
        <v>57000</v>
      </c>
      <c r="H11" t="str">
        <f t="shared" si="5"/>
        <v>O10</v>
      </c>
      <c r="I11">
        <f t="shared" si="0"/>
        <v>10</v>
      </c>
      <c r="J11">
        <f t="shared" si="1"/>
        <v>1</v>
      </c>
      <c r="K11">
        <f t="shared" si="2"/>
        <v>5</v>
      </c>
      <c r="L11">
        <f t="shared" si="3"/>
        <v>5</v>
      </c>
      <c r="N11">
        <f t="shared" si="6"/>
        <v>2</v>
      </c>
      <c r="O11">
        <f t="shared" si="4"/>
        <v>11</v>
      </c>
      <c r="P11">
        <f t="shared" si="4"/>
        <v>7</v>
      </c>
      <c r="Q11">
        <f t="shared" si="4"/>
        <v>7</v>
      </c>
    </row>
    <row r="12" spans="1:17" x14ac:dyDescent="0.3">
      <c r="A12" t="s">
        <v>11</v>
      </c>
      <c r="B12">
        <v>70</v>
      </c>
      <c r="C12">
        <v>64</v>
      </c>
      <c r="D12">
        <v>54</v>
      </c>
      <c r="E12">
        <v>16</v>
      </c>
      <c r="F12">
        <f>'invsorszam is hat regressziosz '!F12*1000</f>
        <v>54000</v>
      </c>
      <c r="H12" t="str">
        <f t="shared" si="5"/>
        <v>O11</v>
      </c>
      <c r="I12">
        <f t="shared" si="0"/>
        <v>4</v>
      </c>
      <c r="J12">
        <f t="shared" si="1"/>
        <v>6</v>
      </c>
      <c r="K12">
        <f t="shared" si="2"/>
        <v>6</v>
      </c>
      <c r="L12">
        <f t="shared" si="3"/>
        <v>10</v>
      </c>
      <c r="N12">
        <f t="shared" si="6"/>
        <v>8</v>
      </c>
      <c r="O12">
        <f t="shared" si="4"/>
        <v>6</v>
      </c>
      <c r="P12">
        <f t="shared" si="4"/>
        <v>6</v>
      </c>
      <c r="Q12">
        <f t="shared" si="4"/>
        <v>2</v>
      </c>
    </row>
    <row r="14" spans="1:17" x14ac:dyDescent="0.3">
      <c r="A14" t="s">
        <v>22</v>
      </c>
      <c r="B14" t="str">
        <f>B1</f>
        <v>A1</v>
      </c>
      <c r="C14" t="str">
        <f t="shared" ref="C14:E14" si="7">C1</f>
        <v>A2</v>
      </c>
      <c r="D14" t="str">
        <f t="shared" si="7"/>
        <v>A3</v>
      </c>
      <c r="E14" t="str">
        <f t="shared" si="7"/>
        <v>A4</v>
      </c>
      <c r="I14" t="str">
        <f>I1</f>
        <v>A1</v>
      </c>
      <c r="J14" t="str">
        <f>J1</f>
        <v>A2</v>
      </c>
      <c r="K14" t="str">
        <f>K1</f>
        <v>A3</v>
      </c>
      <c r="L14" t="str">
        <f>L1</f>
        <v>A4</v>
      </c>
    </row>
    <row r="15" spans="1:17" x14ac:dyDescent="0.3">
      <c r="A15">
        <v>1</v>
      </c>
      <c r="B15" s="2">
        <v>5836</v>
      </c>
      <c r="C15" s="2">
        <v>2488</v>
      </c>
      <c r="D15" s="2">
        <v>1262</v>
      </c>
      <c r="E15" s="2">
        <v>1309</v>
      </c>
      <c r="F15" s="1"/>
      <c r="G15" s="1"/>
      <c r="H15" s="1" t="s">
        <v>18</v>
      </c>
      <c r="I15" s="1">
        <f>B15-B16</f>
        <v>46</v>
      </c>
      <c r="J15" s="1">
        <f t="shared" ref="J15:L24" si="8">C15-C16</f>
        <v>1354</v>
      </c>
      <c r="K15" s="1">
        <f t="shared" si="8"/>
        <v>0</v>
      </c>
      <c r="L15" s="1">
        <f t="shared" si="8"/>
        <v>2</v>
      </c>
    </row>
    <row r="16" spans="1:17" x14ac:dyDescent="0.3">
      <c r="A16">
        <v>2</v>
      </c>
      <c r="B16" s="2">
        <v>5790</v>
      </c>
      <c r="C16" s="2">
        <v>1134</v>
      </c>
      <c r="D16" s="2">
        <v>1262</v>
      </c>
      <c r="E16" s="2">
        <v>1307</v>
      </c>
      <c r="F16" s="1"/>
      <c r="G16" s="1"/>
      <c r="H16" s="1" t="s">
        <v>20</v>
      </c>
      <c r="I16" s="1">
        <f t="shared" ref="I16:I24" si="9">B16-B17</f>
        <v>0</v>
      </c>
      <c r="J16" s="1">
        <f t="shared" si="8"/>
        <v>0</v>
      </c>
      <c r="K16" s="1">
        <f t="shared" si="8"/>
        <v>0</v>
      </c>
      <c r="L16" s="1">
        <f t="shared" si="8"/>
        <v>0</v>
      </c>
    </row>
    <row r="17" spans="1:12" x14ac:dyDescent="0.3">
      <c r="A17">
        <v>3</v>
      </c>
      <c r="B17" s="2">
        <v>5790</v>
      </c>
      <c r="C17" s="2">
        <v>1134</v>
      </c>
      <c r="D17" s="2">
        <v>1262</v>
      </c>
      <c r="E17" s="2">
        <v>1307</v>
      </c>
      <c r="F17" s="1"/>
      <c r="G17" s="1"/>
      <c r="H17" s="1" t="s">
        <v>20</v>
      </c>
      <c r="I17" s="1">
        <f t="shared" si="9"/>
        <v>0</v>
      </c>
      <c r="J17" s="1">
        <f t="shared" si="8"/>
        <v>1133</v>
      </c>
      <c r="K17" s="1">
        <f t="shared" si="8"/>
        <v>1</v>
      </c>
      <c r="L17" s="1">
        <f t="shared" si="8"/>
        <v>0</v>
      </c>
    </row>
    <row r="18" spans="1:12" x14ac:dyDescent="0.3">
      <c r="A18">
        <v>4</v>
      </c>
      <c r="B18" s="2">
        <v>5790</v>
      </c>
      <c r="C18" s="2">
        <v>1</v>
      </c>
      <c r="D18" s="2">
        <v>1261</v>
      </c>
      <c r="E18" s="2">
        <v>1307</v>
      </c>
      <c r="F18" s="1"/>
      <c r="G18" s="1"/>
      <c r="H18" s="1" t="s">
        <v>20</v>
      </c>
      <c r="I18" s="1">
        <f t="shared" si="9"/>
        <v>0</v>
      </c>
      <c r="J18" s="1">
        <f t="shared" si="8"/>
        <v>0</v>
      </c>
      <c r="K18" s="1">
        <f t="shared" si="8"/>
        <v>0</v>
      </c>
      <c r="L18" s="1">
        <f t="shared" si="8"/>
        <v>0</v>
      </c>
    </row>
    <row r="19" spans="1:12" x14ac:dyDescent="0.3">
      <c r="A19">
        <v>5</v>
      </c>
      <c r="B19" s="2">
        <v>5790</v>
      </c>
      <c r="C19" s="2">
        <v>1</v>
      </c>
      <c r="D19" s="2">
        <v>1261</v>
      </c>
      <c r="E19" s="2">
        <v>1307</v>
      </c>
      <c r="F19" s="1"/>
      <c r="G19" s="1"/>
      <c r="H19" s="1" t="s">
        <v>20</v>
      </c>
      <c r="I19" s="1">
        <f t="shared" si="9"/>
        <v>0</v>
      </c>
      <c r="J19" s="1">
        <f t="shared" si="8"/>
        <v>0</v>
      </c>
      <c r="K19" s="1">
        <f t="shared" si="8"/>
        <v>0</v>
      </c>
      <c r="L19" s="1">
        <f t="shared" si="8"/>
        <v>0</v>
      </c>
    </row>
    <row r="20" spans="1:12" x14ac:dyDescent="0.3">
      <c r="A20">
        <v>6</v>
      </c>
      <c r="B20" s="2">
        <v>5790</v>
      </c>
      <c r="C20" s="2">
        <v>1</v>
      </c>
      <c r="D20" s="2">
        <v>1261</v>
      </c>
      <c r="E20" s="2">
        <v>1307</v>
      </c>
      <c r="F20" s="1"/>
      <c r="G20" s="1"/>
      <c r="H20" s="1" t="s">
        <v>20</v>
      </c>
      <c r="I20" s="1">
        <f t="shared" si="9"/>
        <v>0</v>
      </c>
      <c r="J20" s="1">
        <f t="shared" si="8"/>
        <v>0</v>
      </c>
      <c r="K20" s="1">
        <f t="shared" si="8"/>
        <v>0</v>
      </c>
      <c r="L20" s="1">
        <f t="shared" si="8"/>
        <v>1307</v>
      </c>
    </row>
    <row r="21" spans="1:12" x14ac:dyDescent="0.3">
      <c r="A21">
        <v>7</v>
      </c>
      <c r="B21" s="2">
        <v>5790</v>
      </c>
      <c r="C21" s="2">
        <v>1</v>
      </c>
      <c r="D21" s="2">
        <v>1261</v>
      </c>
      <c r="E21" s="2">
        <v>0</v>
      </c>
      <c r="F21" s="1"/>
      <c r="G21" s="1"/>
      <c r="H21" s="1" t="s">
        <v>20</v>
      </c>
      <c r="I21" s="1">
        <f t="shared" si="9"/>
        <v>0</v>
      </c>
      <c r="J21" s="1">
        <f t="shared" si="8"/>
        <v>0</v>
      </c>
      <c r="K21" s="1">
        <f t="shared" si="8"/>
        <v>0</v>
      </c>
      <c r="L21" s="1">
        <f t="shared" si="8"/>
        <v>0</v>
      </c>
    </row>
    <row r="22" spans="1:12" x14ac:dyDescent="0.3">
      <c r="A22">
        <v>8</v>
      </c>
      <c r="B22" s="2">
        <v>5790</v>
      </c>
      <c r="C22" s="2">
        <v>1</v>
      </c>
      <c r="D22" s="2">
        <v>1261</v>
      </c>
      <c r="E22" s="2">
        <v>0</v>
      </c>
      <c r="F22" s="1"/>
      <c r="G22" s="1"/>
      <c r="H22" s="1" t="s">
        <v>20</v>
      </c>
      <c r="I22" s="1">
        <f t="shared" si="9"/>
        <v>0</v>
      </c>
      <c r="J22" s="1">
        <f t="shared" si="8"/>
        <v>1</v>
      </c>
      <c r="K22" s="1">
        <f t="shared" si="8"/>
        <v>642</v>
      </c>
      <c r="L22" s="1">
        <f t="shared" si="8"/>
        <v>0</v>
      </c>
    </row>
    <row r="23" spans="1:12" x14ac:dyDescent="0.3">
      <c r="A23">
        <v>9</v>
      </c>
      <c r="B23" s="2">
        <v>5790</v>
      </c>
      <c r="C23" s="2">
        <v>0</v>
      </c>
      <c r="D23" s="2">
        <v>619</v>
      </c>
      <c r="E23" s="2">
        <v>0</v>
      </c>
      <c r="F23" s="1"/>
      <c r="G23" s="1"/>
      <c r="H23" s="1" t="s">
        <v>20</v>
      </c>
      <c r="I23" s="1">
        <f t="shared" si="9"/>
        <v>4</v>
      </c>
      <c r="J23" s="1">
        <f t="shared" si="8"/>
        <v>0</v>
      </c>
      <c r="K23" s="1">
        <f t="shared" si="8"/>
        <v>5</v>
      </c>
      <c r="L23" s="1">
        <f t="shared" si="8"/>
        <v>0</v>
      </c>
    </row>
    <row r="24" spans="1:12" x14ac:dyDescent="0.3">
      <c r="A24">
        <v>10</v>
      </c>
      <c r="B24" s="2">
        <v>5786</v>
      </c>
      <c r="C24" s="2">
        <v>0</v>
      </c>
      <c r="D24" s="2">
        <v>614</v>
      </c>
      <c r="E24" s="2">
        <v>0</v>
      </c>
      <c r="F24" s="1"/>
      <c r="G24" s="1"/>
      <c r="H24" s="1" t="s">
        <v>19</v>
      </c>
      <c r="I24" s="1">
        <f t="shared" si="9"/>
        <v>287</v>
      </c>
      <c r="J24" s="1">
        <f t="shared" si="8"/>
        <v>0</v>
      </c>
      <c r="K24" s="1">
        <f t="shared" si="8"/>
        <v>0</v>
      </c>
      <c r="L24" s="1">
        <f t="shared" si="8"/>
        <v>0</v>
      </c>
    </row>
    <row r="25" spans="1:12" x14ac:dyDescent="0.3">
      <c r="A25">
        <v>11</v>
      </c>
      <c r="B25" s="2">
        <v>5499</v>
      </c>
      <c r="C25" s="2">
        <v>0</v>
      </c>
      <c r="D25" s="2">
        <v>614</v>
      </c>
      <c r="E25" s="2">
        <v>0</v>
      </c>
      <c r="F25" s="1"/>
      <c r="G25" s="1"/>
      <c r="H25" s="1"/>
      <c r="I25" s="1"/>
      <c r="J25" s="1"/>
      <c r="K25" s="1"/>
      <c r="L25" s="1"/>
    </row>
    <row r="26" spans="1:12" x14ac:dyDescent="0.3">
      <c r="A26">
        <v>1</v>
      </c>
      <c r="B26" s="1">
        <v>2</v>
      </c>
      <c r="C26" s="1">
        <v>3</v>
      </c>
      <c r="D26" s="1">
        <v>4</v>
      </c>
      <c r="E26" s="1">
        <v>5</v>
      </c>
      <c r="F26" s="1"/>
      <c r="G26" s="1"/>
      <c r="H26" s="1"/>
      <c r="I26" s="1"/>
      <c r="J26" s="1"/>
      <c r="K26" s="1"/>
      <c r="L26" s="1"/>
    </row>
    <row r="27" spans="1:12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">
      <c r="A28" t="s">
        <v>21</v>
      </c>
      <c r="B28" s="1" t="str">
        <f>B1</f>
        <v>A1</v>
      </c>
      <c r="C28" s="1" t="str">
        <f t="shared" ref="C28:F39" si="10">C1</f>
        <v>A2</v>
      </c>
      <c r="D28" s="1" t="str">
        <f t="shared" si="10"/>
        <v>A3</v>
      </c>
      <c r="E28" s="1" t="str">
        <f t="shared" si="10"/>
        <v>A4</v>
      </c>
      <c r="F28" s="1" t="str">
        <f t="shared" si="10"/>
        <v>Y</v>
      </c>
      <c r="G28" s="1" t="s">
        <v>23</v>
      </c>
      <c r="H28" s="1" t="s">
        <v>24</v>
      </c>
      <c r="I28" s="1"/>
      <c r="J28" s="1"/>
      <c r="K28" s="1"/>
      <c r="L28" s="1"/>
    </row>
    <row r="29" spans="1:12" x14ac:dyDescent="0.3">
      <c r="A29" t="str">
        <f>A2</f>
        <v>O1</v>
      </c>
      <c r="B29" s="1">
        <f>VLOOKUP(I2,$A$15:$E$25,B$26,0)*N2</f>
        <v>52110</v>
      </c>
      <c r="C29" s="1">
        <f t="shared" ref="C29:E29" si="11">VLOOKUP(J2,$A$15:$E$25,C$26,0)*O2</f>
        <v>4</v>
      </c>
      <c r="D29" s="1">
        <f t="shared" si="11"/>
        <v>10088</v>
      </c>
      <c r="E29" s="1">
        <f t="shared" si="11"/>
        <v>0</v>
      </c>
      <c r="F29" s="1">
        <f t="shared" si="10"/>
        <v>24000</v>
      </c>
      <c r="G29" s="1">
        <f>SUM(B29:E29)</f>
        <v>62202</v>
      </c>
      <c r="H29" s="1">
        <f>ABS(F29-G29)</f>
        <v>38202</v>
      </c>
      <c r="I29" s="1"/>
      <c r="J29" s="1"/>
      <c r="K29" s="1"/>
      <c r="L29" s="1"/>
    </row>
    <row r="30" spans="1:12" x14ac:dyDescent="0.3">
      <c r="A30" t="str">
        <f t="shared" ref="A30:A39" si="12">A3</f>
        <v>O2</v>
      </c>
      <c r="B30" s="1">
        <f t="shared" ref="B30:E39" si="13">VLOOKUP(I3,$A$15:$E$25,B$26,0)*N3</f>
        <v>34740</v>
      </c>
      <c r="C30" s="1">
        <f t="shared" si="13"/>
        <v>0</v>
      </c>
      <c r="D30" s="1">
        <f t="shared" si="13"/>
        <v>7566</v>
      </c>
      <c r="E30" s="1">
        <f t="shared" si="13"/>
        <v>0</v>
      </c>
      <c r="F30" s="1">
        <f t="shared" si="10"/>
        <v>51000</v>
      </c>
      <c r="G30" s="1">
        <f t="shared" ref="G30:G39" si="14">SUM(B30:E30)</f>
        <v>42306</v>
      </c>
      <c r="H30" s="1">
        <f t="shared" ref="H30:H39" si="15">ABS(F30-G30)</f>
        <v>8694</v>
      </c>
      <c r="I30" s="1"/>
      <c r="J30" s="1"/>
      <c r="K30" s="1"/>
      <c r="L30" s="1"/>
    </row>
    <row r="31" spans="1:12" x14ac:dyDescent="0.3">
      <c r="A31" t="str">
        <f t="shared" si="12"/>
        <v>O3</v>
      </c>
      <c r="B31" s="1">
        <f t="shared" si="13"/>
        <v>40530</v>
      </c>
      <c r="C31" s="1">
        <f t="shared" si="13"/>
        <v>7</v>
      </c>
      <c r="D31" s="1">
        <f t="shared" si="13"/>
        <v>12620</v>
      </c>
      <c r="E31" s="1">
        <f t="shared" si="13"/>
        <v>0</v>
      </c>
      <c r="F31" s="1">
        <f t="shared" si="10"/>
        <v>13000</v>
      </c>
      <c r="G31" s="1">
        <f t="shared" si="14"/>
        <v>53157</v>
      </c>
      <c r="H31" s="1">
        <f t="shared" si="15"/>
        <v>40157</v>
      </c>
      <c r="I31" s="1"/>
      <c r="J31" s="1"/>
      <c r="K31" s="1"/>
      <c r="L31" s="1"/>
    </row>
    <row r="32" spans="1:12" x14ac:dyDescent="0.3">
      <c r="A32" t="str">
        <f t="shared" si="12"/>
        <v>O4</v>
      </c>
      <c r="B32" s="1">
        <f t="shared" si="13"/>
        <v>28950</v>
      </c>
      <c r="C32" s="1">
        <f t="shared" si="13"/>
        <v>0</v>
      </c>
      <c r="D32" s="1">
        <f t="shared" si="13"/>
        <v>614</v>
      </c>
      <c r="E32" s="1">
        <f t="shared" si="13"/>
        <v>9149</v>
      </c>
      <c r="F32" s="1">
        <f t="shared" si="10"/>
        <v>98000</v>
      </c>
      <c r="G32" s="1">
        <f t="shared" si="14"/>
        <v>38713</v>
      </c>
      <c r="H32" s="1">
        <f t="shared" si="15"/>
        <v>59287</v>
      </c>
      <c r="I32" s="1"/>
      <c r="J32" s="1"/>
      <c r="K32" s="1"/>
      <c r="L32" s="1"/>
    </row>
    <row r="33" spans="1:12" x14ac:dyDescent="0.3">
      <c r="A33" t="str">
        <f t="shared" si="12"/>
        <v>O5</v>
      </c>
      <c r="B33" s="1">
        <f t="shared" si="13"/>
        <v>57900</v>
      </c>
      <c r="C33" s="1">
        <f t="shared" si="13"/>
        <v>8</v>
      </c>
      <c r="D33" s="1">
        <f t="shared" si="13"/>
        <v>13882</v>
      </c>
      <c r="E33" s="1">
        <f t="shared" si="13"/>
        <v>11763</v>
      </c>
      <c r="F33" s="1">
        <f t="shared" si="10"/>
        <v>79000</v>
      </c>
      <c r="G33" s="1">
        <f t="shared" si="14"/>
        <v>83553</v>
      </c>
      <c r="H33" s="1">
        <f t="shared" si="15"/>
        <v>4553</v>
      </c>
      <c r="I33" s="1"/>
      <c r="J33" s="1"/>
      <c r="K33" s="1"/>
      <c r="L33" s="1"/>
    </row>
    <row r="34" spans="1:12" x14ac:dyDescent="0.3">
      <c r="A34" t="str">
        <f t="shared" si="12"/>
        <v>O6</v>
      </c>
      <c r="B34" s="1">
        <f t="shared" si="13"/>
        <v>23160</v>
      </c>
      <c r="C34" s="1">
        <f t="shared" si="13"/>
        <v>5</v>
      </c>
      <c r="D34" s="1">
        <f t="shared" si="13"/>
        <v>5044</v>
      </c>
      <c r="E34" s="1">
        <f t="shared" si="13"/>
        <v>10456</v>
      </c>
      <c r="F34" s="1">
        <f t="shared" si="10"/>
        <v>60000</v>
      </c>
      <c r="G34" s="1">
        <f t="shared" si="14"/>
        <v>38665</v>
      </c>
      <c r="H34" s="1">
        <f t="shared" si="15"/>
        <v>21335</v>
      </c>
      <c r="I34" s="1"/>
      <c r="J34" s="1"/>
      <c r="K34" s="1"/>
      <c r="L34" s="1"/>
    </row>
    <row r="35" spans="1:12" x14ac:dyDescent="0.3">
      <c r="A35" t="str">
        <f t="shared" si="12"/>
        <v>O7</v>
      </c>
      <c r="B35" s="1">
        <f t="shared" si="13"/>
        <v>64196</v>
      </c>
      <c r="C35" s="1">
        <f t="shared" si="13"/>
        <v>11340</v>
      </c>
      <c r="D35" s="1">
        <f t="shared" si="13"/>
        <v>1857</v>
      </c>
      <c r="E35" s="1">
        <f t="shared" si="13"/>
        <v>13070</v>
      </c>
      <c r="F35" s="1">
        <f t="shared" si="10"/>
        <v>90000</v>
      </c>
      <c r="G35" s="1">
        <f t="shared" si="14"/>
        <v>90463</v>
      </c>
      <c r="H35" s="1">
        <f t="shared" si="15"/>
        <v>463</v>
      </c>
      <c r="I35" s="1"/>
      <c r="J35" s="1"/>
      <c r="K35" s="1"/>
      <c r="L35" s="1"/>
    </row>
    <row r="36" spans="1:12" x14ac:dyDescent="0.3">
      <c r="A36" t="str">
        <f t="shared" si="12"/>
        <v>O8</v>
      </c>
      <c r="B36" s="1">
        <f t="shared" si="13"/>
        <v>17370</v>
      </c>
      <c r="C36" s="1">
        <f t="shared" si="13"/>
        <v>10206</v>
      </c>
      <c r="D36" s="1">
        <f t="shared" si="13"/>
        <v>11358</v>
      </c>
      <c r="E36" s="1">
        <f t="shared" si="13"/>
        <v>0</v>
      </c>
      <c r="F36" s="1">
        <f t="shared" si="10"/>
        <v>39000</v>
      </c>
      <c r="G36" s="1">
        <f t="shared" si="14"/>
        <v>38934</v>
      </c>
      <c r="H36" s="1">
        <f t="shared" si="15"/>
        <v>66</v>
      </c>
      <c r="I36" s="1"/>
      <c r="J36" s="1"/>
      <c r="K36" s="1"/>
      <c r="L36" s="1"/>
    </row>
    <row r="37" spans="1:12" x14ac:dyDescent="0.3">
      <c r="A37" t="str">
        <f t="shared" si="12"/>
        <v>O9</v>
      </c>
      <c r="B37" s="1">
        <f t="shared" si="13"/>
        <v>11572</v>
      </c>
      <c r="C37" s="1">
        <f t="shared" si="13"/>
        <v>0</v>
      </c>
      <c r="D37" s="1">
        <f t="shared" si="13"/>
        <v>1228</v>
      </c>
      <c r="E37" s="1">
        <f t="shared" si="13"/>
        <v>14399</v>
      </c>
      <c r="F37" s="1">
        <f t="shared" si="10"/>
        <v>21000</v>
      </c>
      <c r="G37" s="1">
        <f t="shared" si="14"/>
        <v>27199</v>
      </c>
      <c r="H37" s="1">
        <f t="shared" si="15"/>
        <v>6199</v>
      </c>
      <c r="I37" s="1"/>
      <c r="J37" s="1"/>
      <c r="K37" s="1"/>
      <c r="L37" s="1"/>
    </row>
    <row r="38" spans="1:12" x14ac:dyDescent="0.3">
      <c r="A38" t="str">
        <f t="shared" si="12"/>
        <v>O10</v>
      </c>
      <c r="B38" s="1">
        <f t="shared" si="13"/>
        <v>11572</v>
      </c>
      <c r="C38" s="1">
        <f t="shared" si="13"/>
        <v>27368</v>
      </c>
      <c r="D38" s="1">
        <f t="shared" si="13"/>
        <v>8827</v>
      </c>
      <c r="E38" s="1">
        <f t="shared" si="13"/>
        <v>9149</v>
      </c>
      <c r="F38" s="1">
        <f t="shared" si="10"/>
        <v>57000</v>
      </c>
      <c r="G38" s="1">
        <f t="shared" si="14"/>
        <v>56916</v>
      </c>
      <c r="H38" s="1">
        <f t="shared" si="15"/>
        <v>84</v>
      </c>
      <c r="I38" s="1"/>
      <c r="J38" s="1"/>
      <c r="K38" s="1"/>
      <c r="L38" s="1"/>
    </row>
    <row r="39" spans="1:12" x14ac:dyDescent="0.3">
      <c r="A39" t="str">
        <f t="shared" si="12"/>
        <v>O11</v>
      </c>
      <c r="B39" s="1">
        <f t="shared" si="13"/>
        <v>46320</v>
      </c>
      <c r="C39" s="1">
        <f t="shared" si="13"/>
        <v>6</v>
      </c>
      <c r="D39" s="1">
        <f t="shared" si="13"/>
        <v>7566</v>
      </c>
      <c r="E39" s="1">
        <f t="shared" si="13"/>
        <v>0</v>
      </c>
      <c r="F39" s="1">
        <f t="shared" si="10"/>
        <v>54000</v>
      </c>
      <c r="G39" s="1">
        <f t="shared" si="14"/>
        <v>53892</v>
      </c>
      <c r="H39" s="1">
        <f t="shared" si="15"/>
        <v>108</v>
      </c>
      <c r="I39" s="1"/>
      <c r="J39" s="1"/>
      <c r="K39" s="1"/>
      <c r="L39" s="1"/>
    </row>
    <row r="40" spans="1:12" x14ac:dyDescent="0.3">
      <c r="B40" s="1"/>
      <c r="C40" s="1"/>
      <c r="D40" s="1"/>
      <c r="E40" s="1"/>
      <c r="F40" s="1"/>
      <c r="G40" s="1"/>
      <c r="H40" s="1" t="s">
        <v>25</v>
      </c>
      <c r="I40" s="1"/>
      <c r="J40" s="1"/>
      <c r="K40" s="1"/>
      <c r="L40" s="1"/>
    </row>
    <row r="41" spans="1:12" x14ac:dyDescent="0.3">
      <c r="B41" s="1"/>
      <c r="C41" s="1"/>
      <c r="D41" s="1"/>
      <c r="E41" s="1"/>
      <c r="F41" s="1">
        <f>SUM(F29:F39)</f>
        <v>586000</v>
      </c>
      <c r="G41" s="1">
        <f>SUM(G29:G39)</f>
        <v>586000</v>
      </c>
      <c r="H41" s="1">
        <f>SUM(H29:H39)</f>
        <v>179148</v>
      </c>
      <c r="I41" s="1" t="s">
        <v>34</v>
      </c>
      <c r="J41" s="1"/>
      <c r="K41" s="1"/>
      <c r="L41" s="1"/>
    </row>
    <row r="43" spans="1:12" x14ac:dyDescent="0.3">
      <c r="H43" t="s">
        <v>28</v>
      </c>
    </row>
    <row r="45" spans="1:12" x14ac:dyDescent="0.3">
      <c r="H45" t="s">
        <v>33</v>
      </c>
    </row>
  </sheetData>
  <conditionalFormatting sqref="B15: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nyers is hat regresszioszer (2)</vt:lpstr>
      <vt:lpstr>invsorszam is hat regresszi (2)</vt:lpstr>
      <vt:lpstr>coco normal</vt:lpstr>
      <vt:lpstr>nyers is hat regresszioszeru</vt:lpstr>
      <vt:lpstr>dirsorszam is hat regressziosz</vt:lpstr>
      <vt:lpstr>invsorszam is hat regressziosz </vt:lpstr>
      <vt:lpstr>integer_version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2025-01-15T06:06:49Z</dcterms:created>
  <dcterms:modified xsi:type="dcterms:W3CDTF">2025-03-01T05:53:58Z</dcterms:modified>
</cp:coreProperties>
</file>