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titude\AppData\Local\Temp\scp07473\var\www\miau\data\miau\319\"/>
    </mc:Choice>
  </mc:AlternateContent>
  <xr:revisionPtr revIDLastSave="0" documentId="13_ncr:1_{0F570FBD-714B-4DA3-B751-D7995E58D825}" xr6:coauthVersionLast="47" xr6:coauthVersionMax="47" xr10:uidLastSave="{00000000-0000-0000-0000-000000000000}"/>
  <bookViews>
    <workbookView xWindow="-108" yWindow="-108" windowWidth="23256" windowHeight="12456" tabRatio="909" firstSheet="5" activeTab="16" xr2:uid="{00000000-000D-0000-FFFF-FFFF00000000}"/>
  </bookViews>
  <sheets>
    <sheet name="A(z) 1. lapon lévő válaszok" sheetId="1" r:id="rId1"/>
    <sheet name="Munka1" sheetId="2" r:id="rId2"/>
    <sheet name="Munka2" sheetId="3" r:id="rId3"/>
    <sheet name="Munka3" sheetId="4" r:id="rId4"/>
    <sheet name="Munka4" sheetId="5" r:id="rId5"/>
    <sheet name="Munka5" sheetId="6" r:id="rId6"/>
    <sheet name="Munka6" sheetId="7" r:id="rId7"/>
    <sheet name="Munka7" sheetId="8" r:id="rId8"/>
    <sheet name="Munka8" sheetId="9" r:id="rId9"/>
    <sheet name="Munka9" sheetId="10" r:id="rId10"/>
    <sheet name="Munka10" sheetId="11" r:id="rId11"/>
    <sheet name="Munka11" sheetId="12" r:id="rId12"/>
    <sheet name="Munka12" sheetId="13" r:id="rId13"/>
    <sheet name="1...13" sheetId="18" r:id="rId14"/>
    <sheet name="1...12 (2)" sheetId="19" r:id="rId15"/>
    <sheet name="1...12(11)" sheetId="17" r:id="rId16"/>
    <sheet name="chatgpt" sheetId="20" r:id="rId17"/>
    <sheet name="Munka13" sheetId="14" r:id="rId18"/>
    <sheet name="Munka14" sheetId="15" r:id="rId19"/>
    <sheet name="Munka15" sheetId="16" r:id="rId20"/>
  </sheets>
  <definedNames>
    <definedName name="_xlnm._FilterDatabase" localSheetId="5" hidden="1">Munka5!$B$2:$C$54</definedName>
    <definedName name="_xlnm._FilterDatabase" localSheetId="8" hidden="1">Munka8!$B$2:$F$54</definedName>
  </definedNames>
  <calcPr calcId="191029"/>
  <pivotCaches>
    <pivotCache cacheId="0" r:id="rId21"/>
    <pivotCache cacheId="1" r:id="rId22"/>
    <pivotCache cacheId="2" r:id="rId23"/>
    <pivotCache cacheId="3" r:id="rId24"/>
    <pivotCache cacheId="4" r:id="rId25"/>
    <pivotCache cacheId="5" r:id="rId26"/>
    <pivotCache cacheId="6" r:id="rId27"/>
    <pivotCache cacheId="7" r:id="rId28"/>
    <pivotCache cacheId="8" r:id="rId29"/>
    <pivotCache cacheId="9" r:id="rId30"/>
    <pivotCache cacheId="10" r:id="rId31"/>
    <pivotCache cacheId="11" r:id="rId32"/>
    <pivotCache cacheId="12" r:id="rId33"/>
    <pivotCache cacheId="13" r:id="rId34"/>
    <pivotCache cacheId="14" r:id="rId3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N11" i="19"/>
  <c r="N10" i="19"/>
  <c r="N9" i="19"/>
  <c r="N8" i="19"/>
  <c r="N7" i="19"/>
  <c r="N6" i="19"/>
  <c r="N5" i="19"/>
  <c r="N4" i="19"/>
  <c r="N3" i="19"/>
  <c r="N2" i="19"/>
  <c r="I56" i="19"/>
  <c r="K55" i="19"/>
  <c r="C55" i="19"/>
  <c r="G54" i="19"/>
  <c r="E54" i="19"/>
  <c r="I53" i="19"/>
  <c r="C53" i="19"/>
  <c r="E52" i="19"/>
  <c r="K51" i="19"/>
  <c r="C51" i="19"/>
  <c r="K49" i="19"/>
  <c r="J49" i="19"/>
  <c r="C49" i="19"/>
  <c r="F46" i="19"/>
  <c r="L42" i="19"/>
  <c r="L56" i="19" s="1"/>
  <c r="K42" i="19"/>
  <c r="K56" i="19" s="1"/>
  <c r="J42" i="19"/>
  <c r="J56" i="19" s="1"/>
  <c r="I42" i="19"/>
  <c r="H42" i="19"/>
  <c r="H56" i="19" s="1"/>
  <c r="G42" i="19"/>
  <c r="G56" i="19" s="1"/>
  <c r="F42" i="19"/>
  <c r="F56" i="19" s="1"/>
  <c r="E42" i="19"/>
  <c r="E56" i="19" s="1"/>
  <c r="D42" i="19"/>
  <c r="C42" i="19"/>
  <c r="C56" i="19" s="1"/>
  <c r="L41" i="19"/>
  <c r="L55" i="19" s="1"/>
  <c r="K41" i="19"/>
  <c r="J41" i="19"/>
  <c r="J55" i="19" s="1"/>
  <c r="I41" i="19"/>
  <c r="I55" i="19" s="1"/>
  <c r="H41" i="19"/>
  <c r="H55" i="19" s="1"/>
  <c r="G41" i="19"/>
  <c r="G55" i="19" s="1"/>
  <c r="F41" i="19"/>
  <c r="F55" i="19" s="1"/>
  <c r="E41" i="19"/>
  <c r="E55" i="19" s="1"/>
  <c r="D41" i="19"/>
  <c r="C41" i="19"/>
  <c r="L40" i="19"/>
  <c r="L54" i="19" s="1"/>
  <c r="K40" i="19"/>
  <c r="K54" i="19" s="1"/>
  <c r="J40" i="19"/>
  <c r="J54" i="19" s="1"/>
  <c r="I40" i="19"/>
  <c r="I54" i="19" s="1"/>
  <c r="H40" i="19"/>
  <c r="H54" i="19" s="1"/>
  <c r="G40" i="19"/>
  <c r="F40" i="19"/>
  <c r="F54" i="19" s="1"/>
  <c r="E40" i="19"/>
  <c r="D40" i="19"/>
  <c r="D54" i="19" s="1"/>
  <c r="C40" i="19"/>
  <c r="C54" i="19" s="1"/>
  <c r="L39" i="19"/>
  <c r="L53" i="19" s="1"/>
  <c r="K39" i="19"/>
  <c r="K53" i="19" s="1"/>
  <c r="J39" i="19"/>
  <c r="J53" i="19" s="1"/>
  <c r="I39" i="19"/>
  <c r="H39" i="19"/>
  <c r="H53" i="19" s="1"/>
  <c r="G39" i="19"/>
  <c r="G53" i="19" s="1"/>
  <c r="F39" i="19"/>
  <c r="F53" i="19" s="1"/>
  <c r="E39" i="19"/>
  <c r="N39" i="19" s="1"/>
  <c r="D39" i="19"/>
  <c r="D53" i="19" s="1"/>
  <c r="C39" i="19"/>
  <c r="L38" i="19"/>
  <c r="L52" i="19" s="1"/>
  <c r="K38" i="19"/>
  <c r="K52" i="19" s="1"/>
  <c r="J38" i="19"/>
  <c r="J52" i="19" s="1"/>
  <c r="I38" i="19"/>
  <c r="I52" i="19" s="1"/>
  <c r="H38" i="19"/>
  <c r="H52" i="19" s="1"/>
  <c r="G38" i="19"/>
  <c r="G52" i="19" s="1"/>
  <c r="F38" i="19"/>
  <c r="F52" i="19" s="1"/>
  <c r="E38" i="19"/>
  <c r="D38" i="19"/>
  <c r="D52" i="19" s="1"/>
  <c r="C38" i="19"/>
  <c r="C52" i="19" s="1"/>
  <c r="L37" i="19"/>
  <c r="L51" i="19" s="1"/>
  <c r="K37" i="19"/>
  <c r="J37" i="19"/>
  <c r="J51" i="19" s="1"/>
  <c r="I37" i="19"/>
  <c r="I51" i="19" s="1"/>
  <c r="H37" i="19"/>
  <c r="H51" i="19" s="1"/>
  <c r="G37" i="19"/>
  <c r="G51" i="19" s="1"/>
  <c r="F37" i="19"/>
  <c r="F51" i="19" s="1"/>
  <c r="E37" i="19"/>
  <c r="E51" i="19" s="1"/>
  <c r="D37" i="19"/>
  <c r="D51" i="19" s="1"/>
  <c r="C37" i="19"/>
  <c r="L36" i="19"/>
  <c r="L50" i="19" s="1"/>
  <c r="K36" i="19"/>
  <c r="K50" i="19" s="1"/>
  <c r="J36" i="19"/>
  <c r="J50" i="19" s="1"/>
  <c r="I36" i="19"/>
  <c r="I50" i="19" s="1"/>
  <c r="H36" i="19"/>
  <c r="H50" i="19" s="1"/>
  <c r="G36" i="19"/>
  <c r="G50" i="19" s="1"/>
  <c r="F36" i="19"/>
  <c r="F50" i="19" s="1"/>
  <c r="E36" i="19"/>
  <c r="E50" i="19" s="1"/>
  <c r="D36" i="19"/>
  <c r="D50" i="19" s="1"/>
  <c r="C36" i="19"/>
  <c r="C50" i="19" s="1"/>
  <c r="L35" i="19"/>
  <c r="L49" i="19" s="1"/>
  <c r="K35" i="19"/>
  <c r="J35" i="19"/>
  <c r="I35" i="19"/>
  <c r="I49" i="19" s="1"/>
  <c r="H35" i="19"/>
  <c r="H49" i="19" s="1"/>
  <c r="G35" i="19"/>
  <c r="G49" i="19" s="1"/>
  <c r="F35" i="19"/>
  <c r="F49" i="19" s="1"/>
  <c r="E35" i="19"/>
  <c r="N35" i="19" s="1"/>
  <c r="D35" i="19"/>
  <c r="D49" i="19" s="1"/>
  <c r="C35" i="19"/>
  <c r="L34" i="19"/>
  <c r="L48" i="19" s="1"/>
  <c r="K34" i="19"/>
  <c r="K48" i="19" s="1"/>
  <c r="J34" i="19"/>
  <c r="J48" i="19" s="1"/>
  <c r="I34" i="19"/>
  <c r="I48" i="19" s="1"/>
  <c r="H34" i="19"/>
  <c r="H48" i="19" s="1"/>
  <c r="G34" i="19"/>
  <c r="G48" i="19" s="1"/>
  <c r="F34" i="19"/>
  <c r="F48" i="19" s="1"/>
  <c r="E34" i="19"/>
  <c r="E48" i="19" s="1"/>
  <c r="D34" i="19"/>
  <c r="C34" i="19"/>
  <c r="C48" i="19" s="1"/>
  <c r="L33" i="19"/>
  <c r="L47" i="19" s="1"/>
  <c r="K33" i="19"/>
  <c r="K47" i="19" s="1"/>
  <c r="J33" i="19"/>
  <c r="J47" i="19" s="1"/>
  <c r="I33" i="19"/>
  <c r="I47" i="19" s="1"/>
  <c r="H33" i="19"/>
  <c r="H47" i="19" s="1"/>
  <c r="G33" i="19"/>
  <c r="G47" i="19" s="1"/>
  <c r="F33" i="19"/>
  <c r="F47" i="19" s="1"/>
  <c r="E33" i="19"/>
  <c r="E47" i="19" s="1"/>
  <c r="D33" i="19"/>
  <c r="C33" i="19"/>
  <c r="C47" i="19" s="1"/>
  <c r="L32" i="19"/>
  <c r="L46" i="19" s="1"/>
  <c r="K32" i="19"/>
  <c r="K46" i="19" s="1"/>
  <c r="J32" i="19"/>
  <c r="J46" i="19" s="1"/>
  <c r="I32" i="19"/>
  <c r="I46" i="19" s="1"/>
  <c r="H32" i="19"/>
  <c r="H46" i="19" s="1"/>
  <c r="G32" i="19"/>
  <c r="G46" i="19" s="1"/>
  <c r="F32" i="19"/>
  <c r="E32" i="19"/>
  <c r="E46" i="19" s="1"/>
  <c r="D32" i="19"/>
  <c r="D46" i="19" s="1"/>
  <c r="C32" i="19"/>
  <c r="C46" i="19" s="1"/>
  <c r="L31" i="19"/>
  <c r="L45" i="19" s="1"/>
  <c r="K31" i="19"/>
  <c r="K45" i="19" s="1"/>
  <c r="J31" i="19"/>
  <c r="J45" i="19" s="1"/>
  <c r="I31" i="19"/>
  <c r="I45" i="19" s="1"/>
  <c r="H31" i="19"/>
  <c r="H45" i="19" s="1"/>
  <c r="G31" i="19"/>
  <c r="G45" i="19" s="1"/>
  <c r="F31" i="19"/>
  <c r="F45" i="19" s="1"/>
  <c r="E31" i="19"/>
  <c r="E45" i="19" s="1"/>
  <c r="D31" i="19"/>
  <c r="D45" i="19" s="1"/>
  <c r="C31" i="19"/>
  <c r="C45" i="19" s="1"/>
  <c r="M11" i="19"/>
  <c r="L11" i="19"/>
  <c r="K11" i="19"/>
  <c r="J11" i="19"/>
  <c r="I11" i="19"/>
  <c r="H11" i="19"/>
  <c r="G11" i="19"/>
  <c r="F11" i="19"/>
  <c r="E11" i="19"/>
  <c r="D11" i="19"/>
  <c r="C11" i="19"/>
  <c r="B11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M3" i="19"/>
  <c r="L3" i="19"/>
  <c r="K3" i="19"/>
  <c r="J3" i="19"/>
  <c r="I3" i="19"/>
  <c r="H3" i="19"/>
  <c r="G3" i="19"/>
  <c r="F3" i="19"/>
  <c r="E3" i="19"/>
  <c r="D3" i="19"/>
  <c r="C3" i="19"/>
  <c r="B3" i="19"/>
  <c r="A3" i="19"/>
  <c r="M2" i="19"/>
  <c r="L2" i="19"/>
  <c r="K2" i="19"/>
  <c r="J2" i="19"/>
  <c r="I2" i="19"/>
  <c r="H2" i="19"/>
  <c r="G2" i="19"/>
  <c r="F2" i="19"/>
  <c r="E2" i="19"/>
  <c r="D2" i="19"/>
  <c r="C2" i="19"/>
  <c r="B2" i="19"/>
  <c r="A2" i="19"/>
  <c r="O11" i="18"/>
  <c r="O10" i="18"/>
  <c r="O9" i="18"/>
  <c r="O8" i="18"/>
  <c r="O7" i="18"/>
  <c r="O6" i="18"/>
  <c r="O5" i="18"/>
  <c r="O4" i="18"/>
  <c r="O3" i="18"/>
  <c r="O2" i="18"/>
  <c r="N2" i="18"/>
  <c r="H56" i="18"/>
  <c r="G56" i="18"/>
  <c r="E56" i="18"/>
  <c r="K55" i="18"/>
  <c r="J55" i="18"/>
  <c r="H55" i="18"/>
  <c r="F54" i="18"/>
  <c r="E54" i="18"/>
  <c r="J53" i="18"/>
  <c r="I53" i="18"/>
  <c r="G53" i="18"/>
  <c r="K52" i="18"/>
  <c r="E52" i="18"/>
  <c r="C52" i="18"/>
  <c r="J51" i="18"/>
  <c r="I51" i="18"/>
  <c r="G51" i="18"/>
  <c r="F50" i="18"/>
  <c r="E50" i="18"/>
  <c r="J49" i="18"/>
  <c r="I49" i="18"/>
  <c r="G49" i="18"/>
  <c r="K48" i="18"/>
  <c r="E48" i="18"/>
  <c r="I47" i="18"/>
  <c r="H47" i="18"/>
  <c r="F47" i="18"/>
  <c r="L46" i="18"/>
  <c r="I46" i="18"/>
  <c r="E46" i="18"/>
  <c r="D46" i="18"/>
  <c r="L42" i="18"/>
  <c r="L56" i="18" s="1"/>
  <c r="K42" i="18"/>
  <c r="K56" i="18" s="1"/>
  <c r="J42" i="18"/>
  <c r="J56" i="18" s="1"/>
  <c r="I42" i="18"/>
  <c r="I56" i="18" s="1"/>
  <c r="H42" i="18"/>
  <c r="G42" i="18"/>
  <c r="F42" i="18"/>
  <c r="F56" i="18" s="1"/>
  <c r="E42" i="18"/>
  <c r="D42" i="18"/>
  <c r="N42" i="18" s="1"/>
  <c r="C42" i="18"/>
  <c r="C56" i="18" s="1"/>
  <c r="L41" i="18"/>
  <c r="L55" i="18" s="1"/>
  <c r="K41" i="18"/>
  <c r="J41" i="18"/>
  <c r="I41" i="18"/>
  <c r="I55" i="18" s="1"/>
  <c r="H41" i="18"/>
  <c r="G41" i="18"/>
  <c r="G55" i="18" s="1"/>
  <c r="F41" i="18"/>
  <c r="F55" i="18" s="1"/>
  <c r="E41" i="18"/>
  <c r="E55" i="18" s="1"/>
  <c r="D41" i="18"/>
  <c r="N41" i="18" s="1"/>
  <c r="C41" i="18"/>
  <c r="C55" i="18" s="1"/>
  <c r="L40" i="18"/>
  <c r="L54" i="18" s="1"/>
  <c r="K40" i="18"/>
  <c r="K54" i="18" s="1"/>
  <c r="J40" i="18"/>
  <c r="J54" i="18" s="1"/>
  <c r="I40" i="18"/>
  <c r="I54" i="18" s="1"/>
  <c r="H40" i="18"/>
  <c r="H54" i="18" s="1"/>
  <c r="G40" i="18"/>
  <c r="G54" i="18" s="1"/>
  <c r="F40" i="18"/>
  <c r="E40" i="18"/>
  <c r="D40" i="18"/>
  <c r="D54" i="18" s="1"/>
  <c r="C40" i="18"/>
  <c r="C54" i="18" s="1"/>
  <c r="L39" i="18"/>
  <c r="L53" i="18" s="1"/>
  <c r="K39" i="18"/>
  <c r="K53" i="18" s="1"/>
  <c r="J39" i="18"/>
  <c r="I39" i="18"/>
  <c r="H39" i="18"/>
  <c r="H53" i="18" s="1"/>
  <c r="G39" i="18"/>
  <c r="F39" i="18"/>
  <c r="F53" i="18" s="1"/>
  <c r="E39" i="18"/>
  <c r="N39" i="18" s="1"/>
  <c r="D39" i="18"/>
  <c r="D53" i="18" s="1"/>
  <c r="C39" i="18"/>
  <c r="C53" i="18" s="1"/>
  <c r="L38" i="18"/>
  <c r="L52" i="18" s="1"/>
  <c r="K38" i="18"/>
  <c r="J38" i="18"/>
  <c r="J52" i="18" s="1"/>
  <c r="I38" i="18"/>
  <c r="I52" i="18" s="1"/>
  <c r="H38" i="18"/>
  <c r="H52" i="18" s="1"/>
  <c r="G38" i="18"/>
  <c r="G52" i="18" s="1"/>
  <c r="F38" i="18"/>
  <c r="F52" i="18" s="1"/>
  <c r="E38" i="18"/>
  <c r="D38" i="18"/>
  <c r="D52" i="18" s="1"/>
  <c r="N52" i="18" s="1"/>
  <c r="C38" i="18"/>
  <c r="L37" i="18"/>
  <c r="L51" i="18" s="1"/>
  <c r="K37" i="18"/>
  <c r="K51" i="18" s="1"/>
  <c r="J37" i="18"/>
  <c r="I37" i="18"/>
  <c r="H37" i="18"/>
  <c r="H51" i="18" s="1"/>
  <c r="G37" i="18"/>
  <c r="F37" i="18"/>
  <c r="F51" i="18" s="1"/>
  <c r="E37" i="18"/>
  <c r="E51" i="18" s="1"/>
  <c r="D37" i="18"/>
  <c r="N37" i="18" s="1"/>
  <c r="C37" i="18"/>
  <c r="C51" i="18" s="1"/>
  <c r="L36" i="18"/>
  <c r="L50" i="18" s="1"/>
  <c r="K36" i="18"/>
  <c r="K50" i="18" s="1"/>
  <c r="J36" i="18"/>
  <c r="J50" i="18" s="1"/>
  <c r="I36" i="18"/>
  <c r="I50" i="18" s="1"/>
  <c r="H36" i="18"/>
  <c r="H50" i="18" s="1"/>
  <c r="G36" i="18"/>
  <c r="G50" i="18" s="1"/>
  <c r="F36" i="18"/>
  <c r="E36" i="18"/>
  <c r="D36" i="18"/>
  <c r="D50" i="18" s="1"/>
  <c r="C36" i="18"/>
  <c r="C50" i="18" s="1"/>
  <c r="L35" i="18"/>
  <c r="L49" i="18" s="1"/>
  <c r="K35" i="18"/>
  <c r="K49" i="18" s="1"/>
  <c r="J35" i="18"/>
  <c r="I35" i="18"/>
  <c r="H35" i="18"/>
  <c r="H49" i="18" s="1"/>
  <c r="G35" i="18"/>
  <c r="F35" i="18"/>
  <c r="F49" i="18" s="1"/>
  <c r="E35" i="18"/>
  <c r="N35" i="18" s="1"/>
  <c r="D35" i="18"/>
  <c r="D49" i="18" s="1"/>
  <c r="C35" i="18"/>
  <c r="C49" i="18" s="1"/>
  <c r="L34" i="18"/>
  <c r="L48" i="18" s="1"/>
  <c r="K34" i="18"/>
  <c r="J34" i="18"/>
  <c r="J48" i="18" s="1"/>
  <c r="I34" i="18"/>
  <c r="I48" i="18" s="1"/>
  <c r="H34" i="18"/>
  <c r="H48" i="18" s="1"/>
  <c r="G34" i="18"/>
  <c r="G48" i="18" s="1"/>
  <c r="F34" i="18"/>
  <c r="F48" i="18" s="1"/>
  <c r="E34" i="18"/>
  <c r="D34" i="18"/>
  <c r="N34" i="18" s="1"/>
  <c r="C34" i="18"/>
  <c r="C48" i="18" s="1"/>
  <c r="L33" i="18"/>
  <c r="L47" i="18" s="1"/>
  <c r="K33" i="18"/>
  <c r="K47" i="18" s="1"/>
  <c r="J33" i="18"/>
  <c r="J47" i="18" s="1"/>
  <c r="I33" i="18"/>
  <c r="H33" i="18"/>
  <c r="G33" i="18"/>
  <c r="G47" i="18" s="1"/>
  <c r="F33" i="18"/>
  <c r="E33" i="18"/>
  <c r="E47" i="18" s="1"/>
  <c r="D33" i="18"/>
  <c r="D47" i="18" s="1"/>
  <c r="N47" i="18" s="1"/>
  <c r="C33" i="18"/>
  <c r="C47" i="18" s="1"/>
  <c r="L32" i="18"/>
  <c r="K32" i="18"/>
  <c r="K46" i="18" s="1"/>
  <c r="J32" i="18"/>
  <c r="J46" i="18" s="1"/>
  <c r="I32" i="18"/>
  <c r="H32" i="18"/>
  <c r="H46" i="18" s="1"/>
  <c r="G32" i="18"/>
  <c r="G46" i="18" s="1"/>
  <c r="F32" i="18"/>
  <c r="F46" i="18" s="1"/>
  <c r="E32" i="18"/>
  <c r="D32" i="18"/>
  <c r="N32" i="18" s="1"/>
  <c r="C32" i="18"/>
  <c r="C46" i="18" s="1"/>
  <c r="L31" i="18"/>
  <c r="L45" i="18" s="1"/>
  <c r="K31" i="18"/>
  <c r="K45" i="18" s="1"/>
  <c r="J31" i="18"/>
  <c r="J45" i="18" s="1"/>
  <c r="I31" i="18"/>
  <c r="I45" i="18" s="1"/>
  <c r="H31" i="18"/>
  <c r="H45" i="18" s="1"/>
  <c r="G31" i="18"/>
  <c r="G45" i="18" s="1"/>
  <c r="F31" i="18"/>
  <c r="F45" i="18" s="1"/>
  <c r="E31" i="18"/>
  <c r="E45" i="18" s="1"/>
  <c r="D31" i="18"/>
  <c r="D45" i="18" s="1"/>
  <c r="C31" i="18"/>
  <c r="C45" i="18" s="1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J11" i="10"/>
  <c r="I11" i="10"/>
  <c r="G11" i="10"/>
  <c r="O8" i="10"/>
  <c r="O7" i="10"/>
  <c r="O5" i="10"/>
  <c r="C56" i="17"/>
  <c r="C55" i="17"/>
  <c r="C54" i="17"/>
  <c r="C53" i="17"/>
  <c r="C52" i="17"/>
  <c r="C51" i="17"/>
  <c r="C50" i="17"/>
  <c r="C49" i="17"/>
  <c r="C48" i="17"/>
  <c r="C47" i="17"/>
  <c r="C46" i="17"/>
  <c r="C45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L56" i="17"/>
  <c r="K56" i="17"/>
  <c r="J56" i="17"/>
  <c r="I56" i="17"/>
  <c r="H56" i="17"/>
  <c r="G56" i="17"/>
  <c r="F56" i="17"/>
  <c r="E56" i="17"/>
  <c r="L55" i="17"/>
  <c r="K55" i="17"/>
  <c r="J55" i="17"/>
  <c r="I55" i="17"/>
  <c r="H55" i="17"/>
  <c r="G55" i="17"/>
  <c r="F55" i="17"/>
  <c r="E55" i="17"/>
  <c r="L54" i="17"/>
  <c r="K54" i="17"/>
  <c r="J54" i="17"/>
  <c r="I54" i="17"/>
  <c r="H54" i="17"/>
  <c r="G54" i="17"/>
  <c r="F54" i="17"/>
  <c r="E54" i="17"/>
  <c r="D54" i="17"/>
  <c r="L53" i="17"/>
  <c r="K53" i="17"/>
  <c r="J53" i="17"/>
  <c r="I53" i="17"/>
  <c r="H53" i="17"/>
  <c r="G53" i="17"/>
  <c r="F53" i="17"/>
  <c r="E53" i="17"/>
  <c r="D53" i="17"/>
  <c r="L52" i="17"/>
  <c r="K52" i="17"/>
  <c r="J52" i="17"/>
  <c r="I52" i="17"/>
  <c r="H52" i="17"/>
  <c r="G52" i="17"/>
  <c r="F52" i="17"/>
  <c r="E52" i="17"/>
  <c r="D52" i="17"/>
  <c r="L51" i="17"/>
  <c r="K51" i="17"/>
  <c r="J51" i="17"/>
  <c r="I51" i="17"/>
  <c r="H51" i="17"/>
  <c r="G51" i="17"/>
  <c r="F51" i="17"/>
  <c r="E51" i="17"/>
  <c r="D51" i="17"/>
  <c r="L50" i="17"/>
  <c r="K50" i="17"/>
  <c r="J50" i="17"/>
  <c r="I50" i="17"/>
  <c r="H50" i="17"/>
  <c r="G50" i="17"/>
  <c r="F50" i="17"/>
  <c r="E50" i="17"/>
  <c r="D50" i="17"/>
  <c r="L49" i="17"/>
  <c r="K49" i="17"/>
  <c r="J49" i="17"/>
  <c r="I49" i="17"/>
  <c r="H49" i="17"/>
  <c r="G49" i="17"/>
  <c r="F49" i="17"/>
  <c r="E49" i="17"/>
  <c r="D49" i="17"/>
  <c r="L48" i="17"/>
  <c r="K48" i="17"/>
  <c r="J48" i="17"/>
  <c r="I48" i="17"/>
  <c r="H48" i="17"/>
  <c r="G48" i="17"/>
  <c r="F48" i="17"/>
  <c r="E48" i="17"/>
  <c r="L47" i="17"/>
  <c r="K47" i="17"/>
  <c r="J47" i="17"/>
  <c r="I47" i="17"/>
  <c r="H47" i="17"/>
  <c r="G47" i="17"/>
  <c r="F47" i="17"/>
  <c r="E47" i="17"/>
  <c r="D47" i="17"/>
  <c r="L46" i="17"/>
  <c r="K46" i="17"/>
  <c r="J46" i="17"/>
  <c r="I46" i="17"/>
  <c r="H46" i="17"/>
  <c r="G46" i="17"/>
  <c r="F46" i="17"/>
  <c r="E46" i="17"/>
  <c r="D46" i="17"/>
  <c r="L45" i="17"/>
  <c r="K45" i="17"/>
  <c r="J45" i="17"/>
  <c r="I45" i="17"/>
  <c r="H45" i="17"/>
  <c r="G45" i="17"/>
  <c r="F45" i="17"/>
  <c r="E45" i="17"/>
  <c r="D45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A10" i="17"/>
  <c r="A9" i="17"/>
  <c r="A8" i="17"/>
  <c r="A7" i="17"/>
  <c r="A6" i="17"/>
  <c r="A5" i="17"/>
  <c r="A4" i="17"/>
  <c r="A3" i="17"/>
  <c r="A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O11" i="17" s="1"/>
  <c r="B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N9" i="17"/>
  <c r="M9" i="17"/>
  <c r="L9" i="17"/>
  <c r="K9" i="17"/>
  <c r="J9" i="17"/>
  <c r="I9" i="17"/>
  <c r="H9" i="17"/>
  <c r="G9" i="17"/>
  <c r="F9" i="17"/>
  <c r="E9" i="17"/>
  <c r="D9" i="17"/>
  <c r="C9" i="17"/>
  <c r="N8" i="17"/>
  <c r="M8" i="17"/>
  <c r="L8" i="17"/>
  <c r="K8" i="17"/>
  <c r="J8" i="17"/>
  <c r="I8" i="17"/>
  <c r="H8" i="17"/>
  <c r="G8" i="17"/>
  <c r="F8" i="17"/>
  <c r="E8" i="17"/>
  <c r="D8" i="17"/>
  <c r="C8" i="17"/>
  <c r="N7" i="17"/>
  <c r="M7" i="17"/>
  <c r="L7" i="17"/>
  <c r="K7" i="17"/>
  <c r="J7" i="17"/>
  <c r="I7" i="17"/>
  <c r="H7" i="17"/>
  <c r="G7" i="17"/>
  <c r="F7" i="17"/>
  <c r="E7" i="17"/>
  <c r="D7" i="17"/>
  <c r="C7" i="17"/>
  <c r="N6" i="17"/>
  <c r="M6" i="17"/>
  <c r="L6" i="17"/>
  <c r="K6" i="17"/>
  <c r="J6" i="17"/>
  <c r="I6" i="17"/>
  <c r="H6" i="17"/>
  <c r="G6" i="17"/>
  <c r="F6" i="17"/>
  <c r="E6" i="17"/>
  <c r="D6" i="17"/>
  <c r="C6" i="17"/>
  <c r="N5" i="17"/>
  <c r="M5" i="17"/>
  <c r="L5" i="17"/>
  <c r="K5" i="17"/>
  <c r="J5" i="17"/>
  <c r="I5" i="17"/>
  <c r="H5" i="17"/>
  <c r="G5" i="17"/>
  <c r="F5" i="17"/>
  <c r="E5" i="17"/>
  <c r="D5" i="17"/>
  <c r="C5" i="17"/>
  <c r="N4" i="17"/>
  <c r="M4" i="17"/>
  <c r="L4" i="17"/>
  <c r="K4" i="17"/>
  <c r="J4" i="17"/>
  <c r="I4" i="17"/>
  <c r="H4" i="17"/>
  <c r="G4" i="17"/>
  <c r="F4" i="17"/>
  <c r="E4" i="17"/>
  <c r="D4" i="17"/>
  <c r="C4" i="17"/>
  <c r="N3" i="17"/>
  <c r="M3" i="17"/>
  <c r="L3" i="17"/>
  <c r="K3" i="17"/>
  <c r="J3" i="17"/>
  <c r="I3" i="17"/>
  <c r="H3" i="17"/>
  <c r="G3" i="17"/>
  <c r="F3" i="17"/>
  <c r="E3" i="17"/>
  <c r="D3" i="17"/>
  <c r="C3" i="17"/>
  <c r="N2" i="17"/>
  <c r="M2" i="17"/>
  <c r="L2" i="17"/>
  <c r="K2" i="17"/>
  <c r="J2" i="17"/>
  <c r="I2" i="17"/>
  <c r="H2" i="17"/>
  <c r="G2" i="17"/>
  <c r="F2" i="17"/>
  <c r="E2" i="17"/>
  <c r="D2" i="17"/>
  <c r="C2" i="17"/>
  <c r="B10" i="17"/>
  <c r="B9" i="17"/>
  <c r="B8" i="17"/>
  <c r="B7" i="17"/>
  <c r="B6" i="17"/>
  <c r="B5" i="17"/>
  <c r="B4" i="17"/>
  <c r="B3" i="17"/>
  <c r="B2" i="17"/>
  <c r="G21" i="2"/>
  <c r="G20" i="2"/>
  <c r="G22" i="2" s="1"/>
  <c r="G13" i="2"/>
  <c r="G21" i="16"/>
  <c r="G20" i="16"/>
  <c r="G19" i="16"/>
  <c r="G18" i="16"/>
  <c r="G17" i="16"/>
  <c r="G16" i="16"/>
  <c r="G15" i="16"/>
  <c r="G14" i="16"/>
  <c r="G13" i="16"/>
  <c r="G22" i="16" s="1"/>
  <c r="G21" i="15"/>
  <c r="G20" i="15"/>
  <c r="G19" i="15"/>
  <c r="G18" i="15"/>
  <c r="G17" i="15"/>
  <c r="G16" i="15"/>
  <c r="G22" i="15"/>
  <c r="G13" i="15"/>
  <c r="G21" i="14"/>
  <c r="G20" i="14"/>
  <c r="G19" i="14"/>
  <c r="G18" i="14"/>
  <c r="G17" i="14"/>
  <c r="G16" i="14"/>
  <c r="G15" i="14"/>
  <c r="G14" i="14"/>
  <c r="G22" i="14" s="1"/>
  <c r="G13" i="14"/>
  <c r="G21" i="13"/>
  <c r="G20" i="13"/>
  <c r="G19" i="13"/>
  <c r="G18" i="13"/>
  <c r="G17" i="13"/>
  <c r="G16" i="13"/>
  <c r="G15" i="13"/>
  <c r="G14" i="13"/>
  <c r="G13" i="13"/>
  <c r="G22" i="13" s="1"/>
  <c r="G21" i="12"/>
  <c r="G20" i="12"/>
  <c r="G19" i="12"/>
  <c r="G18" i="12"/>
  <c r="G17" i="12"/>
  <c r="G16" i="12"/>
  <c r="G15" i="12"/>
  <c r="G14" i="12"/>
  <c r="G13" i="12"/>
  <c r="G22" i="12" s="1"/>
  <c r="G21" i="11"/>
  <c r="G20" i="11"/>
  <c r="G19" i="11"/>
  <c r="G18" i="11"/>
  <c r="G17" i="11"/>
  <c r="G16" i="11"/>
  <c r="G15" i="11"/>
  <c r="G14" i="11"/>
  <c r="G13" i="11"/>
  <c r="G22" i="11" s="1"/>
  <c r="G21" i="10"/>
  <c r="G20" i="10"/>
  <c r="G19" i="10"/>
  <c r="G18" i="10"/>
  <c r="G17" i="10"/>
  <c r="G16" i="10"/>
  <c r="G15" i="10"/>
  <c r="G14" i="10"/>
  <c r="G13" i="10"/>
  <c r="G22" i="10" s="1"/>
  <c r="G21" i="9"/>
  <c r="G20" i="9"/>
  <c r="G19" i="9"/>
  <c r="G18" i="9"/>
  <c r="G17" i="9"/>
  <c r="G16" i="9"/>
  <c r="G15" i="9"/>
  <c r="G14" i="9"/>
  <c r="G13" i="9"/>
  <c r="G22" i="9" s="1"/>
  <c r="G21" i="8"/>
  <c r="G20" i="8"/>
  <c r="G19" i="8"/>
  <c r="G18" i="8"/>
  <c r="G17" i="8"/>
  <c r="G16" i="8"/>
  <c r="G15" i="8"/>
  <c r="G14" i="8"/>
  <c r="G22" i="8" s="1"/>
  <c r="G13" i="8"/>
  <c r="G21" i="7"/>
  <c r="G20" i="7"/>
  <c r="G19" i="7"/>
  <c r="G18" i="7"/>
  <c r="G17" i="7"/>
  <c r="G16" i="7"/>
  <c r="G15" i="7"/>
  <c r="G14" i="7"/>
  <c r="G13" i="7"/>
  <c r="G22" i="7" s="1"/>
  <c r="G21" i="6"/>
  <c r="G20" i="6"/>
  <c r="G19" i="6"/>
  <c r="G18" i="6"/>
  <c r="G17" i="6"/>
  <c r="G16" i="6"/>
  <c r="G22" i="6"/>
  <c r="G13" i="6"/>
  <c r="G21" i="5"/>
  <c r="G20" i="5"/>
  <c r="G19" i="5"/>
  <c r="G18" i="5"/>
  <c r="G17" i="5"/>
  <c r="G16" i="5"/>
  <c r="G15" i="5"/>
  <c r="G14" i="5"/>
  <c r="G13" i="5"/>
  <c r="G22" i="5" s="1"/>
  <c r="G22" i="4"/>
  <c r="G21" i="4"/>
  <c r="G20" i="4"/>
  <c r="G19" i="4"/>
  <c r="G18" i="4"/>
  <c r="G17" i="4"/>
  <c r="G16" i="4"/>
  <c r="G15" i="4"/>
  <c r="G14" i="4"/>
  <c r="G13" i="4"/>
  <c r="G22" i="3"/>
  <c r="G21" i="3"/>
  <c r="G20" i="3"/>
  <c r="G19" i="3"/>
  <c r="G18" i="3"/>
  <c r="G17" i="3"/>
  <c r="G16" i="3"/>
  <c r="G15" i="3"/>
  <c r="G14" i="3"/>
  <c r="G13" i="3"/>
  <c r="G19" i="2"/>
  <c r="G18" i="2"/>
  <c r="G17" i="2"/>
  <c r="G16" i="2"/>
  <c r="G15" i="2"/>
  <c r="G14" i="2"/>
  <c r="N33" i="19" l="1"/>
  <c r="N41" i="19"/>
  <c r="N34" i="19"/>
  <c r="N42" i="19"/>
  <c r="N38" i="19"/>
  <c r="N32" i="19"/>
  <c r="N45" i="19"/>
  <c r="O11" i="19"/>
  <c r="N50" i="19"/>
  <c r="N54" i="19"/>
  <c r="N51" i="19"/>
  <c r="N55" i="19"/>
  <c r="N52" i="19"/>
  <c r="N48" i="19"/>
  <c r="N56" i="19"/>
  <c r="N46" i="19"/>
  <c r="N37" i="19"/>
  <c r="N36" i="19"/>
  <c r="N40" i="19"/>
  <c r="D47" i="19"/>
  <c r="N47" i="19" s="1"/>
  <c r="E49" i="19"/>
  <c r="N49" i="19" s="1"/>
  <c r="E53" i="19"/>
  <c r="N53" i="19" s="1"/>
  <c r="N31" i="19"/>
  <c r="O31" i="19" s="1"/>
  <c r="N46" i="18"/>
  <c r="N48" i="18"/>
  <c r="N45" i="18"/>
  <c r="N56" i="18"/>
  <c r="N50" i="18"/>
  <c r="N54" i="18"/>
  <c r="O41" i="18"/>
  <c r="N55" i="18"/>
  <c r="N33" i="18"/>
  <c r="O33" i="18" s="1"/>
  <c r="N36" i="18"/>
  <c r="N40" i="18"/>
  <c r="O40" i="18" s="1"/>
  <c r="D51" i="18"/>
  <c r="N51" i="18" s="1"/>
  <c r="E49" i="18"/>
  <c r="N49" i="18" s="1"/>
  <c r="E53" i="18"/>
  <c r="N53" i="18" s="1"/>
  <c r="O53" i="18" s="1"/>
  <c r="P39" i="18" s="1"/>
  <c r="N31" i="18"/>
  <c r="O39" i="18" s="1"/>
  <c r="N38" i="18"/>
  <c r="O38" i="18" s="1"/>
  <c r="O53" i="19" l="1"/>
  <c r="P39" i="19" s="1"/>
  <c r="O49" i="19"/>
  <c r="P35" i="19" s="1"/>
  <c r="O47" i="19"/>
  <c r="P33" i="19" s="1"/>
  <c r="O45" i="19"/>
  <c r="P31" i="19" s="1"/>
  <c r="Q31" i="19" s="1"/>
  <c r="O41" i="19"/>
  <c r="O35" i="19"/>
  <c r="Q35" i="19" s="1"/>
  <c r="O32" i="19"/>
  <c r="O51" i="19"/>
  <c r="P37" i="19" s="1"/>
  <c r="O36" i="19"/>
  <c r="O42" i="19"/>
  <c r="O33" i="19"/>
  <c r="Q33" i="19" s="1"/>
  <c r="O56" i="19"/>
  <c r="P42" i="19" s="1"/>
  <c r="O38" i="19"/>
  <c r="O39" i="19"/>
  <c r="O40" i="19"/>
  <c r="O37" i="19"/>
  <c r="O52" i="19"/>
  <c r="P38" i="19" s="1"/>
  <c r="O50" i="19"/>
  <c r="P36" i="19" s="1"/>
  <c r="O55" i="19"/>
  <c r="P41" i="19" s="1"/>
  <c r="O48" i="19"/>
  <c r="P34" i="19" s="1"/>
  <c r="O46" i="19"/>
  <c r="P32" i="19" s="1"/>
  <c r="O34" i="19"/>
  <c r="Q34" i="19" s="1"/>
  <c r="O54" i="19"/>
  <c r="P40" i="19" s="1"/>
  <c r="Q39" i="18"/>
  <c r="O49" i="18"/>
  <c r="P35" i="18" s="1"/>
  <c r="O47" i="18"/>
  <c r="P33" i="18" s="1"/>
  <c r="O51" i="18"/>
  <c r="P37" i="18" s="1"/>
  <c r="O35" i="18"/>
  <c r="Q35" i="18" s="1"/>
  <c r="O45" i="18"/>
  <c r="P31" i="18" s="1"/>
  <c r="O54" i="18"/>
  <c r="P40" i="18" s="1"/>
  <c r="Q40" i="18" s="1"/>
  <c r="O48" i="18"/>
  <c r="P34" i="18" s="1"/>
  <c r="O36" i="18"/>
  <c r="Q36" i="18" s="1"/>
  <c r="O50" i="18"/>
  <c r="P36" i="18" s="1"/>
  <c r="O42" i="18"/>
  <c r="Q33" i="18"/>
  <c r="O32" i="18"/>
  <c r="O46" i="18"/>
  <c r="P32" i="18" s="1"/>
  <c r="O55" i="18"/>
  <c r="P41" i="18" s="1"/>
  <c r="Q41" i="18" s="1"/>
  <c r="O52" i="18"/>
  <c r="P38" i="18" s="1"/>
  <c r="Q38" i="18" s="1"/>
  <c r="O31" i="18"/>
  <c r="O37" i="18"/>
  <c r="Q37" i="18" s="1"/>
  <c r="O56" i="18"/>
  <c r="P42" i="18" s="1"/>
  <c r="O34" i="18"/>
  <c r="Q34" i="18" s="1"/>
  <c r="Q39" i="19" l="1"/>
  <c r="Q41" i="19"/>
  <c r="Q40" i="19"/>
  <c r="Q32" i="19"/>
  <c r="Q38" i="19"/>
  <c r="Q42" i="19"/>
  <c r="Q37" i="19"/>
  <c r="Q36" i="19"/>
  <c r="Q32" i="18"/>
  <c r="Q42" i="18"/>
  <c r="Q31" i="18"/>
</calcChain>
</file>

<file path=xl/sharedStrings.xml><?xml version="1.0" encoding="utf-8"?>
<sst xmlns="http://schemas.openxmlformats.org/spreadsheetml/2006/main" count="2317" uniqueCount="392">
  <si>
    <t>Időbélyeg</t>
  </si>
  <si>
    <t>Melyik korcsoport kategóriába tartozik Ön? Kérem, jelezze!</t>
  </si>
  <si>
    <t>Az automatizált technológiák bevezetése milyen hatással van az Ön munkahelyi feladataira?</t>
  </si>
  <si>
    <t>Véleménye szerint a munkavállalók számára fontos, hogy alkalmazkodjanak az új automatizált technológiákhoz?</t>
  </si>
  <si>
    <t>Nő</t>
  </si>
  <si>
    <t>35-44 év</t>
  </si>
  <si>
    <t>Főiskola / Egyetem (BSc/BA)</t>
  </si>
  <si>
    <t>Logisztika és ellátáslánc menedzsment</t>
  </si>
  <si>
    <t>Nagyvállalat (251+ alkalmazott)</t>
  </si>
  <si>
    <t>Igen, de csak bizonyos területeken</t>
  </si>
  <si>
    <t>Inkább pozitív</t>
  </si>
  <si>
    <t>Nagy valószínűséggel bevezetik</t>
  </si>
  <si>
    <t>Kissé csökkentette a feladataimat</t>
  </si>
  <si>
    <t>Jobb</t>
  </si>
  <si>
    <t>Férfi</t>
  </si>
  <si>
    <t>Semleges</t>
  </si>
  <si>
    <t>Elkerülhetetlennek tartom</t>
  </si>
  <si>
    <t>Nem volt rá hatással</t>
  </si>
  <si>
    <t>Középiskola</t>
  </si>
  <si>
    <t>Pénzügy és számvitel</t>
  </si>
  <si>
    <t>Középvállalat (51-250 alkalmazott)</t>
  </si>
  <si>
    <t>Nem, és nem is tervezik bevezetni</t>
  </si>
  <si>
    <t>Inkább negatív</t>
  </si>
  <si>
    <t>Még nem került bevezetésre</t>
  </si>
  <si>
    <t>Sokkal jobb</t>
  </si>
  <si>
    <t>45-54 év</t>
  </si>
  <si>
    <t>Egészségügy és szociális szolgáltatások</t>
  </si>
  <si>
    <t>Kisvállalat (1-50 alkalmazott)</t>
  </si>
  <si>
    <t>Kicsi az esély rá</t>
  </si>
  <si>
    <t>Rosszabb</t>
  </si>
  <si>
    <t>55 év felett</t>
  </si>
  <si>
    <t>Egyéb</t>
  </si>
  <si>
    <t>Nincs tudomásom róla</t>
  </si>
  <si>
    <t>Lehetséges, de nem biztos</t>
  </si>
  <si>
    <t>Nagyon negatív</t>
  </si>
  <si>
    <t>Azonos szinten van</t>
  </si>
  <si>
    <t>25-34 év</t>
  </si>
  <si>
    <t>Gyártás és termelés</t>
  </si>
  <si>
    <t>Nem, de tervezik bevezetni</t>
  </si>
  <si>
    <t>Egyáltalán nem lesz jellemző</t>
  </si>
  <si>
    <t>Adminisztráció és irodai munka</t>
  </si>
  <si>
    <t>IT és technológia</t>
  </si>
  <si>
    <t>Igen, széles körben alkalmaz</t>
  </si>
  <si>
    <t>Kissé növelte a feladataimat</t>
  </si>
  <si>
    <t>Oktatás és képzés</t>
  </si>
  <si>
    <t>Egyetem (MSc/MA)</t>
  </si>
  <si>
    <t>Jelentősen csökkentette a feladataimat</t>
  </si>
  <si>
    <t>Értékesítés</t>
  </si>
  <si>
    <t>Ügyfélszolgálat</t>
  </si>
  <si>
    <t>Humánerőforrás</t>
  </si>
  <si>
    <t>Sokkal rosszabb</t>
  </si>
  <si>
    <t>18-24 év</t>
  </si>
  <si>
    <t>Marketing és kommunikáció</t>
  </si>
  <si>
    <t>Általános iskola</t>
  </si>
  <si>
    <r>
      <rPr>
        <b/>
        <sz val="10"/>
        <color rgb="FFFFFF00"/>
        <rFont val="Arial"/>
        <family val="2"/>
        <charset val="238"/>
      </rPr>
      <t>Mi a neme?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</si>
  <si>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Mi a legmagasabb iskolai végzettsége?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</si>
  <si>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Milyen területen dolgozik Ön? Kérem, jelezze a legjellemzőbb területet!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</si>
  <si>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Mekkora a vállalat mérete, ahol Ön dolgozik?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</si>
  <si>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Mennyire ismeri az automatizált technológiákat (robotizáció, mesterséges intelligencia)?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</si>
  <si>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Az Ön munkahelye már alkalmaz valamilyen automatizált technológiákat?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</si>
  <si>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Ön szerint milyen hatással vannak az automatizált technológiák a munkaerőpiacra?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</si>
  <si>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Ön egyetért azzal, hogy a munkáltatók célja az automatizált technológiák alkalmazásával az emberi munkaerő helyettesítése?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</si>
  <si>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Mennyire tartja valószínűnek, hogy az Ön munkaköre automatizálható lesz a következő 5-10 évben?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</si>
  <si>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milyen mértékben növelheti az automatizált technológia a munkahelyi hatékonyságot?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</si>
  <si>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az automatizált technológiák bevezetésével továbbra is szükség lesz emberi munkaerőre a jövőben?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</si>
  <si>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hatással lesz az automatizált technológia bevezetése az alacsonyabb képzettségű munkakörökre?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</si>
  <si>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Félelmet érez az automatizált technológiák miatt a saját állásbiztonsága kapcsán?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</si>
  <si>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Mennyire érzi úgy, hogy az automatizált technológiák segíthetik a munkavégzést?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</si>
  <si>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Szeretne több képzést kapni az automatizált technológiák használatához?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</si>
  <si>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az automatizált technológiák bevezetése milyen mértékben járulnak hozzá egy vállalat versenyképességéhez?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</si>
  <si>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a munkáltatók csökkentik a munkaerőköltségeket az automatizált technológiákkal?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</si>
  <si>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Ön hogyan látja az automatizált technológiák alkalmazását a jövőbeni munkahelyeken?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</si>
  <si>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Ön szerint a munkáltatók megértik a munkavállalók félelmeit az automatizált technológiákkal kapcsolatban?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</si>
  <si>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Hogyan vélekedik az automatizált technológiák által végzett munka minőségéről az emberi munkaerővel szemben?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</si>
  <si>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az automatizált technológiák bevezetése mennyire teszi feleslegessé a humán képességeket (pl. kreativitás, empátia, kritikus gondolkodás)?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</si>
  <si>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Véleménye szerint az automatizált technológiák biztosíthatnak a jövőben karrierfejlődési lehetőségeket a dolgozóknak?</t>
    </r>
    <r>
      <rPr>
        <sz val="10"/>
        <color rgb="FFFFFF00"/>
        <rFont val="Arial"/>
        <family val="2"/>
        <charset val="238"/>
      </rPr>
      <t xml:space="preserve"> </t>
    </r>
  </si>
  <si>
    <r>
      <rPr>
        <b/>
        <sz val="10"/>
        <color rgb="FFFFFF00"/>
        <rFont val="Arial"/>
        <family val="2"/>
        <charset val="238"/>
      </rPr>
      <t>Mennyire érzi magát felkészültnek arra, hogy egy modern, automatizált technológiákkal felszerelt munkahelyen dolgozzon?</t>
    </r>
    <r>
      <rPr>
        <sz val="10"/>
        <color rgb="FFFFFF00"/>
        <rFont val="Arial"/>
        <family val="2"/>
        <charset val="238"/>
      </rPr>
      <t xml:space="preserve"> </t>
    </r>
  </si>
  <si>
    <t>Oszlopcímkék</t>
  </si>
  <si>
    <t>Végösszeg</t>
  </si>
  <si>
    <t>Sorcímkék</t>
  </si>
  <si>
    <t xml:space="preserve">Mennyiség / Mennyire tartja valószínűnek, hogy az Ön munkaköre automatizálható lesz a következő 5-10 évben? </t>
  </si>
  <si>
    <t xml:space="preserve">Mennyiség / Véleménye szerint az automatizált technológiák bevezetésével továbbra is szükség lesz emberi munkaerőre a jövőben? </t>
  </si>
  <si>
    <t xml:space="preserve">Mennyiség / Véleménye szerint hatással lesz az automatizált technológia bevezetése az alacsonyabb képzettségű munkakörökre? </t>
  </si>
  <si>
    <t xml:space="preserve">Mennyiség / Félelmet érez az automatizált technológiák miatt a saját állásbiztonsága kapcsán? </t>
  </si>
  <si>
    <t xml:space="preserve">Mennyiség / Véleménye szerint milyen mértékben növelheti az automatizált technológia a munkahelyi hatékonyságot? </t>
  </si>
  <si>
    <t xml:space="preserve">Mennyiség / Véleménye szerint a munkáltatók csökkentik a munkaerőköltségeket az automatizált technológiákkal? </t>
  </si>
  <si>
    <t>Egyáltalán nem lesz jellemző=</t>
  </si>
  <si>
    <t>Elkerülhetetlennek tartom=</t>
  </si>
  <si>
    <t>Kicsi az esély rá=</t>
  </si>
  <si>
    <t>Lehetséges, de nem biztos=</t>
  </si>
  <si>
    <t>Nagy valószínűséggel bevezetik=</t>
  </si>
  <si>
    <t xml:space="preserve">Mennyiség / Ön hogyan látja az automatizált technológiák alkalmazását a jövőbeni munkahelyeken? </t>
  </si>
  <si>
    <t>Inkább negatív=</t>
  </si>
  <si>
    <t>Nagyon negatív=</t>
  </si>
  <si>
    <t>Semleges=</t>
  </si>
  <si>
    <t>Nagyon pozitív=</t>
  </si>
  <si>
    <t xml:space="preserve">Mennyiség / Ön szerint milyen hatással vannak az automatizált technológiák a munkaerőpiacra? </t>
  </si>
  <si>
    <t xml:space="preserve">Mennyiség / Ön szerint a munkáltatók megértik a munkavállalók félelmeit az automatizált technológiákkal kapcsolatban? </t>
  </si>
  <si>
    <t xml:space="preserve">Mennyiség / Véleménye szerint az automatizált technológiák bevezetése mennyire teszi feleslegessé a humán képességeket (pl. kreativitás, empátia, kritikus gondolkodás)? </t>
  </si>
  <si>
    <t xml:space="preserve">Mennyiség / Véleménye szerint az automatizált technológiák biztosíthatnak a jövőben karrierfejlődési lehetőségeket a dolgozóknak? </t>
  </si>
  <si>
    <t xml:space="preserve">Mennyiség / Mennyire ismeri az automatizált technológiákat (robotizáció, mesterséges intelligencia)? </t>
  </si>
  <si>
    <t>Mennyiség / Véleménye szerint a munkavállalók számára fontos, hogy alkalmazkodjanak az új automatizált technológiákhoz?</t>
  </si>
  <si>
    <t xml:space="preserve">Mennyiség / Mennyire érzi magát felkészültnek arra, hogy egy modern, automatizált technológiákkal felszerelt munkahelyen dolgozzon? </t>
  </si>
  <si>
    <t>mutató1</t>
  </si>
  <si>
    <t>mutató2</t>
  </si>
  <si>
    <t>mutató3</t>
  </si>
  <si>
    <t>mutató4</t>
  </si>
  <si>
    <t>mutató5</t>
  </si>
  <si>
    <t>mutató6</t>
  </si>
  <si>
    <t>mutató7</t>
  </si>
  <si>
    <t>mutató8</t>
  </si>
  <si>
    <t>mutató9</t>
  </si>
  <si>
    <t>mutató</t>
  </si>
  <si>
    <t>nyersadat</t>
  </si>
  <si>
    <t>irány</t>
  </si>
  <si>
    <t>ellenőrzés</t>
  </si>
  <si>
    <t>összesen</t>
  </si>
  <si>
    <t>Munka1</t>
  </si>
  <si>
    <t>Munka2</t>
  </si>
  <si>
    <t>Munka3</t>
  </si>
  <si>
    <t>Munka4</t>
  </si>
  <si>
    <t>Munka5</t>
  </si>
  <si>
    <t>Munka6</t>
  </si>
  <si>
    <t>Munka7</t>
  </si>
  <si>
    <t>Munka8</t>
  </si>
  <si>
    <t>Munka9</t>
  </si>
  <si>
    <t>Munka10</t>
  </si>
  <si>
    <t>Munka11</t>
  </si>
  <si>
    <t>Munka12</t>
  </si>
  <si>
    <t>Y0</t>
  </si>
  <si>
    <t>stabilitas_index</t>
  </si>
  <si>
    <t>*</t>
  </si>
  <si>
    <t>naiv</t>
  </si>
  <si>
    <t>Azonosító:</t>
  </si>
  <si>
    <t>Objektumok:</t>
  </si>
  <si>
    <t>Attribútumok:</t>
  </si>
  <si>
    <t>Lépcsôk:</t>
  </si>
  <si>
    <t>Eltolás:</t>
  </si>
  <si>
    <t>Leírás:</t>
  </si>
  <si>
    <t>COCO Y0: 3008447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</si>
  <si>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</si>
  <si>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</si>
  <si>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</si>
  <si>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</si>
  <si>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</si>
  <si>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</si>
  <si>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</si>
  <si>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</si>
  <si>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</si>
  <si>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</si>
  <si>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</si>
  <si>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</si>
  <si>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</si>
  <si>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</si>
  <si>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</si>
  <si>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</si>
  <si>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</si>
  <si>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</si>
  <si>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</si>
  <si>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</si>
  <si>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</si>
  <si>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</si>
  <si>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</si>
  <si>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Lépcsôk(1)</t>
  </si>
  <si>
    <t>S1</t>
  </si>
  <si>
    <t>(17+482.8)/(2)=249.9</t>
  </si>
  <si>
    <t>(856.6+11)/(2)=433.8</t>
  </si>
  <si>
    <t>(26+468.8)/(2)=247.4</t>
  </si>
  <si>
    <t>(31+479.8)/(2)=255.4</t>
  </si>
  <si>
    <t>(42+474.8)/(2)=258.4</t>
  </si>
  <si>
    <t>(46+11)/(2)=28.5</t>
  </si>
  <si>
    <t>(11+943.6)/(2)=477.3</t>
  </si>
  <si>
    <t>(65+18)/(2)=41.5</t>
  </si>
  <si>
    <t>(32+13)/(2)=22.5</t>
  </si>
  <si>
    <t>S2</t>
  </si>
  <si>
    <t>(10+10)/(2)=10</t>
  </si>
  <si>
    <t>(855.6+10)/(2)=432.8</t>
  </si>
  <si>
    <t>(25+467.8)/(2)=246.4</t>
  </si>
  <si>
    <t>(30+478.8)/(2)=254.4</t>
  </si>
  <si>
    <t>(41+10)/(2)=25.5</t>
  </si>
  <si>
    <t>(45+10)/(2)=27.5</t>
  </si>
  <si>
    <t>(10+477.8)/(2)=243.9</t>
  </si>
  <si>
    <t>(64+10)/(2)=37</t>
  </si>
  <si>
    <t>(31+12)/(2)=21.5</t>
  </si>
  <si>
    <t>S3</t>
  </si>
  <si>
    <t>(9+9)/(2)=9</t>
  </si>
  <si>
    <t>(854.6+9)/(2)=431.8</t>
  </si>
  <si>
    <t>(24+466.8)/(2)=245.4</t>
  </si>
  <si>
    <t>(29+19)/(2)=24</t>
  </si>
  <si>
    <t>(40+9)/(2)=24.5</t>
  </si>
  <si>
    <t>(44+9)/(2)=26.5</t>
  </si>
  <si>
    <t>(9+476.8)/(2)=242.9</t>
  </si>
  <si>
    <t>(42+9)/(2)=25.5</t>
  </si>
  <si>
    <t>(30+11)/(2)=20.5</t>
  </si>
  <si>
    <t>S4</t>
  </si>
  <si>
    <t>(8+8)/(2)=8</t>
  </si>
  <si>
    <t>(853.6+8)/(2)=430.8</t>
  </si>
  <si>
    <t>(28+18)/(2)=23</t>
  </si>
  <si>
    <t>(18+8)/(2)=13</t>
  </si>
  <si>
    <t>(43+8)/(2)=25.5</t>
  </si>
  <si>
    <t>(8+475.8)/(2)=241.9</t>
  </si>
  <si>
    <t>(41+8)/(2)=24.5</t>
  </si>
  <si>
    <t>(29+10)/(2)=19.5</t>
  </si>
  <si>
    <t>S5</t>
  </si>
  <si>
    <t>(7+7)/(2)=7</t>
  </si>
  <si>
    <t>(852.6+7)/(2)=429.8</t>
  </si>
  <si>
    <t>(27+17)/(2)=22</t>
  </si>
  <si>
    <t>(42+7)/(2)=24.5</t>
  </si>
  <si>
    <t>(40+7)/(2)=23.5</t>
  </si>
  <si>
    <t>(28+9)/(2)=18.5</t>
  </si>
  <si>
    <t>S6</t>
  </si>
  <si>
    <t>(6+6)/(2)=6</t>
  </si>
  <si>
    <t>(851.6+6)/(2)=428.8</t>
  </si>
  <si>
    <t>(6+12)/(2)=9</t>
  </si>
  <si>
    <t>(39+6)/(2)=22.5</t>
  </si>
  <si>
    <t>(27+8)/(2)=17.5</t>
  </si>
  <si>
    <t>S7</t>
  </si>
  <si>
    <t>(5+5)/(2)=5</t>
  </si>
  <si>
    <t>(850.6+5)/(2)=427.8</t>
  </si>
  <si>
    <t>(38+5)/(2)=21.5</t>
  </si>
  <si>
    <t>(26+7)/(2)=16.5</t>
  </si>
  <si>
    <t>S8</t>
  </si>
  <si>
    <t>(4+4)/(2)=4</t>
  </si>
  <si>
    <t>(849.6+4)/(2)=426.8</t>
  </si>
  <si>
    <t>(37+4)/(2)=20.5</t>
  </si>
  <si>
    <t>(25+6)/(2)=15.5</t>
  </si>
  <si>
    <t>S9</t>
  </si>
  <si>
    <t>(3+3)/(2)=3</t>
  </si>
  <si>
    <t>(848.6+3)/(2)=425.8</t>
  </si>
  <si>
    <t>(36+3)/(2)=19.5</t>
  </si>
  <si>
    <t>(24+3)/(2)=13.5</t>
  </si>
  <si>
    <t>S10</t>
  </si>
  <si>
    <t>(2+2)/(2)=2</t>
  </si>
  <si>
    <t>(847.6+2)/(2)=424.8</t>
  </si>
  <si>
    <t>(35+2)/(2)=18.5</t>
  </si>
  <si>
    <t>(23+2)/(2)=12.5</t>
  </si>
  <si>
    <t>S11</t>
  </si>
  <si>
    <t>(1+1)/(2)=1</t>
  </si>
  <si>
    <t>(846.6+1)/(2)=423.8</t>
  </si>
  <si>
    <t>(22+1)/(2)=11.5</t>
  </si>
  <si>
    <t>S12</t>
  </si>
  <si>
    <t>(0+0)/(2)=0</t>
  </si>
  <si>
    <t>(845.6+0)/(2)=422.8</t>
  </si>
  <si>
    <t>Lépcsôk(2)</t>
  </si>
  <si>
    <t>COCO:Y0</t>
  </si>
  <si>
    <t>Becslés</t>
  </si>
  <si>
    <t>Tény+0</t>
  </si>
  <si>
    <t>Delta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</si>
  <si>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</si>
  <si>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</si>
  <si>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</si>
  <si>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</si>
  <si>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</si>
  <si>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</si>
  <si>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</si>
  <si>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</si>
  <si>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</si>
  <si>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</si>
  <si>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</si>
  <si>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</si>
  <si>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?</t>
  </si>
  <si>
    <t>COCO Y0: 5198854</t>
  </si>
  <si>
    <t>(0+17)/(1)=17</t>
  </si>
  <si>
    <t>(0+11)/(1)=11</t>
  </si>
  <si>
    <t>(0+26)/(1)=26</t>
  </si>
  <si>
    <t>(0+479)/(1)=479</t>
  </si>
  <si>
    <t>(0+476)/(1)=476</t>
  </si>
  <si>
    <t>(0+480)/(1)=480</t>
  </si>
  <si>
    <t>(0+932)/(1)=932</t>
  </si>
  <si>
    <t>(0+10)/(1)=10</t>
  </si>
  <si>
    <t>(0+25)/(1)=25</t>
  </si>
  <si>
    <t>(0+30)/(1)=30</t>
  </si>
  <si>
    <t>(0+20)/(1)=20</t>
  </si>
  <si>
    <t>(0+931)/(1)=931</t>
  </si>
  <si>
    <t>(0+9)/(1)=9</t>
  </si>
  <si>
    <t>(0+24)/(1)=24</t>
  </si>
  <si>
    <t>(0+29)/(1)=29</t>
  </si>
  <si>
    <t>(0+19)/(1)=19</t>
  </si>
  <si>
    <t>(0+478)/(1)=478</t>
  </si>
  <si>
    <t>(0+909)/(1)=909</t>
  </si>
  <si>
    <t>(0+8)/(1)=8</t>
  </si>
  <si>
    <t>(0+28)/(1)=28</t>
  </si>
  <si>
    <t>(0+18)/(1)=18</t>
  </si>
  <si>
    <t>(0+477)/(1)=477</t>
  </si>
  <si>
    <t>(0+908)/(1)=908</t>
  </si>
  <si>
    <t>(0+7)/(1)=7</t>
  </si>
  <si>
    <t>(0+27)/(1)=27</t>
  </si>
  <si>
    <t>(0+907)/(1)=907</t>
  </si>
  <si>
    <t>(0+6)/(1)=6</t>
  </si>
  <si>
    <t>(0+473)/(1)=473</t>
  </si>
  <si>
    <t>(0+5)/(1)=5</t>
  </si>
  <si>
    <t>(0+472)/(1)=472</t>
  </si>
  <si>
    <t>(0+4)/(1)=4</t>
  </si>
  <si>
    <t>(0+471)/(1)=471</t>
  </si>
  <si>
    <t>(0+3)/(1)=3</t>
  </si>
  <si>
    <t>(0+470)/(1)=470</t>
  </si>
  <si>
    <t>(0+2)/(1)=2</t>
  </si>
  <si>
    <t>(0+469)/(1)=469</t>
  </si>
  <si>
    <t>(0+1)/(1)=1</t>
  </si>
  <si>
    <t>(0+0)/(1)=0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</si>
  <si>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</si>
  <si>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Munka13</t>
  </si>
  <si>
    <t>COCO Y0: 9737396</t>
  </si>
  <si>
    <t>(14+932.3)/(2)=473.15</t>
  </si>
  <si>
    <t>(11+11)/(2)=11</t>
  </si>
  <si>
    <t>(16+11)/(2)=13.5</t>
  </si>
  <si>
    <t>(15+22)/(2)=18.55</t>
  </si>
  <si>
    <t>(13+12)/(2)=12.5</t>
  </si>
  <si>
    <t>(22+933.3)/(2)=477.7</t>
  </si>
  <si>
    <t>(17+934.3)/(2)=475.65</t>
  </si>
  <si>
    <t>(932.3+25)/(2)=478.7</t>
  </si>
  <si>
    <t>(11+20)/(2)=15.5</t>
  </si>
  <si>
    <t>(13+931.3)/(2)=472.15</t>
  </si>
  <si>
    <t>(15+10)/(2)=12.5</t>
  </si>
  <si>
    <t>(10+21)/(2)=15.5</t>
  </si>
  <si>
    <t>(12+11)/(2)=11.5</t>
  </si>
  <si>
    <t>(21+16)/(2)=18.55</t>
  </si>
  <si>
    <t>(16+15)/(2)=15.5</t>
  </si>
  <si>
    <t>(931.3+10)/(2)=470.65</t>
  </si>
  <si>
    <t>(10+19)/(2)=14.5</t>
  </si>
  <si>
    <t>(14+9)/(2)=11.5</t>
  </si>
  <si>
    <t>(9+19)/(2)=14</t>
  </si>
  <si>
    <t>(11+10)/(2)=10.5</t>
  </si>
  <si>
    <t>(20+15)/(2)=17.5</t>
  </si>
  <si>
    <t>(15+14)/(2)=14.5</t>
  </si>
  <si>
    <t>(930.3+9)/(2)=469.65</t>
  </si>
  <si>
    <t>(9+18)/(2)=13.5</t>
  </si>
  <si>
    <t>(8+18)/(2)=13</t>
  </si>
  <si>
    <t>(8+9)/(2)=8.5</t>
  </si>
  <si>
    <t>(19+14)/(2)=16.5</t>
  </si>
  <si>
    <t>(929.3+8)/(2)=468.65</t>
  </si>
  <si>
    <t>(8+17)/(2)=12.5</t>
  </si>
  <si>
    <t>(7+17)/(2)=12</t>
  </si>
  <si>
    <t>(7+8)/(2)=7.5</t>
  </si>
  <si>
    <t>(18+13)/(2)=15.5</t>
  </si>
  <si>
    <t>(928.3+7)/(2)=467.65</t>
  </si>
  <si>
    <t>(7+16)/(2)=11.5</t>
  </si>
  <si>
    <t>(6+16)/(2)=11</t>
  </si>
  <si>
    <t>(6+7)/(2)=6.5</t>
  </si>
  <si>
    <t>(927.3+6)/(2)=466.65</t>
  </si>
  <si>
    <t>(6+15)/(2)=10.5</t>
  </si>
  <si>
    <t>(5+6)/(2)=5.5</t>
  </si>
  <si>
    <t>(926.3+5)/(2)=465.65</t>
  </si>
  <si>
    <t>(5+14)/(2)=9.5</t>
  </si>
  <si>
    <t>(925.3+4)/(2)=464.65</t>
  </si>
  <si>
    <t>(4+13)/(2)=8.5</t>
  </si>
  <si>
    <t>(924.3+3)/(2)=463.65</t>
  </si>
  <si>
    <t>(923.3+2)/(2)=462.65</t>
  </si>
  <si>
    <t>(922.3+1)/(2)=461.65</t>
  </si>
  <si>
    <t>(918.3+0)/(2)=459.15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</si>
  <si>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</si>
  <si>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Y0: 6749026</t>
  </si>
  <si>
    <t>(14+931.3)/(2)=472.65</t>
  </si>
  <si>
    <t>(15+12)/(2)=13.5</t>
  </si>
  <si>
    <t>(13+11)/(2)=12</t>
  </si>
  <si>
    <t>(22+935.3)/(2)=478.65</t>
  </si>
  <si>
    <t>(17+932.3)/(2)=474.65</t>
  </si>
  <si>
    <t>(931.3+37)/(2)=484.15</t>
  </si>
  <si>
    <t>(13+930.3)/(2)=471.65</t>
  </si>
  <si>
    <t>(10+11)/(2)=10.5</t>
  </si>
  <si>
    <t>(12+10)/(2)=11</t>
  </si>
  <si>
    <t>(21+18)/(2)=19.5</t>
  </si>
  <si>
    <t>(16+14)/(2)=15</t>
  </si>
  <si>
    <t>(930.3+36)/(2)=483.15</t>
  </si>
  <si>
    <t>(9+10)/(2)=9.5</t>
  </si>
  <si>
    <t>(11+9)/(2)=10</t>
  </si>
  <si>
    <t>(20+17)/(2)=18.5</t>
  </si>
  <si>
    <t>(15+13)/(2)=14</t>
  </si>
  <si>
    <t>(929.3+19)/(2)=474.15</t>
  </si>
  <si>
    <t>(19+16)/(2)=17.5</t>
  </si>
  <si>
    <t>(928.3+18)/(2)=473.15</t>
  </si>
  <si>
    <t>(18+15)/(2)=16.5</t>
  </si>
  <si>
    <t>(927.3+17)/(2)=472.15</t>
  </si>
  <si>
    <t>(926.3+16)/(2)=471.15</t>
  </si>
  <si>
    <t>(925.3+15)/(2)=470.15</t>
  </si>
  <si>
    <t>(924.3+4)/(2)=464.15</t>
  </si>
  <si>
    <t>(923.3+3)/(2)=463.15</t>
  </si>
  <si>
    <t>(922.3+2)/(2)=462.15</t>
  </si>
  <si>
    <t>(921.3+1)/(2)=461.15</t>
  </si>
  <si>
    <t>(917.3+0)/(2)=458.65</t>
  </si>
  <si>
    <t>Ezt mondtad:</t>
  </si>
  <si>
    <t>1. Ön egyetért azzal, hogy a munkáltatók célja az automatizált technológiák alkalmazásával az emberi munkaerő helyettesítése?    Mennyire tartja valószínűnek, hogy az Ön munkaköre automatizálható lesz a következő 5-10 2. évben? 3. Véleménye szerint az automatizált technológiák bevezetésével továbbra is szükség lesz emberi munkaerőre a jövőben? 4. Véleménye szerint hatással lesz az automatizált technológia bevezetése az alacsonyabb képzettségű munkakörökre? 5. Félelmet érez az automatizált technológiák miatt a saját állásbiztonsága kapcsán? 6. Ön szerint milyen hatással vannak az automatizált technológiák a munkaerőpiacra? 7. Véleménye szerint milyen mértékben növelheti az automatizált technológia a munkahelyi hatékonyságot? 8. Véleménye szerint a munkáltatók csökkentik a munkaerőköltségeket az automatizált technológiákkal? 9. Ön hogyan látja az automatizált technológiák alkalmazását a jövőbeni munkahelyeken? 10. Mennyire érzi magát felkészültnek arra, hogy egy modern, automatizált technológiákkal felszerelt munkahelyen dolgozzon? 11. Ön szerint a munkáltatók megértik a munkavállalók félelmeit az automatizált technológiákkal kapcsolatban? 12. Véleménye szerint az automatizált technológiák bevezetése mennyire teszi feleslegessé a humán képességeket (pl. kreativitás, empátia, kritikus gondolkodás)? 13. Véleménye szerint az automatizált technológiák biztosíthatnak a jövőben karrierfejlődési lehetőségeket a dolgozóknak? Válaszd ki a 2 egymástól leginkább ellentétes jelentés tartalmú mondatot.</t>
  </si>
  <si>
    <t>A ChatGPT ezt mondta:</t>
  </si>
  <si>
    <t>ChatGPT</t>
  </si>
  <si>
    <t>A két leginkább ellentétes jelentésű mondat az alábbiak lehetnek:</t>
  </si>
  <si>
    <t>1. 5. Félelmet érez az automatizált technológiák miatt a saját állásbiztonsága kapcsán?</t>
  </si>
  <si>
    <t>2. 13. Véleménye szerint az automatizált technológiák biztosíthatnak a jövőben karrierfejlődési lehetőségeket a dolgozóknak?</t>
  </si>
  <si>
    <t>Az 5. mondat a munkahelyek elvesztésével kapcsolatos félelmeket és bizonytalanságot sugallja az automatizált technológiák miatt, míg a 13. mondat inkább pozitív irányba mutat, miszerint az automatizáció új lehetőségeket és fejlődési irányokat kínálhat a munkavállalók számára.</t>
  </si>
  <si>
    <t>Biztos vagy-e abban hogy az 5-ös kérdéshez képest nincs e kontrasztossabb mint a 13-as kérdés?</t>
  </si>
  <si>
    <t>Az 5-ös kérdésnél még kontrasztosabb lehet a következő:</t>
  </si>
  <si>
    <t>3. Véleménye szerint az automatizált technológiák bevezetésével továbbra is szükség lesz emberi munkaerőre a jövőben?</t>
  </si>
  <si>
    <t>Ez a kérdés a technológia és az emberi munkaerő együttélésére, a hosszú távú szükségességére utal, míg az 5-ös kérdés az állásbiztonság miatti aggodalmakra fókuszál. Így a 3-as és az 5-ös kérdés még élesebb ellentétben állhat egymással: míg az egyik a gépek és az emberek együttműködését sugallja, addig a másik a technológia miatt érzett munkahelyi félelmekre reflektál.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</si>
</sst>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rgb="FFFFFF00"/>
      <name val="Arial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u/>
      <sz val="10"/>
      <color theme="10"/>
      <name val="Arial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8"/>
      <color rgb="FF000000"/>
      <name val="Arial"/>
      <family val="2"/>
      <charset val="238"/>
      <scheme val="minor"/>
    </font>
    <font>
      <sz val="7"/>
      <color rgb="FFFFFF00"/>
      <name val="Verdana"/>
      <family val="2"/>
      <charset val="238"/>
    </font>
    <font>
      <sz val="11"/>
      <color rgb="FFFFFFFF"/>
      <name val="Verdana"/>
      <family val="2"/>
      <charset val="238"/>
    </font>
    <font>
      <sz val="11"/>
      <color rgb="FF333333"/>
      <name val="Verdana"/>
      <family val="2"/>
      <charset val="238"/>
    </font>
    <font>
      <b/>
      <sz val="11"/>
      <color rgb="FFFFFFFF"/>
      <name val="Verdana"/>
      <family val="2"/>
      <charset val="238"/>
    </font>
    <font>
      <sz val="11"/>
      <color rgb="FFFFFF00"/>
      <name val="Verdana"/>
      <family val="2"/>
      <charset val="238"/>
    </font>
    <font>
      <b/>
      <sz val="5"/>
      <color rgb="FFFFFF00"/>
      <name val="Verdana"/>
      <family val="2"/>
      <charset val="238"/>
    </font>
    <font>
      <b/>
      <sz val="13.5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5B3F8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5B3F86"/>
      </patternFill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4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B3F86"/>
      </left>
      <right/>
      <top style="thin">
        <color rgb="FF442F65"/>
      </top>
      <bottom style="thin">
        <color rgb="FF442F65"/>
      </bottom>
      <diagonal/>
    </border>
    <border>
      <left/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5B3F86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3" xfId="0" pivotButton="1" applyBorder="1"/>
    <xf numFmtId="0" fontId="0" fillId="0" borderId="20" xfId="0" applyBorder="1"/>
    <xf numFmtId="0" fontId="0" fillId="0" borderId="21" xfId="0" applyBorder="1"/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2" fillId="5" borderId="2" xfId="0" applyFont="1" applyFill="1" applyBorder="1" applyAlignment="1">
      <alignment horizontal="left" vertical="center" wrapText="1"/>
    </xf>
    <xf numFmtId="0" fontId="0" fillId="0" borderId="13" xfId="0" pivotButton="1" applyBorder="1" applyAlignment="1">
      <alignment wrapText="1"/>
    </xf>
    <xf numFmtId="0" fontId="1" fillId="3" borderId="12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left" vertical="center" wrapText="1"/>
    </xf>
    <xf numFmtId="0" fontId="0" fillId="0" borderId="28" xfId="0" applyBorder="1"/>
    <xf numFmtId="0" fontId="2" fillId="4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6" fillId="0" borderId="0" xfId="0" applyFont="1"/>
    <xf numFmtId="2" fontId="0" fillId="0" borderId="0" xfId="0" applyNumberFormat="1"/>
    <xf numFmtId="0" fontId="0" fillId="8" borderId="0" xfId="0" applyFill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left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8" fillId="0" borderId="0" xfId="1"/>
    <xf numFmtId="0" fontId="15" fillId="0" borderId="0" xfId="0" applyFont="1"/>
    <xf numFmtId="0" fontId="10" fillId="8" borderId="0" xfId="0" applyFont="1" applyFill="1" applyAlignment="1">
      <alignment vertical="center" wrapText="1"/>
    </xf>
    <xf numFmtId="0" fontId="0" fillId="11" borderId="0" xfId="0" applyFill="1"/>
    <xf numFmtId="0" fontId="0" fillId="11" borderId="0" xfId="0" applyFill="1" applyAlignment="1">
      <alignment horizontal="center"/>
    </xf>
    <xf numFmtId="0" fontId="17" fillId="0" borderId="19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12" borderId="0" xfId="0" applyFont="1" applyFill="1"/>
    <xf numFmtId="0" fontId="18" fillId="12" borderId="0" xfId="0" applyFont="1" applyFill="1" applyAlignment="1">
      <alignment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3" fillId="10" borderId="36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3" fillId="10" borderId="38" xfId="0" applyFont="1" applyFill="1" applyBorder="1" applyAlignment="1">
      <alignment horizontal="center" vertical="center" wrapText="1"/>
    </xf>
    <xf numFmtId="0" fontId="19" fillId="9" borderId="39" xfId="0" applyFont="1" applyFill="1" applyBorder="1" applyAlignment="1">
      <alignment horizontal="center" vertical="center" wrapText="1"/>
    </xf>
    <xf numFmtId="0" fontId="20" fillId="10" borderId="40" xfId="0" applyFont="1" applyFill="1" applyBorder="1" applyAlignment="1">
      <alignment horizontal="center" vertical="center" wrapText="1"/>
    </xf>
    <xf numFmtId="0" fontId="20" fillId="10" borderId="41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2" fillId="12" borderId="40" xfId="0" applyFont="1" applyFill="1" applyBorder="1" applyAlignment="1">
      <alignment horizontal="center" vertical="center" wrapText="1"/>
    </xf>
    <xf numFmtId="0" fontId="23" fillId="9" borderId="30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left" vertical="center" wrapText="1"/>
    </xf>
    <xf numFmtId="0" fontId="0" fillId="0" borderId="34" xfId="0" applyBorder="1" applyAlignment="1">
      <alignment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/>
    <xf numFmtId="0" fontId="0" fillId="11" borderId="0" xfId="0" applyFill="1" applyAlignment="1">
      <alignment horizontal="center"/>
    </xf>
    <xf numFmtId="0" fontId="0" fillId="11" borderId="20" xfId="0" applyFill="1" applyBorder="1" applyAlignment="1">
      <alignment horizontal="center"/>
    </xf>
  </cellXfs>
  <cellStyles count="2">
    <cellStyle name="Hivatkozás" xfId="1" builtinId="8"/>
    <cellStyle name="Normál" xfId="0" builtinId="0"/>
  </cellStyles>
  <dxfs count="20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18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trike val="0"/>
        <outline val="0"/>
        <shadow val="0"/>
        <u val="none"/>
        <vertAlign val="baseline"/>
        <sz val="10"/>
        <color rgb="FFFFFF00"/>
        <name val="Arial"/>
        <family val="2"/>
        <charset val="238"/>
      </font>
      <alignment horizontal="left" vertical="center" textRotation="0" wrapText="1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A(z) 1. lapon lévő válaszok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6.xml"/><Relationship Id="rId39" Type="http://schemas.openxmlformats.org/officeDocument/2006/relationships/calcChain" Target="calcChain.xml"/><Relationship Id="rId21" Type="http://schemas.openxmlformats.org/officeDocument/2006/relationships/pivotCacheDefinition" Target="pivotCache/pivotCacheDefinition1.xml"/><Relationship Id="rId34" Type="http://schemas.openxmlformats.org/officeDocument/2006/relationships/pivotCacheDefinition" Target="pivotCache/pivotCacheDefinition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5.xml"/><Relationship Id="rId33" Type="http://schemas.openxmlformats.org/officeDocument/2006/relationships/pivotCacheDefinition" Target="pivotCache/pivotCacheDefinition1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32" Type="http://schemas.openxmlformats.org/officeDocument/2006/relationships/pivotCacheDefinition" Target="pivotCache/pivotCacheDefinition1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pivotCacheDefinition" Target="pivotCache/pivotCacheDefinition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pivotCacheDefinition" Target="pivotCache/pivotCacheDefinition7.xml"/><Relationship Id="rId30" Type="http://schemas.openxmlformats.org/officeDocument/2006/relationships/pivotCacheDefinition" Target="pivotCache/pivotCacheDefinition10.xml"/><Relationship Id="rId35" Type="http://schemas.openxmlformats.org/officeDocument/2006/relationships/pivotCacheDefinition" Target="pivotCache/pivotCacheDefinition1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3</xdr:col>
      <xdr:colOff>76200</xdr:colOff>
      <xdr:row>62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1CF3532-B465-49E3-8CEC-718A92BD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9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3</xdr:col>
      <xdr:colOff>76200</xdr:colOff>
      <xdr:row>140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4FFD1D9-FB87-4664-A9FA-CC7DC0D5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77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3</xdr:col>
      <xdr:colOff>76200</xdr:colOff>
      <xdr:row>62</xdr:row>
      <xdr:rowOff>53341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FAD4F59-2E8E-43C8-BF1C-10116952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9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3</xdr:col>
      <xdr:colOff>76200</xdr:colOff>
      <xdr:row>140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DDF1340-AA76-4E1B-86B2-EE870DC3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77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3</xdr:col>
      <xdr:colOff>76200</xdr:colOff>
      <xdr:row>62</xdr:row>
      <xdr:rowOff>53340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9CDB840-C2FE-5B41-9A4E-3208835C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21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3</xdr:col>
      <xdr:colOff>76200</xdr:colOff>
      <xdr:row>140</xdr:row>
      <xdr:rowOff>53340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662AB8BE-CBA5-B369-5183-B8D9B845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734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3</xdr:col>
      <xdr:colOff>76200</xdr:colOff>
      <xdr:row>62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93AA207-FFD2-797B-8498-75EF4305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9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3</xdr:col>
      <xdr:colOff>76200</xdr:colOff>
      <xdr:row>140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4D5FBB4-5937-F7FA-ED74-20A52180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77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60153634259" createdVersion="6" refreshedVersion="6" minRefreshableVersion="3" recordCount="52" xr:uid="{7CA6B637-F28C-4A9C-9D8F-2C2BE3963D6F}">
  <cacheSource type="worksheet">
    <worksheetSource ref="B2:C54" sheet="Munka1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Mennyire tartja valószínűnek, hogy az Ön munkaköre automatizálható lesz a következő 5-10 évben? 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81627314813" createdVersion="6" refreshedVersion="6" minRefreshableVersion="3" recordCount="52" xr:uid="{0221C0BA-2650-4382-951D-088C4D378EBF}">
  <cacheSource type="worksheet">
    <worksheetSource ref="B2:C54" sheet="Munka12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az automatizált technológiák biztosíthatnak a jövőben karrierfejlődési lehetőségeket a dolgozóknak? " numFmtId="0">
      <sharedItems containsSemiMixedTypes="0" containsString="0" containsNumber="1" containsInteger="1" minValue="1" maxValue="5" count="5">
        <n v="2"/>
        <n v="4"/>
        <n v="1"/>
        <n v="3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84534027778" createdVersion="6" refreshedVersion="6" minRefreshableVersion="3" recordCount="52" xr:uid="{08C007BB-BC99-44D5-88CB-D28F8142E49C}">
  <cacheSource type="worksheet">
    <worksheetSource ref="B2:C54" sheet="Munka9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Mennyire érzi magát felkészültnek arra, hogy egy modern, automatizált technológiákkal felszerelt munkahelyen dolgozzon? " numFmtId="0">
      <sharedItems containsSemiMixedTypes="0" containsString="0" containsNumber="1" containsInteger="1" minValue="1" maxValue="5" count="5">
        <n v="4"/>
        <n v="3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97960069445" createdVersion="6" refreshedVersion="6" minRefreshableVersion="3" recordCount="52" xr:uid="{807AE766-F274-4EA3-90D7-D1602363553B}">
  <cacheSource type="worksheet">
    <worksheetSource ref="B2:C54" sheet="Munka13"/>
  </cacheSource>
  <cacheFields count="2">
    <cacheField name="Félelmet érez az automatizált technológiák miatt a saját állásbiztonsága kapcsán? " numFmtId="0">
      <sharedItems containsSemiMixedTypes="0" containsString="0" containsNumber="1" containsInteger="1" minValue="1" maxValue="5" count="5">
        <n v="5"/>
        <n v="2"/>
        <n v="1"/>
        <n v="4"/>
        <n v="3"/>
      </sharedItems>
    </cacheField>
    <cacheField name="Véleménye szerint az automatizált technológiák bevezetésével továbbra is szükség lesz emberi munkaerőre a jövőben? " numFmtId="0">
      <sharedItems containsSemiMixedTypes="0" containsString="0" containsNumber="1" containsInteger="1" minValue="1" maxValue="5" count="5">
        <n v="5"/>
        <n v="1"/>
        <n v="4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800892129628" createdVersion="6" refreshedVersion="6" minRefreshableVersion="3" recordCount="52" xr:uid="{B1923DF7-3762-4B7C-842A-26CDB01FA097}">
  <cacheSource type="worksheet">
    <worksheetSource ref="B2:C54" sheet="Munka14"/>
  </cacheSource>
  <cacheFields count="2">
    <cacheField name="Félelmet érez az automatizált technológiák miatt a saját állásbiztonsága kapcsán? " numFmtId="0">
      <sharedItems containsSemiMixedTypes="0" containsString="0" containsNumber="1" containsInteger="1" minValue="1" maxValue="5" count="5">
        <n v="5"/>
        <n v="2"/>
        <n v="1"/>
        <n v="4"/>
        <n v="3"/>
      </sharedItems>
    </cacheField>
    <cacheField name="Mennyire ismeri az automatizált technológiákat (robotizáció, mesterséges intelligencia)? " numFmtId="0">
      <sharedItems containsSemiMixedTypes="0" containsString="0" containsNumber="1" containsInteger="1" minValue="1" maxValue="4" count="4">
        <n v="4"/>
        <n v="1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803008449075" createdVersion="6" refreshedVersion="6" minRefreshableVersion="3" recordCount="52" xr:uid="{F7EF43F0-90A1-4CEB-BEE3-84F6F2F046CD}">
  <cacheSource type="worksheet">
    <worksheetSource ref="B2:C54" sheet="Munka15"/>
  </cacheSource>
  <cacheFields count="2">
    <cacheField name="Félelmet érez az automatizált technológiák miatt a saját állásbiztonsága kapcsán? " numFmtId="0">
      <sharedItems containsSemiMixedTypes="0" containsString="0" containsNumber="1" containsInteger="1" minValue="1" maxValue="5" count="5">
        <n v="5"/>
        <n v="2"/>
        <n v="1"/>
        <n v="4"/>
        <n v="3"/>
      </sharedItems>
    </cacheField>
    <cacheField name="Véleménye szerint a munkavállalók számára fontos, hogy alkalmazkodjanak az új automatizált technológiákhoz?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822898495368" createdVersion="6" refreshedVersion="6" minRefreshableVersion="3" recordCount="52" xr:uid="{613F1CC3-97DD-4087-912B-034A10A9283A}">
  <cacheSource type="worksheet">
    <worksheetSource ref="B2:C54" sheet="Munka2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az automatizált technológiák bevezetésével továbbra is szükség lesz emberi munkaerőre a jövőben? " numFmtId="0">
      <sharedItems containsSemiMixedTypes="0" containsString="0" containsNumber="1" containsInteger="1" minValue="1" maxValue="5" count="5">
        <n v="5"/>
        <n v="1"/>
        <n v="4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24478124997" createdVersion="6" refreshedVersion="6" minRefreshableVersion="3" recordCount="52" xr:uid="{5B5A8686-7D94-4C39-9A1C-FF73911342D0}">
  <cacheSource type="worksheet">
    <worksheetSource ref="B2:C54" sheet="Munka3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hatással lesz az automatizált technológia bevezetése az alacsonyabb képzettségű munkakörökre? 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36035648151" createdVersion="6" refreshedVersion="6" minRefreshableVersion="3" recordCount="52" xr:uid="{E8BAD2FC-98E0-4783-9086-E887EF9482CF}">
  <cacheSource type="worksheet">
    <worksheetSource ref="B2:C54" sheet="Munka4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Félelmet érez az automatizált technológiák miatt a saját állásbiztonsága kapcsán? " numFmtId="0">
      <sharedItems containsSemiMixedTypes="0" containsString="0" containsNumber="1" containsInteger="1" minValue="1" maxValue="5" count="5">
        <n v="5"/>
        <n v="2"/>
        <n v="1"/>
        <n v="4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40790046293" createdVersion="6" refreshedVersion="6" minRefreshableVersion="3" recordCount="52" xr:uid="{18780050-DF24-4E81-82FC-D6EABCACD39A}">
  <cacheSource type="worksheet">
    <worksheetSource ref="B2:C54" sheet="Munka6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milyen mértékben növelheti az automatizált technológia a munkahelyi hatékonyságot? 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45415509256" createdVersion="6" refreshedVersion="6" minRefreshableVersion="3" recordCount="52" xr:uid="{73070B59-1D92-42C6-B89E-DC6092C6624D}">
  <cacheSource type="worksheet">
    <worksheetSource ref="B2:C54" sheet="Munka7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a munkáltatók csökkentik a munkaerőköltségeket az automatizált technológiákkal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63276851852" createdVersion="6" refreshedVersion="6" minRefreshableVersion="3" recordCount="52" xr:uid="{2735F537-B578-4F0B-B384-0F31A6AF8F1F}">
  <cacheSource type="worksheet">
    <worksheetSource ref="B2:C54" sheet="Munka8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Ön hogyan látja az automatizált technológiák alkalmazását a jövőbeni munkahelyeken? " numFmtId="0">
      <sharedItems containsSemiMixedTypes="0" containsString="0" containsNumber="1" containsInteger="1" minValue="1" maxValue="5" count="5">
        <n v="4"/>
        <n v="5"/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68333564818" createdVersion="6" refreshedVersion="6" minRefreshableVersion="3" recordCount="52" xr:uid="{FE28E130-D268-424A-BA54-F076C1482A3C}">
  <cacheSource type="worksheet">
    <worksheetSource ref="B2:C54" sheet="Munka5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Ön szerint milyen hatással vannak az automatizált technológiák a munkaerőpiacra? " numFmtId="0">
      <sharedItems containsSemiMixedTypes="0" containsString="0" containsNumber="1" containsInteger="1" minValue="1" maxValue="4" count="4">
        <n v="4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77656597224" createdVersion="6" refreshedVersion="6" minRefreshableVersion="3" recordCount="52" xr:uid="{D43D9BEA-0954-422A-8EF9-57DA0E322F27}">
  <cacheSource type="worksheet">
    <worksheetSource ref="B2:C54" sheet="Munka10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Ön szerint a munkáltatók megértik a munkavállalók félelmeit az automatizált technológiákkal kapcsolatban? " numFmtId="0">
      <sharedItems containsSemiMixedTypes="0" containsString="0" containsNumber="1" containsInteger="1" minValue="1" maxValue="5" count="5">
        <n v="2"/>
        <n v="3"/>
        <n v="5"/>
        <n v="4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éhi Tibor" refreshedDate="45601.779681365741" createdVersion="6" refreshedVersion="6" minRefreshableVersion="3" recordCount="52" xr:uid="{258F02FE-93B0-486B-B742-8EB17881D5F0}">
  <cacheSource type="worksheet">
    <worksheetSource ref="B2:C54" sheet="Munka11"/>
  </cacheSource>
  <cacheFields count="2">
    <cacheField name="Ön egyetért azzal, hogy a munkáltatók célja az automatizált technológiák alkalmazásával az emberi munkaerő helyettesítése?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Véleménye szerint az automatizált technológiák bevezetése mennyire teszi feleslegessé a humán képességeket (pl. kreativitás, empátia, kritikus gondolkodás)? " numFmtId="0">
      <sharedItems containsSemiMixedTypes="0" containsString="0" containsNumber="1" containsInteger="1" minValue="1" maxValue="5" count="5">
        <n v="2"/>
        <n v="1"/>
        <n v="3"/>
        <n v="5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2"/>
  </r>
  <r>
    <x v="2"/>
    <x v="2"/>
  </r>
  <r>
    <x v="2"/>
    <x v="2"/>
  </r>
  <r>
    <x v="2"/>
    <x v="2"/>
  </r>
  <r>
    <x v="3"/>
    <x v="2"/>
  </r>
  <r>
    <x v="4"/>
    <x v="2"/>
  </r>
  <r>
    <x v="3"/>
    <x v="1"/>
  </r>
  <r>
    <x v="4"/>
    <x v="0"/>
  </r>
  <r>
    <x v="2"/>
    <x v="2"/>
  </r>
  <r>
    <x v="0"/>
    <x v="1"/>
  </r>
  <r>
    <x v="2"/>
    <x v="1"/>
  </r>
  <r>
    <x v="2"/>
    <x v="2"/>
  </r>
  <r>
    <x v="0"/>
    <x v="0"/>
  </r>
  <r>
    <x v="2"/>
    <x v="0"/>
  </r>
  <r>
    <x v="1"/>
    <x v="0"/>
  </r>
  <r>
    <x v="2"/>
    <x v="2"/>
  </r>
  <r>
    <x v="4"/>
    <x v="3"/>
  </r>
  <r>
    <x v="3"/>
    <x v="0"/>
  </r>
  <r>
    <x v="0"/>
    <x v="2"/>
  </r>
  <r>
    <x v="1"/>
    <x v="1"/>
  </r>
  <r>
    <x v="2"/>
    <x v="1"/>
  </r>
  <r>
    <x v="4"/>
    <x v="1"/>
  </r>
  <r>
    <x v="0"/>
    <x v="1"/>
  </r>
  <r>
    <x v="4"/>
    <x v="2"/>
  </r>
  <r>
    <x v="0"/>
    <x v="2"/>
  </r>
  <r>
    <x v="0"/>
    <x v="2"/>
  </r>
  <r>
    <x v="0"/>
    <x v="2"/>
  </r>
  <r>
    <x v="1"/>
    <x v="0"/>
  </r>
  <r>
    <x v="4"/>
    <x v="1"/>
  </r>
  <r>
    <x v="0"/>
    <x v="1"/>
  </r>
  <r>
    <x v="2"/>
    <x v="1"/>
  </r>
  <r>
    <x v="2"/>
    <x v="2"/>
  </r>
  <r>
    <x v="3"/>
    <x v="0"/>
  </r>
  <r>
    <x v="2"/>
    <x v="3"/>
  </r>
  <r>
    <x v="0"/>
    <x v="0"/>
  </r>
  <r>
    <x v="4"/>
    <x v="3"/>
  </r>
  <r>
    <x v="2"/>
    <x v="1"/>
  </r>
  <r>
    <x v="4"/>
    <x v="1"/>
  </r>
  <r>
    <x v="3"/>
    <x v="0"/>
  </r>
  <r>
    <x v="0"/>
    <x v="4"/>
  </r>
  <r>
    <x v="0"/>
    <x v="1"/>
  </r>
  <r>
    <x v="3"/>
    <x v="2"/>
  </r>
  <r>
    <x v="2"/>
    <x v="1"/>
  </r>
  <r>
    <x v="2"/>
    <x v="2"/>
  </r>
  <r>
    <x v="0"/>
    <x v="1"/>
  </r>
  <r>
    <x v="4"/>
    <x v="0"/>
  </r>
  <r>
    <x v="2"/>
    <x v="2"/>
  </r>
  <r>
    <x v="1"/>
    <x v="3"/>
  </r>
  <r>
    <x v="0"/>
    <x v="1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0"/>
  </r>
  <r>
    <x v="2"/>
    <x v="3"/>
  </r>
  <r>
    <x v="2"/>
    <x v="0"/>
  </r>
  <r>
    <x v="2"/>
    <x v="3"/>
  </r>
  <r>
    <x v="3"/>
    <x v="4"/>
  </r>
  <r>
    <x v="4"/>
    <x v="0"/>
  </r>
  <r>
    <x v="3"/>
    <x v="1"/>
  </r>
  <r>
    <x v="4"/>
    <x v="3"/>
  </r>
  <r>
    <x v="2"/>
    <x v="3"/>
  </r>
  <r>
    <x v="0"/>
    <x v="1"/>
  </r>
  <r>
    <x v="2"/>
    <x v="0"/>
  </r>
  <r>
    <x v="2"/>
    <x v="1"/>
  </r>
  <r>
    <x v="0"/>
    <x v="1"/>
  </r>
  <r>
    <x v="2"/>
    <x v="3"/>
  </r>
  <r>
    <x v="1"/>
    <x v="3"/>
  </r>
  <r>
    <x v="2"/>
    <x v="4"/>
  </r>
  <r>
    <x v="4"/>
    <x v="4"/>
  </r>
  <r>
    <x v="3"/>
    <x v="3"/>
  </r>
  <r>
    <x v="0"/>
    <x v="1"/>
  </r>
  <r>
    <x v="1"/>
    <x v="0"/>
  </r>
  <r>
    <x v="2"/>
    <x v="0"/>
  </r>
  <r>
    <x v="4"/>
    <x v="1"/>
  </r>
  <r>
    <x v="0"/>
    <x v="3"/>
  </r>
  <r>
    <x v="4"/>
    <x v="2"/>
  </r>
  <r>
    <x v="0"/>
    <x v="3"/>
  </r>
  <r>
    <x v="0"/>
    <x v="4"/>
  </r>
  <r>
    <x v="0"/>
    <x v="0"/>
  </r>
  <r>
    <x v="1"/>
    <x v="2"/>
  </r>
  <r>
    <x v="4"/>
    <x v="3"/>
  </r>
  <r>
    <x v="0"/>
    <x v="0"/>
  </r>
  <r>
    <x v="2"/>
    <x v="0"/>
  </r>
  <r>
    <x v="2"/>
    <x v="0"/>
  </r>
  <r>
    <x v="3"/>
    <x v="3"/>
  </r>
  <r>
    <x v="2"/>
    <x v="1"/>
  </r>
  <r>
    <x v="0"/>
    <x v="1"/>
  </r>
  <r>
    <x v="4"/>
    <x v="2"/>
  </r>
  <r>
    <x v="2"/>
    <x v="0"/>
  </r>
  <r>
    <x v="4"/>
    <x v="2"/>
  </r>
  <r>
    <x v="3"/>
    <x v="1"/>
  </r>
  <r>
    <x v="0"/>
    <x v="0"/>
  </r>
  <r>
    <x v="0"/>
    <x v="0"/>
  </r>
  <r>
    <x v="3"/>
    <x v="3"/>
  </r>
  <r>
    <x v="2"/>
    <x v="4"/>
  </r>
  <r>
    <x v="2"/>
    <x v="0"/>
  </r>
  <r>
    <x v="0"/>
    <x v="0"/>
  </r>
  <r>
    <x v="4"/>
    <x v="1"/>
  </r>
  <r>
    <x v="2"/>
    <x v="0"/>
  </r>
  <r>
    <x v="1"/>
    <x v="3"/>
  </r>
  <r>
    <x v="0"/>
    <x v="1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0"/>
  </r>
  <r>
    <x v="2"/>
    <x v="3"/>
  </r>
  <r>
    <x v="2"/>
    <x v="2"/>
  </r>
  <r>
    <x v="2"/>
    <x v="4"/>
  </r>
  <r>
    <x v="3"/>
    <x v="0"/>
  </r>
  <r>
    <x v="4"/>
    <x v="0"/>
  </r>
  <r>
    <x v="3"/>
    <x v="1"/>
  </r>
  <r>
    <x v="4"/>
    <x v="2"/>
  </r>
  <r>
    <x v="2"/>
    <x v="2"/>
  </r>
  <r>
    <x v="0"/>
    <x v="4"/>
  </r>
  <r>
    <x v="2"/>
    <x v="0"/>
  </r>
  <r>
    <x v="2"/>
    <x v="0"/>
  </r>
  <r>
    <x v="0"/>
    <x v="0"/>
  </r>
  <r>
    <x v="2"/>
    <x v="0"/>
  </r>
  <r>
    <x v="1"/>
    <x v="3"/>
  </r>
  <r>
    <x v="2"/>
    <x v="0"/>
  </r>
  <r>
    <x v="4"/>
    <x v="0"/>
  </r>
  <r>
    <x v="3"/>
    <x v="1"/>
  </r>
  <r>
    <x v="0"/>
    <x v="1"/>
  </r>
  <r>
    <x v="1"/>
    <x v="1"/>
  </r>
  <r>
    <x v="2"/>
    <x v="1"/>
  </r>
  <r>
    <x v="4"/>
    <x v="1"/>
  </r>
  <r>
    <x v="0"/>
    <x v="1"/>
  </r>
  <r>
    <x v="4"/>
    <x v="1"/>
  </r>
  <r>
    <x v="0"/>
    <x v="0"/>
  </r>
  <r>
    <x v="0"/>
    <x v="2"/>
  </r>
  <r>
    <x v="0"/>
    <x v="2"/>
  </r>
  <r>
    <x v="1"/>
    <x v="0"/>
  </r>
  <r>
    <x v="4"/>
    <x v="1"/>
  </r>
  <r>
    <x v="0"/>
    <x v="0"/>
  </r>
  <r>
    <x v="2"/>
    <x v="3"/>
  </r>
  <r>
    <x v="2"/>
    <x v="1"/>
  </r>
  <r>
    <x v="3"/>
    <x v="4"/>
  </r>
  <r>
    <x v="2"/>
    <x v="1"/>
  </r>
  <r>
    <x v="0"/>
    <x v="1"/>
  </r>
  <r>
    <x v="4"/>
    <x v="0"/>
  </r>
  <r>
    <x v="2"/>
    <x v="3"/>
  </r>
  <r>
    <x v="4"/>
    <x v="0"/>
  </r>
  <r>
    <x v="3"/>
    <x v="0"/>
  </r>
  <r>
    <x v="0"/>
    <x v="0"/>
  </r>
  <r>
    <x v="0"/>
    <x v="0"/>
  </r>
  <r>
    <x v="3"/>
    <x v="2"/>
  </r>
  <r>
    <x v="2"/>
    <x v="2"/>
  </r>
  <r>
    <x v="2"/>
    <x v="0"/>
  </r>
  <r>
    <x v="0"/>
    <x v="1"/>
  </r>
  <r>
    <x v="4"/>
    <x v="2"/>
  </r>
  <r>
    <x v="2"/>
    <x v="0"/>
  </r>
  <r>
    <x v="1"/>
    <x v="3"/>
  </r>
  <r>
    <x v="0"/>
    <x v="1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0"/>
  </r>
  <r>
    <x v="2"/>
    <x v="1"/>
  </r>
  <r>
    <x v="2"/>
    <x v="0"/>
  </r>
  <r>
    <x v="2"/>
    <x v="0"/>
  </r>
  <r>
    <x v="3"/>
    <x v="2"/>
  </r>
  <r>
    <x v="2"/>
    <x v="3"/>
  </r>
  <r>
    <x v="2"/>
    <x v="0"/>
  </r>
  <r>
    <x v="2"/>
    <x v="0"/>
  </r>
  <r>
    <x v="3"/>
    <x v="4"/>
  </r>
  <r>
    <x v="4"/>
    <x v="2"/>
  </r>
  <r>
    <x v="2"/>
    <x v="0"/>
  </r>
  <r>
    <x v="2"/>
    <x v="2"/>
  </r>
  <r>
    <x v="2"/>
    <x v="0"/>
  </r>
  <r>
    <x v="2"/>
    <x v="2"/>
  </r>
  <r>
    <x v="2"/>
    <x v="2"/>
  </r>
  <r>
    <x v="4"/>
    <x v="0"/>
  </r>
  <r>
    <x v="4"/>
    <x v="4"/>
  </r>
  <r>
    <x v="2"/>
    <x v="0"/>
  </r>
  <r>
    <x v="1"/>
    <x v="0"/>
  </r>
  <r>
    <x v="2"/>
    <x v="0"/>
  </r>
  <r>
    <x v="2"/>
    <x v="2"/>
  </r>
  <r>
    <x v="2"/>
    <x v="2"/>
  </r>
  <r>
    <x v="2"/>
    <x v="3"/>
  </r>
  <r>
    <x v="1"/>
    <x v="2"/>
  </r>
  <r>
    <x v="2"/>
    <x v="0"/>
  </r>
  <r>
    <x v="2"/>
    <x v="0"/>
  </r>
  <r>
    <x v="2"/>
    <x v="2"/>
  </r>
  <r>
    <x v="4"/>
    <x v="2"/>
  </r>
  <r>
    <x v="1"/>
    <x v="0"/>
  </r>
  <r>
    <x v="2"/>
    <x v="2"/>
  </r>
  <r>
    <x v="2"/>
    <x v="0"/>
  </r>
  <r>
    <x v="1"/>
    <x v="2"/>
  </r>
  <r>
    <x v="2"/>
    <x v="4"/>
  </r>
  <r>
    <x v="2"/>
    <x v="4"/>
  </r>
  <r>
    <x v="2"/>
    <x v="0"/>
  </r>
  <r>
    <x v="2"/>
    <x v="0"/>
  </r>
  <r>
    <x v="4"/>
    <x v="3"/>
  </r>
  <r>
    <x v="3"/>
    <x v="0"/>
  </r>
  <r>
    <x v="2"/>
    <x v="2"/>
  </r>
  <r>
    <x v="1"/>
    <x v="2"/>
  </r>
  <r>
    <x v="2"/>
    <x v="3"/>
  </r>
  <r>
    <x v="4"/>
    <x v="3"/>
  </r>
  <r>
    <x v="3"/>
    <x v="3"/>
  </r>
  <r>
    <x v="2"/>
    <x v="3"/>
  </r>
  <r>
    <x v="2"/>
    <x v="2"/>
  </r>
  <r>
    <x v="2"/>
    <x v="0"/>
  </r>
  <r>
    <x v="2"/>
    <x v="2"/>
  </r>
  <r>
    <x v="4"/>
    <x v="3"/>
  </r>
  <r>
    <x v="2"/>
    <x v="3"/>
  </r>
  <r>
    <x v="3"/>
    <x v="3"/>
  </r>
  <r>
    <x v="4"/>
    <x v="0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0"/>
  </r>
  <r>
    <x v="2"/>
    <x v="1"/>
  </r>
  <r>
    <x v="2"/>
    <x v="2"/>
  </r>
  <r>
    <x v="2"/>
    <x v="2"/>
  </r>
  <r>
    <x v="3"/>
    <x v="1"/>
  </r>
  <r>
    <x v="2"/>
    <x v="2"/>
  </r>
  <r>
    <x v="2"/>
    <x v="1"/>
  </r>
  <r>
    <x v="2"/>
    <x v="0"/>
  </r>
  <r>
    <x v="3"/>
    <x v="1"/>
  </r>
  <r>
    <x v="4"/>
    <x v="3"/>
  </r>
  <r>
    <x v="2"/>
    <x v="2"/>
  </r>
  <r>
    <x v="2"/>
    <x v="0"/>
  </r>
  <r>
    <x v="2"/>
    <x v="0"/>
  </r>
  <r>
    <x v="2"/>
    <x v="3"/>
  </r>
  <r>
    <x v="2"/>
    <x v="0"/>
  </r>
  <r>
    <x v="4"/>
    <x v="2"/>
  </r>
  <r>
    <x v="4"/>
    <x v="3"/>
  </r>
  <r>
    <x v="2"/>
    <x v="1"/>
  </r>
  <r>
    <x v="1"/>
    <x v="2"/>
  </r>
  <r>
    <x v="2"/>
    <x v="2"/>
  </r>
  <r>
    <x v="2"/>
    <x v="2"/>
  </r>
  <r>
    <x v="2"/>
    <x v="3"/>
  </r>
  <r>
    <x v="2"/>
    <x v="1"/>
  </r>
  <r>
    <x v="1"/>
    <x v="3"/>
  </r>
  <r>
    <x v="2"/>
    <x v="2"/>
  </r>
  <r>
    <x v="2"/>
    <x v="2"/>
  </r>
  <r>
    <x v="2"/>
    <x v="2"/>
  </r>
  <r>
    <x v="4"/>
    <x v="1"/>
  </r>
  <r>
    <x v="1"/>
    <x v="1"/>
  </r>
  <r>
    <x v="2"/>
    <x v="0"/>
  </r>
  <r>
    <x v="2"/>
    <x v="3"/>
  </r>
  <r>
    <x v="1"/>
    <x v="3"/>
  </r>
  <r>
    <x v="2"/>
    <x v="3"/>
  </r>
  <r>
    <x v="2"/>
    <x v="1"/>
  </r>
  <r>
    <x v="2"/>
    <x v="2"/>
  </r>
  <r>
    <x v="2"/>
    <x v="3"/>
  </r>
  <r>
    <x v="4"/>
    <x v="0"/>
  </r>
  <r>
    <x v="3"/>
    <x v="0"/>
  </r>
  <r>
    <x v="2"/>
    <x v="2"/>
  </r>
  <r>
    <x v="1"/>
    <x v="2"/>
  </r>
  <r>
    <x v="2"/>
    <x v="0"/>
  </r>
  <r>
    <x v="4"/>
    <x v="3"/>
  </r>
  <r>
    <x v="3"/>
    <x v="3"/>
  </r>
  <r>
    <x v="2"/>
    <x v="2"/>
  </r>
  <r>
    <x v="2"/>
    <x v="3"/>
  </r>
  <r>
    <x v="2"/>
    <x v="2"/>
  </r>
  <r>
    <x v="2"/>
    <x v="0"/>
  </r>
  <r>
    <x v="4"/>
    <x v="0"/>
  </r>
  <r>
    <x v="2"/>
    <x v="2"/>
  </r>
  <r>
    <x v="3"/>
    <x v="2"/>
  </r>
  <r>
    <x v="4"/>
    <x v="0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2"/>
    <x v="2"/>
  </r>
  <r>
    <x v="2"/>
    <x v="0"/>
  </r>
  <r>
    <x v="3"/>
    <x v="3"/>
  </r>
  <r>
    <x v="2"/>
    <x v="1"/>
  </r>
  <r>
    <x v="2"/>
    <x v="0"/>
  </r>
  <r>
    <x v="2"/>
    <x v="2"/>
  </r>
  <r>
    <x v="3"/>
    <x v="0"/>
  </r>
  <r>
    <x v="4"/>
    <x v="4"/>
  </r>
  <r>
    <x v="2"/>
    <x v="0"/>
  </r>
  <r>
    <x v="2"/>
    <x v="0"/>
  </r>
  <r>
    <x v="2"/>
    <x v="1"/>
  </r>
  <r>
    <x v="2"/>
    <x v="1"/>
  </r>
  <r>
    <x v="2"/>
    <x v="1"/>
  </r>
  <r>
    <x v="4"/>
    <x v="0"/>
  </r>
  <r>
    <x v="4"/>
    <x v="2"/>
  </r>
  <r>
    <x v="2"/>
    <x v="1"/>
  </r>
  <r>
    <x v="1"/>
    <x v="1"/>
  </r>
  <r>
    <x v="2"/>
    <x v="2"/>
  </r>
  <r>
    <x v="2"/>
    <x v="0"/>
  </r>
  <r>
    <x v="2"/>
    <x v="1"/>
  </r>
  <r>
    <x v="2"/>
    <x v="1"/>
  </r>
  <r>
    <x v="1"/>
    <x v="1"/>
  </r>
  <r>
    <x v="2"/>
    <x v="1"/>
  </r>
  <r>
    <x v="2"/>
    <x v="1"/>
  </r>
  <r>
    <x v="2"/>
    <x v="0"/>
  </r>
  <r>
    <x v="4"/>
    <x v="1"/>
  </r>
  <r>
    <x v="1"/>
    <x v="0"/>
  </r>
  <r>
    <x v="2"/>
    <x v="1"/>
  </r>
  <r>
    <x v="2"/>
    <x v="0"/>
  </r>
  <r>
    <x v="1"/>
    <x v="1"/>
  </r>
  <r>
    <x v="2"/>
    <x v="0"/>
  </r>
  <r>
    <x v="2"/>
    <x v="2"/>
  </r>
  <r>
    <x v="2"/>
    <x v="1"/>
  </r>
  <r>
    <x v="2"/>
    <x v="0"/>
  </r>
  <r>
    <x v="4"/>
    <x v="0"/>
  </r>
  <r>
    <x v="3"/>
    <x v="0"/>
  </r>
  <r>
    <x v="2"/>
    <x v="0"/>
  </r>
  <r>
    <x v="1"/>
    <x v="2"/>
  </r>
  <r>
    <x v="2"/>
    <x v="0"/>
  </r>
  <r>
    <x v="4"/>
    <x v="1"/>
  </r>
  <r>
    <x v="3"/>
    <x v="1"/>
  </r>
  <r>
    <x v="2"/>
    <x v="2"/>
  </r>
  <r>
    <x v="2"/>
    <x v="0"/>
  </r>
  <r>
    <x v="2"/>
    <x v="1"/>
  </r>
  <r>
    <x v="2"/>
    <x v="0"/>
  </r>
  <r>
    <x v="4"/>
    <x v="2"/>
  </r>
  <r>
    <x v="2"/>
    <x v="1"/>
  </r>
  <r>
    <x v="3"/>
    <x v="1"/>
  </r>
  <r>
    <x v="4"/>
    <x v="1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0"/>
  </r>
  <r>
    <x v="2"/>
    <x v="1"/>
  </r>
  <r>
    <x v="0"/>
    <x v="0"/>
  </r>
  <r>
    <x v="2"/>
    <x v="0"/>
  </r>
  <r>
    <x v="2"/>
    <x v="2"/>
  </r>
  <r>
    <x v="2"/>
    <x v="3"/>
  </r>
  <r>
    <x v="3"/>
    <x v="0"/>
  </r>
  <r>
    <x v="4"/>
    <x v="0"/>
  </r>
  <r>
    <x v="3"/>
    <x v="4"/>
  </r>
  <r>
    <x v="4"/>
    <x v="2"/>
  </r>
  <r>
    <x v="2"/>
    <x v="0"/>
  </r>
  <r>
    <x v="0"/>
    <x v="2"/>
  </r>
  <r>
    <x v="2"/>
    <x v="0"/>
  </r>
  <r>
    <x v="2"/>
    <x v="2"/>
  </r>
  <r>
    <x v="0"/>
    <x v="2"/>
  </r>
  <r>
    <x v="2"/>
    <x v="0"/>
  </r>
  <r>
    <x v="1"/>
    <x v="4"/>
  </r>
  <r>
    <x v="2"/>
    <x v="0"/>
  </r>
  <r>
    <x v="4"/>
    <x v="0"/>
  </r>
  <r>
    <x v="3"/>
    <x v="0"/>
  </r>
  <r>
    <x v="0"/>
    <x v="2"/>
  </r>
  <r>
    <x v="1"/>
    <x v="2"/>
  </r>
  <r>
    <x v="2"/>
    <x v="3"/>
  </r>
  <r>
    <x v="4"/>
    <x v="2"/>
  </r>
  <r>
    <x v="0"/>
    <x v="0"/>
  </r>
  <r>
    <x v="4"/>
    <x v="0"/>
  </r>
  <r>
    <x v="0"/>
    <x v="2"/>
  </r>
  <r>
    <x v="0"/>
    <x v="2"/>
  </r>
  <r>
    <x v="0"/>
    <x v="0"/>
  </r>
  <r>
    <x v="1"/>
    <x v="2"/>
  </r>
  <r>
    <x v="4"/>
    <x v="0"/>
  </r>
  <r>
    <x v="0"/>
    <x v="2"/>
  </r>
  <r>
    <x v="2"/>
    <x v="4"/>
  </r>
  <r>
    <x v="2"/>
    <x v="4"/>
  </r>
  <r>
    <x v="3"/>
    <x v="0"/>
  </r>
  <r>
    <x v="2"/>
    <x v="0"/>
  </r>
  <r>
    <x v="0"/>
    <x v="3"/>
  </r>
  <r>
    <x v="4"/>
    <x v="0"/>
  </r>
  <r>
    <x v="2"/>
    <x v="2"/>
  </r>
  <r>
    <x v="4"/>
    <x v="2"/>
  </r>
  <r>
    <x v="3"/>
    <x v="3"/>
  </r>
  <r>
    <x v="0"/>
    <x v="3"/>
  </r>
  <r>
    <x v="0"/>
    <x v="3"/>
  </r>
  <r>
    <x v="3"/>
    <x v="3"/>
  </r>
  <r>
    <x v="2"/>
    <x v="2"/>
  </r>
  <r>
    <x v="2"/>
    <x v="0"/>
  </r>
  <r>
    <x v="0"/>
    <x v="2"/>
  </r>
  <r>
    <x v="4"/>
    <x v="3"/>
  </r>
  <r>
    <x v="2"/>
    <x v="3"/>
  </r>
  <r>
    <x v="1"/>
    <x v="3"/>
  </r>
  <r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0"/>
  </r>
  <r>
    <x v="2"/>
    <x v="0"/>
  </r>
  <r>
    <x v="0"/>
    <x v="1"/>
  </r>
  <r>
    <x v="2"/>
    <x v="1"/>
  </r>
  <r>
    <x v="2"/>
    <x v="1"/>
  </r>
  <r>
    <x v="2"/>
    <x v="0"/>
  </r>
  <r>
    <x v="3"/>
    <x v="2"/>
  </r>
  <r>
    <x v="4"/>
    <x v="1"/>
  </r>
  <r>
    <x v="3"/>
    <x v="0"/>
  </r>
  <r>
    <x v="4"/>
    <x v="3"/>
  </r>
  <r>
    <x v="2"/>
    <x v="1"/>
  </r>
  <r>
    <x v="0"/>
    <x v="0"/>
  </r>
  <r>
    <x v="2"/>
    <x v="0"/>
  </r>
  <r>
    <x v="2"/>
    <x v="1"/>
  </r>
  <r>
    <x v="0"/>
    <x v="1"/>
  </r>
  <r>
    <x v="2"/>
    <x v="0"/>
  </r>
  <r>
    <x v="1"/>
    <x v="1"/>
  </r>
  <r>
    <x v="2"/>
    <x v="0"/>
  </r>
  <r>
    <x v="4"/>
    <x v="3"/>
  </r>
  <r>
    <x v="3"/>
    <x v="3"/>
  </r>
  <r>
    <x v="0"/>
    <x v="2"/>
  </r>
  <r>
    <x v="1"/>
    <x v="0"/>
  </r>
  <r>
    <x v="2"/>
    <x v="3"/>
  </r>
  <r>
    <x v="4"/>
    <x v="1"/>
  </r>
  <r>
    <x v="0"/>
    <x v="0"/>
  </r>
  <r>
    <x v="4"/>
    <x v="3"/>
  </r>
  <r>
    <x v="0"/>
    <x v="1"/>
  </r>
  <r>
    <x v="0"/>
    <x v="2"/>
  </r>
  <r>
    <x v="0"/>
    <x v="2"/>
  </r>
  <r>
    <x v="1"/>
    <x v="2"/>
  </r>
  <r>
    <x v="4"/>
    <x v="3"/>
  </r>
  <r>
    <x v="0"/>
    <x v="1"/>
  </r>
  <r>
    <x v="2"/>
    <x v="2"/>
  </r>
  <r>
    <x v="2"/>
    <x v="0"/>
  </r>
  <r>
    <x v="3"/>
    <x v="2"/>
  </r>
  <r>
    <x v="2"/>
    <x v="1"/>
  </r>
  <r>
    <x v="0"/>
    <x v="1"/>
  </r>
  <r>
    <x v="4"/>
    <x v="3"/>
  </r>
  <r>
    <x v="2"/>
    <x v="1"/>
  </r>
  <r>
    <x v="4"/>
    <x v="1"/>
  </r>
  <r>
    <x v="3"/>
    <x v="1"/>
  </r>
  <r>
    <x v="0"/>
    <x v="0"/>
  </r>
  <r>
    <x v="0"/>
    <x v="1"/>
  </r>
  <r>
    <x v="3"/>
    <x v="4"/>
  </r>
  <r>
    <x v="2"/>
    <x v="0"/>
  </r>
  <r>
    <x v="2"/>
    <x v="1"/>
  </r>
  <r>
    <x v="0"/>
    <x v="0"/>
  </r>
  <r>
    <x v="4"/>
    <x v="3"/>
  </r>
  <r>
    <x v="2"/>
    <x v="1"/>
  </r>
  <r>
    <x v="1"/>
    <x v="1"/>
  </r>
  <r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2"/>
  </r>
  <r>
    <x v="2"/>
    <x v="2"/>
  </r>
  <r>
    <x v="2"/>
    <x v="3"/>
  </r>
  <r>
    <x v="2"/>
    <x v="2"/>
  </r>
  <r>
    <x v="3"/>
    <x v="2"/>
  </r>
  <r>
    <x v="4"/>
    <x v="2"/>
  </r>
  <r>
    <x v="3"/>
    <x v="3"/>
  </r>
  <r>
    <x v="4"/>
    <x v="4"/>
  </r>
  <r>
    <x v="2"/>
    <x v="2"/>
  </r>
  <r>
    <x v="0"/>
    <x v="2"/>
  </r>
  <r>
    <x v="2"/>
    <x v="2"/>
  </r>
  <r>
    <x v="2"/>
    <x v="2"/>
  </r>
  <r>
    <x v="0"/>
    <x v="2"/>
  </r>
  <r>
    <x v="2"/>
    <x v="4"/>
  </r>
  <r>
    <x v="1"/>
    <x v="4"/>
  </r>
  <r>
    <x v="2"/>
    <x v="2"/>
  </r>
  <r>
    <x v="4"/>
    <x v="1"/>
  </r>
  <r>
    <x v="3"/>
    <x v="2"/>
  </r>
  <r>
    <x v="0"/>
    <x v="2"/>
  </r>
  <r>
    <x v="1"/>
    <x v="2"/>
  </r>
  <r>
    <x v="2"/>
    <x v="2"/>
  </r>
  <r>
    <x v="4"/>
    <x v="1"/>
  </r>
  <r>
    <x v="0"/>
    <x v="2"/>
  </r>
  <r>
    <x v="4"/>
    <x v="2"/>
  </r>
  <r>
    <x v="0"/>
    <x v="2"/>
  </r>
  <r>
    <x v="0"/>
    <x v="4"/>
  </r>
  <r>
    <x v="0"/>
    <x v="1"/>
  </r>
  <r>
    <x v="1"/>
    <x v="2"/>
  </r>
  <r>
    <x v="4"/>
    <x v="2"/>
  </r>
  <r>
    <x v="0"/>
    <x v="1"/>
  </r>
  <r>
    <x v="2"/>
    <x v="2"/>
  </r>
  <r>
    <x v="2"/>
    <x v="2"/>
  </r>
  <r>
    <x v="3"/>
    <x v="2"/>
  </r>
  <r>
    <x v="2"/>
    <x v="2"/>
  </r>
  <r>
    <x v="0"/>
    <x v="4"/>
  </r>
  <r>
    <x v="4"/>
    <x v="3"/>
  </r>
  <r>
    <x v="2"/>
    <x v="2"/>
  </r>
  <r>
    <x v="4"/>
    <x v="1"/>
  </r>
  <r>
    <x v="3"/>
    <x v="2"/>
  </r>
  <r>
    <x v="0"/>
    <x v="4"/>
  </r>
  <r>
    <x v="0"/>
    <x v="3"/>
  </r>
  <r>
    <x v="3"/>
    <x v="2"/>
  </r>
  <r>
    <x v="2"/>
    <x v="2"/>
  </r>
  <r>
    <x v="2"/>
    <x v="2"/>
  </r>
  <r>
    <x v="0"/>
    <x v="2"/>
  </r>
  <r>
    <x v="4"/>
    <x v="4"/>
  </r>
  <r>
    <x v="2"/>
    <x v="2"/>
  </r>
  <r>
    <x v="1"/>
    <x v="3"/>
  </r>
  <r>
    <x v="0"/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1"/>
  </r>
  <r>
    <x v="0"/>
    <x v="2"/>
  </r>
  <r>
    <x v="2"/>
    <x v="2"/>
  </r>
  <r>
    <x v="2"/>
    <x v="3"/>
  </r>
  <r>
    <x v="2"/>
    <x v="1"/>
  </r>
  <r>
    <x v="3"/>
    <x v="2"/>
  </r>
  <r>
    <x v="4"/>
    <x v="4"/>
  </r>
  <r>
    <x v="3"/>
    <x v="3"/>
  </r>
  <r>
    <x v="4"/>
    <x v="2"/>
  </r>
  <r>
    <x v="2"/>
    <x v="2"/>
  </r>
  <r>
    <x v="0"/>
    <x v="0"/>
  </r>
  <r>
    <x v="2"/>
    <x v="0"/>
  </r>
  <r>
    <x v="2"/>
    <x v="1"/>
  </r>
  <r>
    <x v="0"/>
    <x v="0"/>
  </r>
  <r>
    <x v="2"/>
    <x v="0"/>
  </r>
  <r>
    <x v="1"/>
    <x v="1"/>
  </r>
  <r>
    <x v="2"/>
    <x v="1"/>
  </r>
  <r>
    <x v="4"/>
    <x v="0"/>
  </r>
  <r>
    <x v="3"/>
    <x v="2"/>
  </r>
  <r>
    <x v="0"/>
    <x v="1"/>
  </r>
  <r>
    <x v="1"/>
    <x v="2"/>
  </r>
  <r>
    <x v="2"/>
    <x v="1"/>
  </r>
  <r>
    <x v="4"/>
    <x v="1"/>
  </r>
  <r>
    <x v="0"/>
    <x v="1"/>
  </r>
  <r>
    <x v="4"/>
    <x v="2"/>
  </r>
  <r>
    <x v="0"/>
    <x v="1"/>
  </r>
  <r>
    <x v="0"/>
    <x v="1"/>
  </r>
  <r>
    <x v="0"/>
    <x v="3"/>
  </r>
  <r>
    <x v="1"/>
    <x v="1"/>
  </r>
  <r>
    <x v="4"/>
    <x v="2"/>
  </r>
  <r>
    <x v="0"/>
    <x v="1"/>
  </r>
  <r>
    <x v="2"/>
    <x v="1"/>
  </r>
  <r>
    <x v="2"/>
    <x v="2"/>
  </r>
  <r>
    <x v="3"/>
    <x v="2"/>
  </r>
  <r>
    <x v="2"/>
    <x v="1"/>
  </r>
  <r>
    <x v="0"/>
    <x v="3"/>
  </r>
  <r>
    <x v="4"/>
    <x v="2"/>
  </r>
  <r>
    <x v="2"/>
    <x v="2"/>
  </r>
  <r>
    <x v="4"/>
    <x v="1"/>
  </r>
  <r>
    <x v="3"/>
    <x v="1"/>
  </r>
  <r>
    <x v="0"/>
    <x v="0"/>
  </r>
  <r>
    <x v="0"/>
    <x v="1"/>
  </r>
  <r>
    <x v="3"/>
    <x v="4"/>
  </r>
  <r>
    <x v="2"/>
    <x v="2"/>
  </r>
  <r>
    <x v="2"/>
    <x v="1"/>
  </r>
  <r>
    <x v="0"/>
    <x v="2"/>
  </r>
  <r>
    <x v="4"/>
    <x v="0"/>
  </r>
  <r>
    <x v="2"/>
    <x v="0"/>
  </r>
  <r>
    <x v="1"/>
    <x v="0"/>
  </r>
  <r>
    <x v="0"/>
    <x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2"/>
  </r>
  <r>
    <x v="2"/>
    <x v="0"/>
  </r>
  <r>
    <x v="2"/>
    <x v="2"/>
  </r>
  <r>
    <x v="2"/>
    <x v="0"/>
  </r>
  <r>
    <x v="3"/>
    <x v="0"/>
  </r>
  <r>
    <x v="4"/>
    <x v="3"/>
  </r>
  <r>
    <x v="3"/>
    <x v="0"/>
  </r>
  <r>
    <x v="4"/>
    <x v="2"/>
  </r>
  <r>
    <x v="2"/>
    <x v="0"/>
  </r>
  <r>
    <x v="0"/>
    <x v="0"/>
  </r>
  <r>
    <x v="2"/>
    <x v="1"/>
  </r>
  <r>
    <x v="2"/>
    <x v="4"/>
  </r>
  <r>
    <x v="0"/>
    <x v="4"/>
  </r>
  <r>
    <x v="2"/>
    <x v="1"/>
  </r>
  <r>
    <x v="1"/>
    <x v="0"/>
  </r>
  <r>
    <x v="2"/>
    <x v="0"/>
  </r>
  <r>
    <x v="4"/>
    <x v="0"/>
  </r>
  <r>
    <x v="3"/>
    <x v="2"/>
  </r>
  <r>
    <x v="0"/>
    <x v="0"/>
  </r>
  <r>
    <x v="1"/>
    <x v="1"/>
  </r>
  <r>
    <x v="2"/>
    <x v="2"/>
  </r>
  <r>
    <x v="4"/>
    <x v="2"/>
  </r>
  <r>
    <x v="0"/>
    <x v="1"/>
  </r>
  <r>
    <x v="4"/>
    <x v="0"/>
  </r>
  <r>
    <x v="0"/>
    <x v="2"/>
  </r>
  <r>
    <x v="0"/>
    <x v="3"/>
  </r>
  <r>
    <x v="0"/>
    <x v="2"/>
  </r>
  <r>
    <x v="1"/>
    <x v="1"/>
  </r>
  <r>
    <x v="4"/>
    <x v="1"/>
  </r>
  <r>
    <x v="0"/>
    <x v="1"/>
  </r>
  <r>
    <x v="2"/>
    <x v="2"/>
  </r>
  <r>
    <x v="2"/>
    <x v="0"/>
  </r>
  <r>
    <x v="3"/>
    <x v="3"/>
  </r>
  <r>
    <x v="2"/>
    <x v="2"/>
  </r>
  <r>
    <x v="0"/>
    <x v="4"/>
  </r>
  <r>
    <x v="4"/>
    <x v="2"/>
  </r>
  <r>
    <x v="2"/>
    <x v="0"/>
  </r>
  <r>
    <x v="4"/>
    <x v="1"/>
  </r>
  <r>
    <x v="3"/>
    <x v="2"/>
  </r>
  <r>
    <x v="0"/>
    <x v="1"/>
  </r>
  <r>
    <x v="0"/>
    <x v="0"/>
  </r>
  <r>
    <x v="3"/>
    <x v="2"/>
  </r>
  <r>
    <x v="2"/>
    <x v="2"/>
  </r>
  <r>
    <x v="2"/>
    <x v="0"/>
  </r>
  <r>
    <x v="0"/>
    <x v="2"/>
  </r>
  <r>
    <x v="4"/>
    <x v="0"/>
  </r>
  <r>
    <x v="2"/>
    <x v="0"/>
  </r>
  <r>
    <x v="1"/>
    <x v="1"/>
  </r>
  <r>
    <x v="0"/>
    <x v="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0"/>
  </r>
  <r>
    <x v="0"/>
    <x v="2"/>
  </r>
  <r>
    <x v="2"/>
    <x v="3"/>
  </r>
  <r>
    <x v="2"/>
    <x v="3"/>
  </r>
  <r>
    <x v="2"/>
    <x v="0"/>
  </r>
  <r>
    <x v="3"/>
    <x v="0"/>
  </r>
  <r>
    <x v="4"/>
    <x v="4"/>
  </r>
  <r>
    <x v="3"/>
    <x v="3"/>
  </r>
  <r>
    <x v="4"/>
    <x v="3"/>
  </r>
  <r>
    <x v="2"/>
    <x v="0"/>
  </r>
  <r>
    <x v="0"/>
    <x v="1"/>
  </r>
  <r>
    <x v="2"/>
    <x v="0"/>
  </r>
  <r>
    <x v="2"/>
    <x v="0"/>
  </r>
  <r>
    <x v="0"/>
    <x v="3"/>
  </r>
  <r>
    <x v="2"/>
    <x v="1"/>
  </r>
  <r>
    <x v="1"/>
    <x v="1"/>
  </r>
  <r>
    <x v="2"/>
    <x v="1"/>
  </r>
  <r>
    <x v="4"/>
    <x v="1"/>
  </r>
  <r>
    <x v="3"/>
    <x v="1"/>
  </r>
  <r>
    <x v="0"/>
    <x v="3"/>
  </r>
  <r>
    <x v="1"/>
    <x v="1"/>
  </r>
  <r>
    <x v="2"/>
    <x v="3"/>
  </r>
  <r>
    <x v="4"/>
    <x v="0"/>
  </r>
  <r>
    <x v="0"/>
    <x v="0"/>
  </r>
  <r>
    <x v="4"/>
    <x v="3"/>
  </r>
  <r>
    <x v="0"/>
    <x v="3"/>
  </r>
  <r>
    <x v="0"/>
    <x v="1"/>
  </r>
  <r>
    <x v="0"/>
    <x v="0"/>
  </r>
  <r>
    <x v="1"/>
    <x v="0"/>
  </r>
  <r>
    <x v="4"/>
    <x v="2"/>
  </r>
  <r>
    <x v="0"/>
    <x v="1"/>
  </r>
  <r>
    <x v="2"/>
    <x v="3"/>
  </r>
  <r>
    <x v="2"/>
    <x v="0"/>
  </r>
  <r>
    <x v="3"/>
    <x v="0"/>
  </r>
  <r>
    <x v="2"/>
    <x v="0"/>
  </r>
  <r>
    <x v="0"/>
    <x v="3"/>
  </r>
  <r>
    <x v="4"/>
    <x v="0"/>
  </r>
  <r>
    <x v="2"/>
    <x v="3"/>
  </r>
  <r>
    <x v="4"/>
    <x v="1"/>
  </r>
  <r>
    <x v="3"/>
    <x v="0"/>
  </r>
  <r>
    <x v="0"/>
    <x v="0"/>
  </r>
  <r>
    <x v="0"/>
    <x v="0"/>
  </r>
  <r>
    <x v="3"/>
    <x v="1"/>
  </r>
  <r>
    <x v="2"/>
    <x v="0"/>
  </r>
  <r>
    <x v="2"/>
    <x v="0"/>
  </r>
  <r>
    <x v="0"/>
    <x v="1"/>
  </r>
  <r>
    <x v="4"/>
    <x v="0"/>
  </r>
  <r>
    <x v="2"/>
    <x v="0"/>
  </r>
  <r>
    <x v="1"/>
    <x v="1"/>
  </r>
  <r>
    <x v="0"/>
    <x v="1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2"/>
  </r>
  <r>
    <x v="2"/>
    <x v="0"/>
  </r>
  <r>
    <x v="2"/>
    <x v="3"/>
  </r>
  <r>
    <x v="2"/>
    <x v="0"/>
  </r>
  <r>
    <x v="3"/>
    <x v="0"/>
  </r>
  <r>
    <x v="4"/>
    <x v="1"/>
  </r>
  <r>
    <x v="3"/>
    <x v="1"/>
  </r>
  <r>
    <x v="4"/>
    <x v="1"/>
  </r>
  <r>
    <x v="2"/>
    <x v="2"/>
  </r>
  <r>
    <x v="0"/>
    <x v="0"/>
  </r>
  <r>
    <x v="2"/>
    <x v="1"/>
  </r>
  <r>
    <x v="2"/>
    <x v="0"/>
  </r>
  <r>
    <x v="0"/>
    <x v="0"/>
  </r>
  <r>
    <x v="2"/>
    <x v="0"/>
  </r>
  <r>
    <x v="1"/>
    <x v="2"/>
  </r>
  <r>
    <x v="2"/>
    <x v="0"/>
  </r>
  <r>
    <x v="4"/>
    <x v="0"/>
  </r>
  <r>
    <x v="3"/>
    <x v="0"/>
  </r>
  <r>
    <x v="0"/>
    <x v="0"/>
  </r>
  <r>
    <x v="1"/>
    <x v="2"/>
  </r>
  <r>
    <x v="2"/>
    <x v="2"/>
  </r>
  <r>
    <x v="4"/>
    <x v="0"/>
  </r>
  <r>
    <x v="0"/>
    <x v="0"/>
  </r>
  <r>
    <x v="4"/>
    <x v="0"/>
  </r>
  <r>
    <x v="0"/>
    <x v="0"/>
  </r>
  <r>
    <x v="0"/>
    <x v="2"/>
  </r>
  <r>
    <x v="0"/>
    <x v="2"/>
  </r>
  <r>
    <x v="1"/>
    <x v="2"/>
  </r>
  <r>
    <x v="4"/>
    <x v="2"/>
  </r>
  <r>
    <x v="0"/>
    <x v="1"/>
  </r>
  <r>
    <x v="2"/>
    <x v="0"/>
  </r>
  <r>
    <x v="2"/>
    <x v="1"/>
  </r>
  <r>
    <x v="3"/>
    <x v="1"/>
  </r>
  <r>
    <x v="2"/>
    <x v="0"/>
  </r>
  <r>
    <x v="0"/>
    <x v="2"/>
  </r>
  <r>
    <x v="4"/>
    <x v="2"/>
  </r>
  <r>
    <x v="2"/>
    <x v="0"/>
  </r>
  <r>
    <x v="4"/>
    <x v="2"/>
  </r>
  <r>
    <x v="3"/>
    <x v="0"/>
  </r>
  <r>
    <x v="0"/>
    <x v="0"/>
  </r>
  <r>
    <x v="0"/>
    <x v="0"/>
  </r>
  <r>
    <x v="3"/>
    <x v="1"/>
  </r>
  <r>
    <x v="2"/>
    <x v="0"/>
  </r>
  <r>
    <x v="2"/>
    <x v="0"/>
  </r>
  <r>
    <x v="0"/>
    <x v="2"/>
  </r>
  <r>
    <x v="4"/>
    <x v="1"/>
  </r>
  <r>
    <x v="2"/>
    <x v="1"/>
  </r>
  <r>
    <x v="1"/>
    <x v="1"/>
  </r>
  <r>
    <x v="0"/>
    <x v="2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0"/>
  </r>
  <r>
    <x v="0"/>
    <x v="2"/>
  </r>
  <r>
    <x v="2"/>
    <x v="3"/>
  </r>
  <r>
    <x v="2"/>
    <x v="1"/>
  </r>
  <r>
    <x v="2"/>
    <x v="3"/>
  </r>
  <r>
    <x v="3"/>
    <x v="1"/>
  </r>
  <r>
    <x v="4"/>
    <x v="1"/>
  </r>
  <r>
    <x v="3"/>
    <x v="3"/>
  </r>
  <r>
    <x v="4"/>
    <x v="1"/>
  </r>
  <r>
    <x v="2"/>
    <x v="1"/>
  </r>
  <r>
    <x v="0"/>
    <x v="0"/>
  </r>
  <r>
    <x v="2"/>
    <x v="2"/>
  </r>
  <r>
    <x v="2"/>
    <x v="1"/>
  </r>
  <r>
    <x v="0"/>
    <x v="1"/>
  </r>
  <r>
    <x v="2"/>
    <x v="1"/>
  </r>
  <r>
    <x v="1"/>
    <x v="1"/>
  </r>
  <r>
    <x v="2"/>
    <x v="3"/>
  </r>
  <r>
    <x v="4"/>
    <x v="3"/>
  </r>
  <r>
    <x v="3"/>
    <x v="1"/>
  </r>
  <r>
    <x v="0"/>
    <x v="0"/>
  </r>
  <r>
    <x v="1"/>
    <x v="0"/>
  </r>
  <r>
    <x v="2"/>
    <x v="2"/>
  </r>
  <r>
    <x v="4"/>
    <x v="1"/>
  </r>
  <r>
    <x v="0"/>
    <x v="3"/>
  </r>
  <r>
    <x v="4"/>
    <x v="2"/>
  </r>
  <r>
    <x v="0"/>
    <x v="3"/>
  </r>
  <r>
    <x v="0"/>
    <x v="1"/>
  </r>
  <r>
    <x v="0"/>
    <x v="4"/>
  </r>
  <r>
    <x v="1"/>
    <x v="2"/>
  </r>
  <r>
    <x v="4"/>
    <x v="4"/>
  </r>
  <r>
    <x v="0"/>
    <x v="4"/>
  </r>
  <r>
    <x v="2"/>
    <x v="0"/>
  </r>
  <r>
    <x v="2"/>
    <x v="0"/>
  </r>
  <r>
    <x v="3"/>
    <x v="3"/>
  </r>
  <r>
    <x v="2"/>
    <x v="0"/>
  </r>
  <r>
    <x v="0"/>
    <x v="0"/>
  </r>
  <r>
    <x v="4"/>
    <x v="0"/>
  </r>
  <r>
    <x v="2"/>
    <x v="1"/>
  </r>
  <r>
    <x v="4"/>
    <x v="3"/>
  </r>
  <r>
    <x v="3"/>
    <x v="1"/>
  </r>
  <r>
    <x v="0"/>
    <x v="2"/>
  </r>
  <r>
    <x v="0"/>
    <x v="1"/>
  </r>
  <r>
    <x v="3"/>
    <x v="1"/>
  </r>
  <r>
    <x v="2"/>
    <x v="0"/>
  </r>
  <r>
    <x v="2"/>
    <x v="1"/>
  </r>
  <r>
    <x v="0"/>
    <x v="0"/>
  </r>
  <r>
    <x v="4"/>
    <x v="3"/>
  </r>
  <r>
    <x v="2"/>
    <x v="1"/>
  </r>
  <r>
    <x v="1"/>
    <x v="0"/>
  </r>
  <r>
    <x v="0"/>
    <x v="4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x v="0"/>
  </r>
  <r>
    <x v="1"/>
    <x v="1"/>
  </r>
  <r>
    <x v="2"/>
    <x v="2"/>
  </r>
  <r>
    <x v="0"/>
    <x v="3"/>
  </r>
  <r>
    <x v="2"/>
    <x v="2"/>
  </r>
  <r>
    <x v="2"/>
    <x v="2"/>
  </r>
  <r>
    <x v="2"/>
    <x v="4"/>
  </r>
  <r>
    <x v="3"/>
    <x v="1"/>
  </r>
  <r>
    <x v="4"/>
    <x v="0"/>
  </r>
  <r>
    <x v="3"/>
    <x v="3"/>
  </r>
  <r>
    <x v="4"/>
    <x v="2"/>
  </r>
  <r>
    <x v="2"/>
    <x v="2"/>
  </r>
  <r>
    <x v="0"/>
    <x v="1"/>
  </r>
  <r>
    <x v="2"/>
    <x v="1"/>
  </r>
  <r>
    <x v="2"/>
    <x v="0"/>
  </r>
  <r>
    <x v="0"/>
    <x v="1"/>
  </r>
  <r>
    <x v="2"/>
    <x v="1"/>
  </r>
  <r>
    <x v="1"/>
    <x v="4"/>
  </r>
  <r>
    <x v="2"/>
    <x v="0"/>
  </r>
  <r>
    <x v="4"/>
    <x v="0"/>
  </r>
  <r>
    <x v="3"/>
    <x v="2"/>
  </r>
  <r>
    <x v="0"/>
    <x v="1"/>
  </r>
  <r>
    <x v="1"/>
    <x v="0"/>
  </r>
  <r>
    <x v="2"/>
    <x v="2"/>
  </r>
  <r>
    <x v="4"/>
    <x v="0"/>
  </r>
  <r>
    <x v="0"/>
    <x v="1"/>
  </r>
  <r>
    <x v="4"/>
    <x v="3"/>
  </r>
  <r>
    <x v="0"/>
    <x v="0"/>
  </r>
  <r>
    <x v="0"/>
    <x v="1"/>
  </r>
  <r>
    <x v="0"/>
    <x v="1"/>
  </r>
  <r>
    <x v="1"/>
    <x v="0"/>
  </r>
  <r>
    <x v="4"/>
    <x v="2"/>
  </r>
  <r>
    <x v="0"/>
    <x v="4"/>
  </r>
  <r>
    <x v="2"/>
    <x v="3"/>
  </r>
  <r>
    <x v="2"/>
    <x v="4"/>
  </r>
  <r>
    <x v="3"/>
    <x v="1"/>
  </r>
  <r>
    <x v="2"/>
    <x v="1"/>
  </r>
  <r>
    <x v="0"/>
    <x v="1"/>
  </r>
  <r>
    <x v="4"/>
    <x v="1"/>
  </r>
  <r>
    <x v="2"/>
    <x v="2"/>
  </r>
  <r>
    <x v="4"/>
    <x v="0"/>
  </r>
  <r>
    <x v="3"/>
    <x v="1"/>
  </r>
  <r>
    <x v="0"/>
    <x v="2"/>
  </r>
  <r>
    <x v="0"/>
    <x v="2"/>
  </r>
  <r>
    <x v="3"/>
    <x v="1"/>
  </r>
  <r>
    <x v="2"/>
    <x v="2"/>
  </r>
  <r>
    <x v="2"/>
    <x v="1"/>
  </r>
  <r>
    <x v="0"/>
    <x v="2"/>
  </r>
  <r>
    <x v="4"/>
    <x v="0"/>
  </r>
  <r>
    <x v="2"/>
    <x v="1"/>
  </r>
  <r>
    <x v="1"/>
    <x v="1"/>
  </r>
  <r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8625CF-5C5D-46BC-BA89-AEF5863DDC7D}" name="Kimutatás1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2"/>
        <item x="1"/>
        <item x="0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Mennyire tartja valószínűnek, hogy az Ön munkaköre automatizálható lesz a következő 5-10 évben? " fld="1" subtotal="count" baseField="0" baseItem="3"/>
  </dataFields>
  <formats count="1">
    <format dxfId="15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>
              <x v="0"/>
              <x v="1"/>
              <x v="2"/>
              <x v="3"/>
              <x v="4"/>
            </reference>
            <reference field="1" count="5" selected="0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E920F5-B6F8-4453-BCEC-B3912A02520D}" name="Kimutatás12" cacheId="7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4"/>
        <item x="0"/>
        <item x="1"/>
        <item x="3"/>
        <item x="2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Ön szerint a munkáltatók megértik a munkavállalók félelmeit az automatizált technológiákkal kapcsolatban? " fld="1" subtotal="count" baseField="1" baseItem="0"/>
  </dataFields>
  <formats count="1">
    <format dxfId="5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927296-102F-4FF1-914A-494A5C7BAE63}" name="Kimutatás13" cacheId="8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1"/>
        <item x="0"/>
        <item x="2"/>
        <item x="4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z automatizált technológiák bevezetése mennyire teszi feleslegessé a humán képességeket (pl. kreativitás, empátia, kritikus gondolkodás)? " fld="1" subtotal="count" baseField="1" baseItem="0"/>
  </dataFields>
  <formats count="1">
    <format dxfId="4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B49DA2-D383-4EB0-BD01-EF813FF9DE34}" name="Kimutatás14" cacheId="9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2"/>
        <item x="0"/>
        <item x="3"/>
        <item x="1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z automatizált technológiák biztosíthatnak a jövőben karrierfejlődési lehetőségeket a dolgozóknak? " fld="1" subtotal="count" baseField="1" baseItem="0"/>
  </dataFields>
  <formats count="1">
    <format dxfId="3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E8B14A-6A2D-4223-BF25-39B4D1DC831E}" name="Kimutatás16" cacheId="1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2"/>
        <item x="1"/>
        <item x="4"/>
        <item x="3"/>
        <item x="0"/>
        <item t="default"/>
      </items>
    </pivotField>
    <pivotField axis="axisCol" dataField="1" showAll="0">
      <items count="6">
        <item x="1"/>
        <item x="4"/>
        <item x="3"/>
        <item x="2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z automatizált technológiák bevezetésével továbbra is szükség lesz emberi munkaerőre a jövőben? " fld="1" subtotal="count" baseField="1" baseItem="3"/>
  </dataFields>
  <formats count="1">
    <format dxfId="2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26C682-5AF4-41A8-8146-DD4F23B6AA2B}" name="Kimutatás17" cacheId="1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K10" firstHeaderRow="1" firstDataRow="2" firstDataCol="1"/>
  <pivotFields count="2">
    <pivotField axis="axisRow" showAll="0">
      <items count="6">
        <item x="2"/>
        <item x="1"/>
        <item x="4"/>
        <item x="3"/>
        <item x="0"/>
        <item t="default"/>
      </items>
    </pivotField>
    <pivotField axis="axisCol" dataField="1" showAll="0">
      <items count="5">
        <item x="1"/>
        <item x="3"/>
        <item x="2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Mennyire ismeri az automatizált technológiákat (robotizáció, mesterséges intelligencia)? " fld="1" subtotal="count" baseField="1" baseItem="0"/>
  </dataFields>
  <formats count="1">
    <format dxfId="1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4">
              <x v="0"/>
              <x v="1"/>
              <x v="2"/>
              <x v="3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868DD5-8978-4936-B508-D3B3A7DD736A}" name="Kimutatás18" cacheId="1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2"/>
        <item x="1"/>
        <item x="4"/>
        <item x="3"/>
        <item x="0"/>
        <item t="default"/>
      </items>
    </pivotField>
    <pivotField axis="axisCol" dataField="1" showAll="0">
      <items count="6">
        <item x="3"/>
        <item x="4"/>
        <item x="2"/>
        <item x="0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 munkavállalók számára fontos, hogy alkalmazkodjanak az új automatizált technológiákhoz?" fld="1" subtotal="count" baseField="1" baseItem="0"/>
  </dataFields>
  <formats count="1">
    <format dxfId="0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43B8D3-6333-4606-95A9-B192B45C4279}" name="Kimutatás19" cacheId="14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1"/>
        <item x="4"/>
        <item x="3"/>
        <item x="2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z automatizált technológiák bevezetésével továbbra is szükség lesz emberi munkaerőre a jövőben? " fld="1" subtotal="count" baseField="1" baseItem="0"/>
  </dataFields>
  <formats count="1">
    <format dxfId="14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>
              <x v="0"/>
              <x v="1"/>
              <x v="2"/>
              <x v="3"/>
              <x v="4"/>
            </reference>
            <reference field="1" count="5" selected="0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618C85-915F-4C27-8BBF-9AC791BF6821}" name="Kimutatás4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4"/>
        <item x="2"/>
        <item x="3"/>
        <item x="1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hatással lesz az automatizált technológia bevezetése az alacsonyabb képzettségű munkakörökre? " fld="1" subtotal="count" baseField="1" baseItem="2"/>
  </dataFields>
  <formats count="1">
    <format dxfId="13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>
              <x v="0"/>
              <x v="1"/>
              <x v="2"/>
              <x v="3"/>
              <x v="4"/>
            </reference>
            <reference field="1" count="5" selected="0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DFF491-B3AD-41F6-93FF-C1E7F2A38153}" name="Kimutatás5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2"/>
        <item x="1"/>
        <item x="4"/>
        <item x="3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Félelmet érez az automatizált technológiák miatt a saját állásbiztonsága kapcsán? " fld="1" subtotal="count" baseField="1" baseItem="0"/>
  </dataFields>
  <formats count="1">
    <format dxfId="12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D5B7BF-F4FD-4272-8B15-C332054392B5}" name="Kimutatás11" cacheId="6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K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5">
        <item x="3"/>
        <item x="2"/>
        <item x="1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Ön szerint milyen hatással vannak az automatizált technológiák a munkaerőpiacra? " fld="1" subtotal="count" baseField="1" baseItem="0"/>
  </dataFields>
  <formats count="1">
    <format dxfId="11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4">
              <x v="0"/>
              <x v="1"/>
              <x v="2"/>
              <x v="3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EEDA9-C6BD-4AFF-A25A-95ECFFAD0A6A}" name="Kimutatás6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4"/>
        <item x="3"/>
        <item x="2"/>
        <item x="1"/>
        <item x="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milyen mértékben növelheti az automatizált technológia a munkahelyi hatékonyságot? " fld="1" subtotal="count" baseField="1" baseItem="0"/>
  </dataFields>
  <formats count="1">
    <format dxfId="10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86EA7B-85DB-485C-8FC2-A7C4471F2BB8}" name="Kimutatás7" cacheId="4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3"/>
        <item x="4"/>
        <item x="2"/>
        <item x="0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Véleménye szerint a munkáltatók csökkentik a munkaerőköltségeket az automatizált technológiákkal? " fld="1" subtotal="count" baseField="1" baseItem="0"/>
  </dataFields>
  <formats count="1">
    <format dxfId="9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DFBAFE-6FFF-46E2-A648-D88E8AD82043}" name="Kimutatás9" cacheId="5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4"/>
        <item x="2"/>
        <item x="3"/>
        <item x="0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Ön hogyan látja az automatizált technológiák alkalmazását a jövőbeni munkahelyeken? " fld="1" subtotal="count" baseField="1" baseItem="0"/>
  </dataFields>
  <formats count="1">
    <format dxfId="8">
      <pivotArea type="origin" dataOnly="0" labelOnly="1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B9CA2-8A30-4DD9-85CA-389E8D81DC8E}" name="Kimutatás15" cacheId="1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F3:L10" firstHeaderRow="1" firstDataRow="2" firstDataCol="1"/>
  <pivotFields count="2">
    <pivotField axis="axisRow" showAll="0">
      <items count="6">
        <item x="3"/>
        <item x="4"/>
        <item x="2"/>
        <item x="0"/>
        <item x="1"/>
        <item t="default"/>
      </items>
    </pivotField>
    <pivotField axis="axisCol" dataField="1" showAll="0">
      <items count="6">
        <item x="2"/>
        <item x="3"/>
        <item x="1"/>
        <item x="0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Mennyire érzi magát felkészültnek arra, hogy egy modern, automatizált technológiákkal felszerelt munkahelyen dolgozzon? " fld="1" subtotal="count" baseField="0" baseItem="0"/>
  </dataFields>
  <formats count="2">
    <format dxfId="7">
      <pivotArea type="origin" dataOnly="0" labelOnly="1" outline="0" fieldPosition="0"/>
    </format>
    <format dxfId="6">
      <pivotArea field="1" grandRow="1" outline="0" collapsedLevelsAreSubtotals="1" axis="axisCol" fieldPosition="0">
        <references count="1">
          <reference field="1" count="1" selected="0"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5" selected="0">
              <x v="0"/>
              <x v="1"/>
              <x v="2"/>
              <x v="3"/>
              <x v="4"/>
            </reference>
            <reference field="1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AA53" headerRowDxfId="16">
  <tableColumns count="27">
    <tableColumn id="1" xr3:uid="{00000000-0010-0000-0000-000001000000}" name="Időbélyeg"/>
    <tableColumn id="2" xr3:uid="{00000000-0010-0000-0000-000002000000}" name="Mi a neme? "/>
    <tableColumn id="3" xr3:uid="{00000000-0010-0000-0000-000003000000}" name="Melyik korcsoport kategóriába tartozik Ön? Kérem, jelezze!"/>
    <tableColumn id="4" xr3:uid="{00000000-0010-0000-0000-000004000000}" name="Mi a legmagasabb iskolai végzettsége? "/>
    <tableColumn id="5" xr3:uid="{00000000-0010-0000-0000-000005000000}" name="Milyen területen dolgozik Ön? Kérem, jelezze a legjellemzőbb területet! "/>
    <tableColumn id="6" xr3:uid="{00000000-0010-0000-0000-000006000000}" name="Mekkora a vállalat mérete, ahol Ön dolgozik? "/>
    <tableColumn id="7" xr3:uid="{00000000-0010-0000-0000-000007000000}" name="Mennyire ismeri az automatizált technológiákat (robotizáció, mesterséges intelligencia)? "/>
    <tableColumn id="8" xr3:uid="{00000000-0010-0000-0000-000008000000}" name="Az Ön munkahelye már alkalmaz valamilyen automatizált technológiákat? "/>
    <tableColumn id="9" xr3:uid="{00000000-0010-0000-0000-000009000000}" name="Ön szerint milyen hatással vannak az automatizált technológiák a munkaerőpiacra? "/>
    <tableColumn id="10" xr3:uid="{00000000-0010-0000-0000-00000A000000}" name="Ön egyetért azzal, hogy a munkáltatók célja az automatizált technológiák alkalmazásával az emberi munkaerő helyettesítése? "/>
    <tableColumn id="11" xr3:uid="{00000000-0010-0000-0000-00000B000000}" name="Mennyire tartja valószínűnek, hogy az Ön munkaköre automatizálható lesz a következő 5-10 évben? "/>
    <tableColumn id="12" xr3:uid="{00000000-0010-0000-0000-00000C000000}" name="Véleménye szerint milyen mértékben növelheti az automatizált technológia a munkahelyi hatékonyságot? "/>
    <tableColumn id="13" xr3:uid="{00000000-0010-0000-0000-00000D000000}" name="Véleménye szerint az automatizált technológiák bevezetésével továbbra is szükség lesz emberi munkaerőre a jövőben? "/>
    <tableColumn id="14" xr3:uid="{00000000-0010-0000-0000-00000E000000}" name="Véleménye szerint hatással lesz az automatizált technológia bevezetése az alacsonyabb képzettségű munkakörökre? "/>
    <tableColumn id="15" xr3:uid="{00000000-0010-0000-0000-00000F000000}" name="Félelmet érez az automatizált technológiák miatt a saját állásbiztonsága kapcsán? "/>
    <tableColumn id="16" xr3:uid="{00000000-0010-0000-0000-000010000000}" name="Mennyire érzi úgy, hogy az automatizált technológiák segíthetik a munkavégzést? "/>
    <tableColumn id="17" xr3:uid="{00000000-0010-0000-0000-000011000000}" name="Szeretne több képzést kapni az automatizált technológiák használatához? "/>
    <tableColumn id="18" xr3:uid="{00000000-0010-0000-0000-000012000000}" name="Véleménye szerint az automatizált technológiák bevezetése milyen mértékben járulnak hozzá egy vállalat versenyképességéhez? "/>
    <tableColumn id="19" xr3:uid="{00000000-0010-0000-0000-000013000000}" name="Véleménye szerint a munkáltatók csökkentik a munkaerőköltségeket az automatizált technológiákkal? "/>
    <tableColumn id="20" xr3:uid="{00000000-0010-0000-0000-000014000000}" name="Ön hogyan látja az automatizált technológiák alkalmazását a jövőbeni munkahelyeken? "/>
    <tableColumn id="21" xr3:uid="{00000000-0010-0000-0000-000015000000}" name="Az automatizált technológiák bevezetése milyen hatással van az Ön munkahelyi feladataira?"/>
    <tableColumn id="22" xr3:uid="{00000000-0010-0000-0000-000016000000}" name="Ön szerint a munkáltatók megértik a munkavállalók félelmeit az automatizált technológiákkal kapcsolatban? "/>
    <tableColumn id="23" xr3:uid="{00000000-0010-0000-0000-000017000000}" name="Hogyan vélekedik az automatizált technológiák által végzett munka minőségéről az emberi munkaerővel szemben? "/>
    <tableColumn id="24" xr3:uid="{00000000-0010-0000-0000-000018000000}" name="Véleménye szerint az automatizált technológiák bevezetése mennyire teszi feleslegessé a humán képességeket (pl. kreativitás, empátia, kritikus gondolkodás)? "/>
    <tableColumn id="25" xr3:uid="{00000000-0010-0000-0000-000019000000}" name="Véleménye szerint az automatizált technológiák biztosíthatnak a jövőben karrierfejlődési lehetőségeket a dolgozóknak? "/>
    <tableColumn id="26" xr3:uid="{00000000-0010-0000-0000-00001A000000}" name="Véleménye szerint a munkavállalók számára fontos, hogy alkalmazkodjanak az új automatizált technológiákhoz?"/>
    <tableColumn id="27" xr3:uid="{00000000-0010-0000-0000-00001B000000}" name="Mennyire érzi magát felkészültnek arra, hogy egy modern, automatizált technológiákkal felszerelt munkahelyen dolgozzon? "/>
  </tableColumns>
  <tableStyleInfo name="A(z) 1. lapon lévő válaszok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519885420241107105101.html" TargetMode="External"/><Relationship Id="rId1" Type="http://schemas.openxmlformats.org/officeDocument/2006/relationships/hyperlink" Target="https://miau.my-x.hu/myx-free/coco/test/300844720241107104325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674902620241107113702.html" TargetMode="External"/><Relationship Id="rId1" Type="http://schemas.openxmlformats.org/officeDocument/2006/relationships/hyperlink" Target="https://miau.my-x.hu/myx-free/coco/test/973739620241107113055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519885420241107105101.html" TargetMode="External"/><Relationship Id="rId1" Type="http://schemas.openxmlformats.org/officeDocument/2006/relationships/hyperlink" Target="https://miau.my-x.hu/myx-free/coco/test/300844720241107104325.html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3"/>
  <sheetViews>
    <sheetView zoomScale="69" zoomScaleNormal="130" workbookViewId="0">
      <pane ySplit="1" topLeftCell="A2" activePane="bottomLeft" state="frozen"/>
      <selection pane="bottomLeft" activeCell="A2" sqref="A2"/>
    </sheetView>
  </sheetViews>
  <sheetFormatPr defaultColWidth="12.5546875" defaultRowHeight="15.75" customHeight="1" x14ac:dyDescent="0.25"/>
  <cols>
    <col min="1" max="2" width="18.88671875" customWidth="1"/>
    <col min="3" max="3" width="37.5546875" customWidth="1"/>
    <col min="4" max="4" width="34.109375" customWidth="1"/>
    <col min="5" max="27" width="37.5546875" customWidth="1"/>
    <col min="28" max="33" width="18.88671875" customWidth="1"/>
  </cols>
  <sheetData>
    <row r="1" spans="1:27" ht="62.25" customHeight="1" thickBot="1" x14ac:dyDescent="0.3">
      <c r="A1" s="15" t="s">
        <v>0</v>
      </c>
      <c r="B1" s="16" t="s">
        <v>54</v>
      </c>
      <c r="C1" s="17" t="s">
        <v>1</v>
      </c>
      <c r="D1" s="16" t="s">
        <v>55</v>
      </c>
      <c r="E1" s="16" t="s">
        <v>56</v>
      </c>
      <c r="F1" s="16" t="s">
        <v>57</v>
      </c>
      <c r="G1" s="16" t="s">
        <v>58</v>
      </c>
      <c r="H1" s="16" t="s">
        <v>59</v>
      </c>
      <c r="I1" s="37" t="s">
        <v>60</v>
      </c>
      <c r="J1" s="41" t="s">
        <v>61</v>
      </c>
      <c r="K1" s="38" t="s">
        <v>62</v>
      </c>
      <c r="L1" s="18" t="s">
        <v>63</v>
      </c>
      <c r="M1" s="18" t="s">
        <v>64</v>
      </c>
      <c r="N1" s="37" t="s">
        <v>65</v>
      </c>
      <c r="O1" s="41" t="s">
        <v>66</v>
      </c>
      <c r="P1" s="49" t="s">
        <v>67</v>
      </c>
      <c r="Q1" s="16" t="s">
        <v>68</v>
      </c>
      <c r="R1" s="16" t="s">
        <v>69</v>
      </c>
      <c r="S1" s="18" t="s">
        <v>70</v>
      </c>
      <c r="T1" s="18" t="s">
        <v>71</v>
      </c>
      <c r="U1" s="17" t="s">
        <v>2</v>
      </c>
      <c r="V1" s="18" t="s">
        <v>72</v>
      </c>
      <c r="W1" s="16" t="s">
        <v>73</v>
      </c>
      <c r="X1" s="18" t="s">
        <v>74</v>
      </c>
      <c r="Y1" s="18" t="s">
        <v>75</v>
      </c>
      <c r="Z1" s="17" t="s">
        <v>3</v>
      </c>
      <c r="AA1" s="46" t="s">
        <v>76</v>
      </c>
    </row>
    <row r="2" spans="1:27" ht="13.2" x14ac:dyDescent="0.25">
      <c r="A2" s="1">
        <v>45554.843235868058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>
        <v>4</v>
      </c>
      <c r="H2" s="2" t="s">
        <v>9</v>
      </c>
      <c r="I2" s="2" t="s">
        <v>10</v>
      </c>
      <c r="J2" s="39">
        <v>4</v>
      </c>
      <c r="K2" s="2">
        <v>3</v>
      </c>
      <c r="L2" s="2">
        <v>5</v>
      </c>
      <c r="M2" s="2">
        <v>5</v>
      </c>
      <c r="N2" s="2">
        <v>5</v>
      </c>
      <c r="O2" s="39">
        <v>5</v>
      </c>
      <c r="P2" s="2">
        <v>5</v>
      </c>
      <c r="Q2" s="2">
        <v>5</v>
      </c>
      <c r="R2" s="2">
        <v>4</v>
      </c>
      <c r="S2" s="2">
        <v>4</v>
      </c>
      <c r="T2" s="2" t="s">
        <v>11</v>
      </c>
      <c r="U2" s="2" t="s">
        <v>12</v>
      </c>
      <c r="V2" s="2">
        <v>2</v>
      </c>
      <c r="W2" s="2" t="s">
        <v>13</v>
      </c>
      <c r="X2" s="2">
        <v>2</v>
      </c>
      <c r="Y2" s="2">
        <v>2</v>
      </c>
      <c r="Z2" s="2">
        <v>4</v>
      </c>
      <c r="AA2" s="3">
        <v>4</v>
      </c>
    </row>
    <row r="3" spans="1:27" ht="13.2" x14ac:dyDescent="0.25">
      <c r="A3" s="4">
        <v>45554.861248344911</v>
      </c>
      <c r="B3" s="5" t="s">
        <v>14</v>
      </c>
      <c r="C3" s="5" t="s">
        <v>5</v>
      </c>
      <c r="D3" s="5" t="s">
        <v>6</v>
      </c>
      <c r="E3" s="5" t="s">
        <v>7</v>
      </c>
      <c r="F3" s="5" t="s">
        <v>8</v>
      </c>
      <c r="G3" s="5">
        <v>4</v>
      </c>
      <c r="H3" s="5" t="s">
        <v>9</v>
      </c>
      <c r="I3" s="5" t="s">
        <v>15</v>
      </c>
      <c r="J3" s="5">
        <v>5</v>
      </c>
      <c r="K3" s="5">
        <v>2</v>
      </c>
      <c r="L3" s="5">
        <v>4</v>
      </c>
      <c r="M3" s="5">
        <v>5</v>
      </c>
      <c r="N3" s="5">
        <v>5</v>
      </c>
      <c r="O3" s="5">
        <v>2</v>
      </c>
      <c r="P3" s="5">
        <v>5</v>
      </c>
      <c r="Q3" s="5">
        <v>5</v>
      </c>
      <c r="R3" s="5">
        <v>4</v>
      </c>
      <c r="S3" s="5">
        <v>5</v>
      </c>
      <c r="T3" s="5" t="s">
        <v>16</v>
      </c>
      <c r="U3" s="5" t="s">
        <v>17</v>
      </c>
      <c r="V3" s="5">
        <v>3</v>
      </c>
      <c r="W3" s="5" t="s">
        <v>13</v>
      </c>
      <c r="X3" s="5">
        <v>1</v>
      </c>
      <c r="Y3" s="5">
        <v>4</v>
      </c>
      <c r="Z3" s="5">
        <v>5</v>
      </c>
      <c r="AA3" s="6">
        <v>3</v>
      </c>
    </row>
    <row r="4" spans="1:27" ht="13.2" x14ac:dyDescent="0.25">
      <c r="A4" s="1">
        <v>45554.925672789352</v>
      </c>
      <c r="B4" s="2" t="s">
        <v>4</v>
      </c>
      <c r="C4" s="2" t="s">
        <v>5</v>
      </c>
      <c r="D4" s="2" t="s">
        <v>18</v>
      </c>
      <c r="E4" s="2" t="s">
        <v>19</v>
      </c>
      <c r="F4" s="2" t="s">
        <v>20</v>
      </c>
      <c r="G4" s="2">
        <v>1</v>
      </c>
      <c r="H4" s="2" t="s">
        <v>21</v>
      </c>
      <c r="I4" s="2" t="s">
        <v>22</v>
      </c>
      <c r="J4" s="2">
        <v>3</v>
      </c>
      <c r="K4" s="2">
        <v>1</v>
      </c>
      <c r="L4" s="2">
        <v>4</v>
      </c>
      <c r="M4" s="2">
        <v>1</v>
      </c>
      <c r="N4" s="2">
        <v>5</v>
      </c>
      <c r="O4" s="2">
        <v>1</v>
      </c>
      <c r="P4" s="2">
        <v>3</v>
      </c>
      <c r="Q4" s="2">
        <v>1</v>
      </c>
      <c r="R4" s="2">
        <v>4</v>
      </c>
      <c r="S4" s="2">
        <v>3</v>
      </c>
      <c r="T4" s="2" t="s">
        <v>11</v>
      </c>
      <c r="U4" s="2" t="s">
        <v>23</v>
      </c>
      <c r="V4" s="2">
        <v>2</v>
      </c>
      <c r="W4" s="2" t="s">
        <v>24</v>
      </c>
      <c r="X4" s="2">
        <v>3</v>
      </c>
      <c r="Y4" s="2">
        <v>1</v>
      </c>
      <c r="Z4" s="2">
        <v>3</v>
      </c>
      <c r="AA4" s="3">
        <v>1</v>
      </c>
    </row>
    <row r="5" spans="1:27" ht="13.2" x14ac:dyDescent="0.25">
      <c r="A5" s="4">
        <v>45555.825929803235</v>
      </c>
      <c r="B5" s="5" t="s">
        <v>4</v>
      </c>
      <c r="C5" s="5" t="s">
        <v>25</v>
      </c>
      <c r="D5" s="5" t="s">
        <v>18</v>
      </c>
      <c r="E5" s="5" t="s">
        <v>26</v>
      </c>
      <c r="F5" s="5" t="s">
        <v>27</v>
      </c>
      <c r="G5" s="5">
        <v>3</v>
      </c>
      <c r="H5" s="5" t="s">
        <v>21</v>
      </c>
      <c r="I5" s="5" t="s">
        <v>22</v>
      </c>
      <c r="J5" s="5">
        <v>4</v>
      </c>
      <c r="K5" s="5">
        <v>1</v>
      </c>
      <c r="L5" s="5">
        <v>3</v>
      </c>
      <c r="M5" s="5">
        <v>5</v>
      </c>
      <c r="N5" s="5">
        <v>4</v>
      </c>
      <c r="O5" s="5">
        <v>1</v>
      </c>
      <c r="P5" s="5">
        <v>3</v>
      </c>
      <c r="Q5" s="5">
        <v>1</v>
      </c>
      <c r="R5" s="5">
        <v>3</v>
      </c>
      <c r="S5" s="5">
        <v>3</v>
      </c>
      <c r="T5" s="5" t="s">
        <v>28</v>
      </c>
      <c r="U5" s="5" t="s">
        <v>23</v>
      </c>
      <c r="V5" s="5">
        <v>5</v>
      </c>
      <c r="W5" s="5" t="s">
        <v>29</v>
      </c>
      <c r="X5" s="5">
        <v>5</v>
      </c>
      <c r="Y5" s="5">
        <v>2</v>
      </c>
      <c r="Z5" s="5">
        <v>3</v>
      </c>
      <c r="AA5" s="6">
        <v>4</v>
      </c>
    </row>
    <row r="6" spans="1:27" ht="13.2" x14ac:dyDescent="0.25">
      <c r="A6" s="1">
        <v>45555.835030740738</v>
      </c>
      <c r="B6" s="2" t="s">
        <v>4</v>
      </c>
      <c r="C6" s="2" t="s">
        <v>30</v>
      </c>
      <c r="D6" s="2" t="s">
        <v>18</v>
      </c>
      <c r="E6" s="2" t="s">
        <v>31</v>
      </c>
      <c r="F6" s="2" t="s">
        <v>20</v>
      </c>
      <c r="G6" s="2">
        <v>3</v>
      </c>
      <c r="H6" s="2" t="s">
        <v>32</v>
      </c>
      <c r="I6" s="2" t="s">
        <v>10</v>
      </c>
      <c r="J6" s="2">
        <v>3</v>
      </c>
      <c r="K6" s="2">
        <v>1</v>
      </c>
      <c r="L6" s="2">
        <v>3</v>
      </c>
      <c r="M6" s="2">
        <v>5</v>
      </c>
      <c r="N6" s="2">
        <v>4</v>
      </c>
      <c r="O6" s="2">
        <v>1</v>
      </c>
      <c r="P6" s="2">
        <v>3</v>
      </c>
      <c r="Q6" s="2">
        <v>5</v>
      </c>
      <c r="R6" s="2">
        <v>4</v>
      </c>
      <c r="S6" s="2">
        <v>4</v>
      </c>
      <c r="T6" s="2" t="s">
        <v>33</v>
      </c>
      <c r="U6" s="2" t="s">
        <v>23</v>
      </c>
      <c r="V6" s="2">
        <v>4</v>
      </c>
      <c r="W6" s="2" t="s">
        <v>13</v>
      </c>
      <c r="X6" s="2">
        <v>3</v>
      </c>
      <c r="Y6" s="2">
        <v>3</v>
      </c>
      <c r="Z6" s="2">
        <v>4</v>
      </c>
      <c r="AA6" s="3">
        <v>2</v>
      </c>
    </row>
    <row r="7" spans="1:27" ht="13.2" x14ac:dyDescent="0.25">
      <c r="A7" s="4">
        <v>45555.85350055556</v>
      </c>
      <c r="B7" s="5" t="s">
        <v>4</v>
      </c>
      <c r="C7" s="5" t="s">
        <v>30</v>
      </c>
      <c r="D7" s="5" t="s">
        <v>18</v>
      </c>
      <c r="E7" s="5" t="s">
        <v>7</v>
      </c>
      <c r="F7" s="5" t="s">
        <v>27</v>
      </c>
      <c r="G7" s="5">
        <v>1</v>
      </c>
      <c r="H7" s="5" t="s">
        <v>21</v>
      </c>
      <c r="I7" s="5" t="s">
        <v>34</v>
      </c>
      <c r="J7" s="5">
        <v>3</v>
      </c>
      <c r="K7" s="5">
        <v>1</v>
      </c>
      <c r="L7" s="5">
        <v>2</v>
      </c>
      <c r="M7" s="5">
        <v>4</v>
      </c>
      <c r="N7" s="5">
        <v>4</v>
      </c>
      <c r="O7" s="5">
        <v>4</v>
      </c>
      <c r="P7" s="5">
        <v>3</v>
      </c>
      <c r="Q7" s="5">
        <v>4</v>
      </c>
      <c r="R7" s="5">
        <v>3</v>
      </c>
      <c r="S7" s="5">
        <v>3</v>
      </c>
      <c r="T7" s="5" t="s">
        <v>33</v>
      </c>
      <c r="U7" s="5" t="s">
        <v>23</v>
      </c>
      <c r="V7" s="5">
        <v>3</v>
      </c>
      <c r="W7" s="5" t="s">
        <v>35</v>
      </c>
      <c r="X7" s="5">
        <v>3</v>
      </c>
      <c r="Y7" s="5">
        <v>2</v>
      </c>
      <c r="Z7" s="5">
        <v>1</v>
      </c>
      <c r="AA7" s="6">
        <v>1</v>
      </c>
    </row>
    <row r="8" spans="1:27" ht="13.2" x14ac:dyDescent="0.25">
      <c r="A8" s="1">
        <v>45555.853573125001</v>
      </c>
      <c r="B8" s="2" t="s">
        <v>4</v>
      </c>
      <c r="C8" s="2" t="s">
        <v>36</v>
      </c>
      <c r="D8" s="2" t="s">
        <v>18</v>
      </c>
      <c r="E8" s="2" t="s">
        <v>37</v>
      </c>
      <c r="F8" s="2" t="s">
        <v>20</v>
      </c>
      <c r="G8" s="2">
        <v>3</v>
      </c>
      <c r="H8" s="2" t="s">
        <v>9</v>
      </c>
      <c r="I8" s="2" t="s">
        <v>10</v>
      </c>
      <c r="J8" s="2">
        <v>3</v>
      </c>
      <c r="K8" s="2">
        <v>1</v>
      </c>
      <c r="L8" s="2">
        <v>4</v>
      </c>
      <c r="M8" s="2">
        <v>3</v>
      </c>
      <c r="N8" s="2">
        <v>5</v>
      </c>
      <c r="O8" s="2">
        <v>1</v>
      </c>
      <c r="P8" s="2">
        <v>5</v>
      </c>
      <c r="Q8" s="2">
        <v>3</v>
      </c>
      <c r="R8" s="2">
        <v>5</v>
      </c>
      <c r="S8" s="2">
        <v>4</v>
      </c>
      <c r="T8" s="2" t="s">
        <v>11</v>
      </c>
      <c r="U8" s="2" t="s">
        <v>17</v>
      </c>
      <c r="V8" s="2">
        <v>4</v>
      </c>
      <c r="W8" s="2" t="s">
        <v>13</v>
      </c>
      <c r="X8" s="2">
        <v>4</v>
      </c>
      <c r="Y8" s="2">
        <v>3</v>
      </c>
      <c r="Z8" s="2">
        <v>5</v>
      </c>
      <c r="AA8" s="3">
        <v>5</v>
      </c>
    </row>
    <row r="9" spans="1:27" ht="13.2" x14ac:dyDescent="0.25">
      <c r="A9" s="4">
        <v>45555.856635590273</v>
      </c>
      <c r="B9" s="5" t="s">
        <v>14</v>
      </c>
      <c r="C9" s="5" t="s">
        <v>5</v>
      </c>
      <c r="D9" s="5" t="s">
        <v>18</v>
      </c>
      <c r="E9" s="5" t="s">
        <v>37</v>
      </c>
      <c r="F9" s="5" t="s">
        <v>20</v>
      </c>
      <c r="G9" s="5">
        <v>1</v>
      </c>
      <c r="H9" s="5" t="s">
        <v>9</v>
      </c>
      <c r="I9" s="5" t="s">
        <v>10</v>
      </c>
      <c r="J9" s="5">
        <v>1</v>
      </c>
      <c r="K9" s="5">
        <v>1</v>
      </c>
      <c r="L9" s="5">
        <v>3</v>
      </c>
      <c r="M9" s="5">
        <v>5</v>
      </c>
      <c r="N9" s="5">
        <v>2</v>
      </c>
      <c r="O9" s="5">
        <v>1</v>
      </c>
      <c r="P9" s="5">
        <v>4</v>
      </c>
      <c r="Q9" s="5">
        <v>3</v>
      </c>
      <c r="R9" s="5">
        <v>4</v>
      </c>
      <c r="S9" s="5">
        <v>4</v>
      </c>
      <c r="T9" s="5" t="s">
        <v>11</v>
      </c>
      <c r="U9" s="5" t="s">
        <v>23</v>
      </c>
      <c r="V9" s="5">
        <v>3</v>
      </c>
      <c r="W9" s="5" t="s">
        <v>35</v>
      </c>
      <c r="X9" s="5">
        <v>1</v>
      </c>
      <c r="Y9" s="5">
        <v>5</v>
      </c>
      <c r="Z9" s="5">
        <v>4</v>
      </c>
      <c r="AA9" s="6">
        <v>4</v>
      </c>
    </row>
    <row r="10" spans="1:27" ht="13.2" x14ac:dyDescent="0.25">
      <c r="A10" s="1">
        <v>45555.863842893523</v>
      </c>
      <c r="B10" s="2" t="s">
        <v>14</v>
      </c>
      <c r="C10" s="2" t="s">
        <v>30</v>
      </c>
      <c r="D10" s="2" t="s">
        <v>18</v>
      </c>
      <c r="E10" s="2" t="s">
        <v>37</v>
      </c>
      <c r="F10" s="2" t="s">
        <v>8</v>
      </c>
      <c r="G10" s="2">
        <v>4</v>
      </c>
      <c r="H10" s="2" t="s">
        <v>38</v>
      </c>
      <c r="I10" s="2" t="s">
        <v>15</v>
      </c>
      <c r="J10" s="2">
        <v>2</v>
      </c>
      <c r="K10" s="2">
        <v>1</v>
      </c>
      <c r="L10" s="2">
        <v>1</v>
      </c>
      <c r="M10" s="2">
        <v>5</v>
      </c>
      <c r="N10" s="2">
        <v>4</v>
      </c>
      <c r="O10" s="2">
        <v>1</v>
      </c>
      <c r="P10" s="2">
        <v>3</v>
      </c>
      <c r="Q10" s="2">
        <v>4</v>
      </c>
      <c r="R10" s="2">
        <v>3</v>
      </c>
      <c r="S10" s="2">
        <v>1</v>
      </c>
      <c r="T10" s="2" t="s">
        <v>39</v>
      </c>
      <c r="U10" s="2" t="s">
        <v>23</v>
      </c>
      <c r="V10" s="2">
        <v>3</v>
      </c>
      <c r="W10" s="2" t="s">
        <v>35</v>
      </c>
      <c r="X10" s="2">
        <v>2</v>
      </c>
      <c r="Y10" s="2">
        <v>2</v>
      </c>
      <c r="Z10" s="2">
        <v>3</v>
      </c>
      <c r="AA10" s="3">
        <v>4</v>
      </c>
    </row>
    <row r="11" spans="1:27" ht="13.2" x14ac:dyDescent="0.25">
      <c r="A11" s="4">
        <v>45555.867239328705</v>
      </c>
      <c r="B11" s="5" t="s">
        <v>4</v>
      </c>
      <c r="C11" s="5" t="s">
        <v>30</v>
      </c>
      <c r="D11" s="5" t="s">
        <v>18</v>
      </c>
      <c r="E11" s="5" t="s">
        <v>7</v>
      </c>
      <c r="F11" s="5" t="s">
        <v>27</v>
      </c>
      <c r="G11" s="5">
        <v>1</v>
      </c>
      <c r="H11" s="5" t="s">
        <v>21</v>
      </c>
      <c r="I11" s="5" t="s">
        <v>15</v>
      </c>
      <c r="J11" s="5">
        <v>1</v>
      </c>
      <c r="K11" s="5">
        <v>2</v>
      </c>
      <c r="L11" s="5">
        <v>2</v>
      </c>
      <c r="M11" s="5">
        <v>2</v>
      </c>
      <c r="N11" s="5">
        <v>5</v>
      </c>
      <c r="O11" s="5">
        <v>4</v>
      </c>
      <c r="P11" s="5">
        <v>5</v>
      </c>
      <c r="Q11" s="5">
        <v>4</v>
      </c>
      <c r="R11" s="5">
        <v>4</v>
      </c>
      <c r="S11" s="5">
        <v>4</v>
      </c>
      <c r="T11" s="5" t="s">
        <v>33</v>
      </c>
      <c r="U11" s="5" t="s">
        <v>17</v>
      </c>
      <c r="V11" s="5">
        <v>4</v>
      </c>
      <c r="W11" s="5" t="s">
        <v>13</v>
      </c>
      <c r="X11" s="5">
        <v>5</v>
      </c>
      <c r="Y11" s="5">
        <v>4</v>
      </c>
      <c r="Z11" s="5">
        <v>4</v>
      </c>
      <c r="AA11" s="6">
        <v>3</v>
      </c>
    </row>
    <row r="12" spans="1:27" ht="13.2" x14ac:dyDescent="0.25">
      <c r="A12" s="1">
        <v>45555.885675868056</v>
      </c>
      <c r="B12" s="2" t="s">
        <v>4</v>
      </c>
      <c r="C12" s="2" t="s">
        <v>25</v>
      </c>
      <c r="D12" s="2" t="s">
        <v>18</v>
      </c>
      <c r="E12" s="2" t="s">
        <v>26</v>
      </c>
      <c r="F12" s="2" t="s">
        <v>27</v>
      </c>
      <c r="G12" s="2">
        <v>2</v>
      </c>
      <c r="H12" s="2" t="s">
        <v>9</v>
      </c>
      <c r="I12" s="2" t="s">
        <v>15</v>
      </c>
      <c r="J12" s="2">
        <v>2</v>
      </c>
      <c r="K12" s="2">
        <v>3</v>
      </c>
      <c r="L12" s="2">
        <v>3</v>
      </c>
      <c r="M12" s="2">
        <v>4</v>
      </c>
      <c r="N12" s="2">
        <v>3</v>
      </c>
      <c r="O12" s="2">
        <v>3</v>
      </c>
      <c r="P12" s="2">
        <v>3</v>
      </c>
      <c r="Q12" s="2">
        <v>4</v>
      </c>
      <c r="R12" s="2">
        <v>2</v>
      </c>
      <c r="S12" s="2">
        <v>3</v>
      </c>
      <c r="T12" s="2" t="s">
        <v>33</v>
      </c>
      <c r="U12" s="2" t="s">
        <v>17</v>
      </c>
      <c r="V12" s="2">
        <v>3</v>
      </c>
      <c r="W12" s="2" t="s">
        <v>35</v>
      </c>
      <c r="X12" s="2">
        <v>3</v>
      </c>
      <c r="Y12" s="2">
        <v>3</v>
      </c>
      <c r="Z12" s="2">
        <v>2</v>
      </c>
      <c r="AA12" s="3">
        <v>1</v>
      </c>
    </row>
    <row r="13" spans="1:27" ht="13.2" x14ac:dyDescent="0.25">
      <c r="A13" s="4">
        <v>45555.95575572917</v>
      </c>
      <c r="B13" s="5" t="s">
        <v>4</v>
      </c>
      <c r="C13" s="5" t="s">
        <v>25</v>
      </c>
      <c r="D13" s="5" t="s">
        <v>6</v>
      </c>
      <c r="E13" s="5" t="s">
        <v>40</v>
      </c>
      <c r="F13" s="5" t="s">
        <v>8</v>
      </c>
      <c r="G13" s="5">
        <v>3</v>
      </c>
      <c r="H13" s="5" t="s">
        <v>9</v>
      </c>
      <c r="I13" s="5" t="s">
        <v>22</v>
      </c>
      <c r="J13" s="5">
        <v>3</v>
      </c>
      <c r="K13" s="5">
        <v>1</v>
      </c>
      <c r="L13" s="5">
        <v>3</v>
      </c>
      <c r="M13" s="5">
        <v>5</v>
      </c>
      <c r="N13" s="5">
        <v>4</v>
      </c>
      <c r="O13" s="5">
        <v>1</v>
      </c>
      <c r="P13" s="5">
        <v>3</v>
      </c>
      <c r="Q13" s="5">
        <v>3</v>
      </c>
      <c r="R13" s="5">
        <v>3</v>
      </c>
      <c r="S13" s="5">
        <v>4</v>
      </c>
      <c r="T13" s="5" t="s">
        <v>11</v>
      </c>
      <c r="U13" s="5" t="s">
        <v>23</v>
      </c>
      <c r="V13" s="5">
        <v>3</v>
      </c>
      <c r="W13" s="5" t="s">
        <v>13</v>
      </c>
      <c r="X13" s="5">
        <v>3</v>
      </c>
      <c r="Y13" s="5">
        <v>3</v>
      </c>
      <c r="Z13" s="5">
        <v>4</v>
      </c>
      <c r="AA13" s="6">
        <v>1</v>
      </c>
    </row>
    <row r="14" spans="1:27" ht="13.2" x14ac:dyDescent="0.25">
      <c r="A14" s="1">
        <v>45556.349256400463</v>
      </c>
      <c r="B14" s="2" t="s">
        <v>14</v>
      </c>
      <c r="C14" s="2" t="s">
        <v>5</v>
      </c>
      <c r="D14" s="2" t="s">
        <v>18</v>
      </c>
      <c r="E14" s="2" t="s">
        <v>41</v>
      </c>
      <c r="F14" s="2" t="s">
        <v>8</v>
      </c>
      <c r="G14" s="2">
        <v>4</v>
      </c>
      <c r="H14" s="2" t="s">
        <v>9</v>
      </c>
      <c r="I14" s="2" t="s">
        <v>10</v>
      </c>
      <c r="J14" s="2">
        <v>4</v>
      </c>
      <c r="K14" s="2">
        <v>2</v>
      </c>
      <c r="L14" s="2">
        <v>5</v>
      </c>
      <c r="M14" s="2">
        <v>4</v>
      </c>
      <c r="N14" s="2">
        <v>5</v>
      </c>
      <c r="O14" s="2">
        <v>1</v>
      </c>
      <c r="P14" s="2">
        <v>5</v>
      </c>
      <c r="Q14" s="2">
        <v>5</v>
      </c>
      <c r="R14" s="2">
        <v>4</v>
      </c>
      <c r="S14" s="2">
        <v>4</v>
      </c>
      <c r="T14" s="2" t="s">
        <v>16</v>
      </c>
      <c r="U14" s="2" t="s">
        <v>12</v>
      </c>
      <c r="V14" s="2">
        <v>2</v>
      </c>
      <c r="W14" s="2" t="s">
        <v>13</v>
      </c>
      <c r="X14" s="2">
        <v>1</v>
      </c>
      <c r="Y14" s="2">
        <v>4</v>
      </c>
      <c r="Z14" s="2">
        <v>4</v>
      </c>
      <c r="AA14" s="3">
        <v>5</v>
      </c>
    </row>
    <row r="15" spans="1:27" ht="13.2" x14ac:dyDescent="0.25">
      <c r="A15" s="4">
        <v>45556.353272326392</v>
      </c>
      <c r="B15" s="5" t="s">
        <v>14</v>
      </c>
      <c r="C15" s="5" t="s">
        <v>36</v>
      </c>
      <c r="D15" s="5" t="s">
        <v>18</v>
      </c>
      <c r="E15" s="5" t="s">
        <v>41</v>
      </c>
      <c r="F15" s="5" t="s">
        <v>8</v>
      </c>
      <c r="G15" s="5">
        <v>4</v>
      </c>
      <c r="H15" s="5" t="s">
        <v>42</v>
      </c>
      <c r="I15" s="5" t="s">
        <v>15</v>
      </c>
      <c r="J15" s="5">
        <v>3</v>
      </c>
      <c r="K15" s="5">
        <v>2</v>
      </c>
      <c r="L15" s="5">
        <v>5</v>
      </c>
      <c r="M15" s="5">
        <v>5</v>
      </c>
      <c r="N15" s="5">
        <v>5</v>
      </c>
      <c r="O15" s="5">
        <v>1</v>
      </c>
      <c r="P15" s="5">
        <v>5</v>
      </c>
      <c r="Q15" s="5">
        <v>5</v>
      </c>
      <c r="R15" s="5">
        <v>5</v>
      </c>
      <c r="S15" s="5">
        <v>5</v>
      </c>
      <c r="T15" s="5" t="s">
        <v>11</v>
      </c>
      <c r="U15" s="5" t="s">
        <v>17</v>
      </c>
      <c r="V15" s="5">
        <v>5</v>
      </c>
      <c r="W15" s="5" t="s">
        <v>13</v>
      </c>
      <c r="X15" s="5">
        <v>1</v>
      </c>
      <c r="Y15" s="5">
        <v>2</v>
      </c>
      <c r="Z15" s="5">
        <v>5</v>
      </c>
      <c r="AA15" s="6">
        <v>4</v>
      </c>
    </row>
    <row r="16" spans="1:27" ht="13.2" x14ac:dyDescent="0.25">
      <c r="A16" s="1">
        <v>45556.355480266204</v>
      </c>
      <c r="B16" s="2" t="s">
        <v>14</v>
      </c>
      <c r="C16" s="2" t="s">
        <v>5</v>
      </c>
      <c r="D16" s="2" t="s">
        <v>18</v>
      </c>
      <c r="E16" s="2" t="s">
        <v>41</v>
      </c>
      <c r="F16" s="2" t="s">
        <v>8</v>
      </c>
      <c r="G16" s="2">
        <v>2</v>
      </c>
      <c r="H16" s="2" t="s">
        <v>9</v>
      </c>
      <c r="I16" s="2" t="s">
        <v>10</v>
      </c>
      <c r="J16" s="2">
        <v>3</v>
      </c>
      <c r="K16" s="2">
        <v>1</v>
      </c>
      <c r="L16" s="2">
        <v>4</v>
      </c>
      <c r="M16" s="2">
        <v>4</v>
      </c>
      <c r="N16" s="2">
        <v>4</v>
      </c>
      <c r="O16" s="2">
        <v>1</v>
      </c>
      <c r="P16" s="2">
        <v>4</v>
      </c>
      <c r="Q16" s="2">
        <v>5</v>
      </c>
      <c r="R16" s="2">
        <v>5</v>
      </c>
      <c r="S16" s="2">
        <v>2</v>
      </c>
      <c r="T16" s="2" t="s">
        <v>11</v>
      </c>
      <c r="U16" s="2" t="s">
        <v>43</v>
      </c>
      <c r="V16" s="2">
        <v>3</v>
      </c>
      <c r="W16" s="2" t="s">
        <v>13</v>
      </c>
      <c r="X16" s="2">
        <v>2</v>
      </c>
      <c r="Y16" s="2">
        <v>4</v>
      </c>
      <c r="Z16" s="2">
        <v>5</v>
      </c>
      <c r="AA16" s="3">
        <v>4</v>
      </c>
    </row>
    <row r="17" spans="1:27" ht="13.2" x14ac:dyDescent="0.25">
      <c r="A17" s="4">
        <v>45556.457662604167</v>
      </c>
      <c r="B17" s="5" t="s">
        <v>14</v>
      </c>
      <c r="C17" s="5" t="s">
        <v>36</v>
      </c>
      <c r="D17" s="5" t="s">
        <v>6</v>
      </c>
      <c r="E17" s="5" t="s">
        <v>41</v>
      </c>
      <c r="F17" s="5" t="s">
        <v>27</v>
      </c>
      <c r="G17" s="5">
        <v>4</v>
      </c>
      <c r="H17" s="5" t="s">
        <v>38</v>
      </c>
      <c r="I17" s="5" t="s">
        <v>10</v>
      </c>
      <c r="J17" s="5">
        <v>4</v>
      </c>
      <c r="K17" s="5">
        <v>3</v>
      </c>
      <c r="L17" s="5">
        <v>5</v>
      </c>
      <c r="M17" s="5">
        <v>4</v>
      </c>
      <c r="N17" s="5">
        <v>4</v>
      </c>
      <c r="O17" s="5">
        <v>1</v>
      </c>
      <c r="P17" s="5">
        <v>5</v>
      </c>
      <c r="Q17" s="5">
        <v>5</v>
      </c>
      <c r="R17" s="5">
        <v>4</v>
      </c>
      <c r="S17" s="5">
        <v>2</v>
      </c>
      <c r="T17" s="5" t="s">
        <v>33</v>
      </c>
      <c r="U17" s="5" t="s">
        <v>23</v>
      </c>
      <c r="V17" s="5">
        <v>3</v>
      </c>
      <c r="W17" s="5" t="s">
        <v>13</v>
      </c>
      <c r="X17" s="5">
        <v>1</v>
      </c>
      <c r="Y17" s="5">
        <v>4</v>
      </c>
      <c r="Z17" s="5">
        <v>5</v>
      </c>
      <c r="AA17" s="6">
        <v>4</v>
      </c>
    </row>
    <row r="18" spans="1:27" ht="13.2" x14ac:dyDescent="0.25">
      <c r="A18" s="1">
        <v>45556.864172094909</v>
      </c>
      <c r="B18" s="2" t="s">
        <v>4</v>
      </c>
      <c r="C18" s="2" t="s">
        <v>36</v>
      </c>
      <c r="D18" s="2" t="s">
        <v>6</v>
      </c>
      <c r="E18" s="2" t="s">
        <v>31</v>
      </c>
      <c r="F18" s="2" t="s">
        <v>8</v>
      </c>
      <c r="G18" s="2">
        <v>3</v>
      </c>
      <c r="H18" s="2" t="s">
        <v>9</v>
      </c>
      <c r="I18" s="2" t="s">
        <v>10</v>
      </c>
      <c r="J18" s="2">
        <v>3</v>
      </c>
      <c r="K18" s="2">
        <v>3</v>
      </c>
      <c r="L18" s="2">
        <v>5</v>
      </c>
      <c r="M18" s="2">
        <v>5</v>
      </c>
      <c r="N18" s="2">
        <v>5</v>
      </c>
      <c r="O18" s="2">
        <v>3</v>
      </c>
      <c r="P18" s="2">
        <v>4</v>
      </c>
      <c r="Q18" s="2">
        <v>4</v>
      </c>
      <c r="R18" s="2">
        <v>5</v>
      </c>
      <c r="S18" s="2">
        <v>5</v>
      </c>
      <c r="T18" s="2" t="s">
        <v>16</v>
      </c>
      <c r="U18" s="2" t="s">
        <v>17</v>
      </c>
      <c r="V18" s="2">
        <v>3</v>
      </c>
      <c r="W18" s="2" t="s">
        <v>13</v>
      </c>
      <c r="X18" s="2">
        <v>1</v>
      </c>
      <c r="Y18" s="2">
        <v>3</v>
      </c>
      <c r="Z18" s="2">
        <v>4</v>
      </c>
      <c r="AA18" s="3">
        <v>4</v>
      </c>
    </row>
    <row r="19" spans="1:27" ht="13.2" x14ac:dyDescent="0.25">
      <c r="A19" s="4">
        <v>45556.872034120373</v>
      </c>
      <c r="B19" s="5" t="s">
        <v>14</v>
      </c>
      <c r="C19" s="5" t="s">
        <v>5</v>
      </c>
      <c r="D19" s="5" t="s">
        <v>18</v>
      </c>
      <c r="E19" s="5" t="s">
        <v>7</v>
      </c>
      <c r="F19" s="5" t="s">
        <v>8</v>
      </c>
      <c r="G19" s="5">
        <v>2</v>
      </c>
      <c r="H19" s="5" t="s">
        <v>9</v>
      </c>
      <c r="I19" s="5" t="s">
        <v>22</v>
      </c>
      <c r="J19" s="5">
        <v>5</v>
      </c>
      <c r="K19" s="5">
        <v>3</v>
      </c>
      <c r="L19" s="5">
        <v>4</v>
      </c>
      <c r="M19" s="5">
        <v>2</v>
      </c>
      <c r="N19" s="5">
        <v>4</v>
      </c>
      <c r="O19" s="5">
        <v>3</v>
      </c>
      <c r="P19" s="5">
        <v>4</v>
      </c>
      <c r="Q19" s="5">
        <v>5</v>
      </c>
      <c r="R19" s="5">
        <v>4</v>
      </c>
      <c r="S19" s="5">
        <v>4</v>
      </c>
      <c r="T19" s="5" t="s">
        <v>16</v>
      </c>
      <c r="U19" s="5" t="s">
        <v>17</v>
      </c>
      <c r="V19" s="5">
        <v>3</v>
      </c>
      <c r="W19" s="5" t="s">
        <v>13</v>
      </c>
      <c r="X19" s="5">
        <v>4</v>
      </c>
      <c r="Y19" s="5">
        <v>3</v>
      </c>
      <c r="Z19" s="5">
        <v>3</v>
      </c>
      <c r="AA19" s="6">
        <v>2</v>
      </c>
    </row>
    <row r="20" spans="1:27" ht="13.2" x14ac:dyDescent="0.25">
      <c r="A20" s="1">
        <v>45557.118576840279</v>
      </c>
      <c r="B20" s="2" t="s">
        <v>4</v>
      </c>
      <c r="C20" s="2" t="s">
        <v>36</v>
      </c>
      <c r="D20" s="2" t="s">
        <v>6</v>
      </c>
      <c r="E20" s="2" t="s">
        <v>44</v>
      </c>
      <c r="F20" s="2" t="s">
        <v>8</v>
      </c>
      <c r="G20" s="2">
        <v>1</v>
      </c>
      <c r="H20" s="2" t="s">
        <v>38</v>
      </c>
      <c r="I20" s="2" t="s">
        <v>10</v>
      </c>
      <c r="J20" s="2">
        <v>3</v>
      </c>
      <c r="K20" s="2">
        <v>1</v>
      </c>
      <c r="L20" s="2">
        <v>4</v>
      </c>
      <c r="M20" s="2">
        <v>5</v>
      </c>
      <c r="N20" s="2">
        <v>5</v>
      </c>
      <c r="O20" s="2">
        <v>1</v>
      </c>
      <c r="P20" s="2">
        <v>4</v>
      </c>
      <c r="Q20" s="2">
        <v>4</v>
      </c>
      <c r="R20" s="2">
        <v>5</v>
      </c>
      <c r="S20" s="2">
        <v>4</v>
      </c>
      <c r="T20" s="2" t="s">
        <v>16</v>
      </c>
      <c r="U20" s="2" t="s">
        <v>23</v>
      </c>
      <c r="V20" s="2">
        <v>4</v>
      </c>
      <c r="W20" s="2" t="s">
        <v>35</v>
      </c>
      <c r="X20" s="2">
        <v>2</v>
      </c>
      <c r="Y20" s="2">
        <v>5</v>
      </c>
      <c r="Z20" s="2">
        <v>5</v>
      </c>
      <c r="AA20" s="3">
        <v>4</v>
      </c>
    </row>
    <row r="21" spans="1:27" ht="13.2" x14ac:dyDescent="0.25">
      <c r="A21" s="4">
        <v>45557.954199212967</v>
      </c>
      <c r="B21" s="5" t="s">
        <v>4</v>
      </c>
      <c r="C21" s="5" t="s">
        <v>5</v>
      </c>
      <c r="D21" s="5" t="s">
        <v>45</v>
      </c>
      <c r="E21" s="5" t="s">
        <v>41</v>
      </c>
      <c r="F21" s="5" t="s">
        <v>8</v>
      </c>
      <c r="G21" s="5">
        <v>3</v>
      </c>
      <c r="H21" s="5" t="s">
        <v>9</v>
      </c>
      <c r="I21" s="5" t="s">
        <v>10</v>
      </c>
      <c r="J21" s="5">
        <v>2</v>
      </c>
      <c r="K21" s="5">
        <v>4</v>
      </c>
      <c r="L21" s="5">
        <v>5</v>
      </c>
      <c r="M21" s="5">
        <v>5</v>
      </c>
      <c r="N21" s="5">
        <v>3</v>
      </c>
      <c r="O21" s="5">
        <v>2</v>
      </c>
      <c r="P21" s="5">
        <v>4</v>
      </c>
      <c r="Q21" s="5">
        <v>5</v>
      </c>
      <c r="R21" s="5">
        <v>4</v>
      </c>
      <c r="S21" s="5">
        <v>4</v>
      </c>
      <c r="T21" s="5" t="s">
        <v>16</v>
      </c>
      <c r="U21" s="5" t="s">
        <v>17</v>
      </c>
      <c r="V21" s="5">
        <v>4</v>
      </c>
      <c r="W21" s="5" t="s">
        <v>13</v>
      </c>
      <c r="X21" s="5">
        <v>2</v>
      </c>
      <c r="Y21" s="5">
        <v>5</v>
      </c>
      <c r="Z21" s="5">
        <v>5</v>
      </c>
      <c r="AA21" s="6">
        <v>4</v>
      </c>
    </row>
    <row r="22" spans="1:27" ht="13.2" x14ac:dyDescent="0.25">
      <c r="A22" s="1">
        <v>45558.857088287041</v>
      </c>
      <c r="B22" s="2" t="s">
        <v>4</v>
      </c>
      <c r="C22" s="2" t="s">
        <v>5</v>
      </c>
      <c r="D22" s="2" t="s">
        <v>6</v>
      </c>
      <c r="E22" s="2" t="s">
        <v>40</v>
      </c>
      <c r="F22" s="2" t="s">
        <v>20</v>
      </c>
      <c r="G22" s="2">
        <v>3</v>
      </c>
      <c r="H22" s="2" t="s">
        <v>21</v>
      </c>
      <c r="I22" s="2" t="s">
        <v>10</v>
      </c>
      <c r="J22" s="2">
        <v>1</v>
      </c>
      <c r="K22" s="2">
        <v>3</v>
      </c>
      <c r="L22" s="2">
        <v>3</v>
      </c>
      <c r="M22" s="2">
        <v>5</v>
      </c>
      <c r="N22" s="2">
        <v>3</v>
      </c>
      <c r="O22" s="2">
        <v>1</v>
      </c>
      <c r="P22" s="2">
        <v>3</v>
      </c>
      <c r="Q22" s="2">
        <v>1</v>
      </c>
      <c r="R22" s="2">
        <v>3</v>
      </c>
      <c r="S22" s="2">
        <v>3</v>
      </c>
      <c r="T22" s="2" t="s">
        <v>16</v>
      </c>
      <c r="U22" s="2" t="s">
        <v>46</v>
      </c>
      <c r="V22" s="2">
        <v>3</v>
      </c>
      <c r="W22" s="2" t="s">
        <v>35</v>
      </c>
      <c r="X22" s="2">
        <v>3</v>
      </c>
      <c r="Y22" s="2">
        <v>3</v>
      </c>
      <c r="Z22" s="2">
        <v>3</v>
      </c>
      <c r="AA22" s="3">
        <v>3</v>
      </c>
    </row>
    <row r="23" spans="1:27" ht="13.2" x14ac:dyDescent="0.25">
      <c r="A23" s="4">
        <v>45558.862687476852</v>
      </c>
      <c r="B23" s="5" t="s">
        <v>4</v>
      </c>
      <c r="C23" s="5" t="s">
        <v>5</v>
      </c>
      <c r="D23" s="5" t="s">
        <v>6</v>
      </c>
      <c r="E23" s="5" t="s">
        <v>47</v>
      </c>
      <c r="F23" s="5" t="s">
        <v>20</v>
      </c>
      <c r="G23" s="5">
        <v>3</v>
      </c>
      <c r="H23" s="5" t="s">
        <v>38</v>
      </c>
      <c r="I23" s="5" t="s">
        <v>10</v>
      </c>
      <c r="J23" s="5">
        <v>4</v>
      </c>
      <c r="K23" s="5">
        <v>1</v>
      </c>
      <c r="L23" s="5">
        <v>4</v>
      </c>
      <c r="M23" s="5">
        <v>4</v>
      </c>
      <c r="N23" s="5">
        <v>2</v>
      </c>
      <c r="O23" s="5">
        <v>1</v>
      </c>
      <c r="P23" s="5">
        <v>4</v>
      </c>
      <c r="Q23" s="5">
        <v>4</v>
      </c>
      <c r="R23" s="5">
        <v>5</v>
      </c>
      <c r="S23" s="5">
        <v>4</v>
      </c>
      <c r="T23" s="5" t="s">
        <v>33</v>
      </c>
      <c r="U23" s="5" t="s">
        <v>23</v>
      </c>
      <c r="V23" s="5">
        <v>2</v>
      </c>
      <c r="W23" s="5" t="s">
        <v>35</v>
      </c>
      <c r="X23" s="5">
        <v>1</v>
      </c>
      <c r="Y23" s="5">
        <v>4</v>
      </c>
      <c r="Z23" s="5">
        <v>4</v>
      </c>
      <c r="AA23" s="6">
        <v>3</v>
      </c>
    </row>
    <row r="24" spans="1:27" ht="13.2" x14ac:dyDescent="0.25">
      <c r="A24" s="1">
        <v>45558.865914629627</v>
      </c>
      <c r="B24" s="2" t="s">
        <v>4</v>
      </c>
      <c r="C24" s="2" t="s">
        <v>5</v>
      </c>
      <c r="D24" s="2" t="s">
        <v>6</v>
      </c>
      <c r="E24" s="2" t="s">
        <v>40</v>
      </c>
      <c r="F24" s="2" t="s">
        <v>27</v>
      </c>
      <c r="G24" s="2">
        <v>2</v>
      </c>
      <c r="H24" s="2" t="s">
        <v>9</v>
      </c>
      <c r="I24" s="2" t="s">
        <v>22</v>
      </c>
      <c r="J24" s="2">
        <v>5</v>
      </c>
      <c r="K24" s="2">
        <v>2</v>
      </c>
      <c r="L24" s="2">
        <v>3</v>
      </c>
      <c r="M24" s="2">
        <v>4</v>
      </c>
      <c r="N24" s="2">
        <v>5</v>
      </c>
      <c r="O24" s="2">
        <v>1</v>
      </c>
      <c r="P24" s="2">
        <v>4</v>
      </c>
      <c r="Q24" s="2">
        <v>4</v>
      </c>
      <c r="R24" s="2">
        <v>4</v>
      </c>
      <c r="S24" s="2">
        <v>5</v>
      </c>
      <c r="T24" s="2" t="s">
        <v>16</v>
      </c>
      <c r="U24" s="2" t="s">
        <v>12</v>
      </c>
      <c r="V24" s="2">
        <v>2</v>
      </c>
      <c r="W24" s="2" t="s">
        <v>35</v>
      </c>
      <c r="X24" s="2">
        <v>2</v>
      </c>
      <c r="Y24" s="2">
        <v>2</v>
      </c>
      <c r="Z24" s="2">
        <v>5</v>
      </c>
      <c r="AA24" s="3">
        <v>3</v>
      </c>
    </row>
    <row r="25" spans="1:27" ht="13.2" x14ac:dyDescent="0.25">
      <c r="A25" s="4">
        <v>45558.867469618053</v>
      </c>
      <c r="B25" s="5" t="s">
        <v>4</v>
      </c>
      <c r="C25" s="5" t="s">
        <v>25</v>
      </c>
      <c r="D25" s="5" t="s">
        <v>6</v>
      </c>
      <c r="E25" s="5" t="s">
        <v>40</v>
      </c>
      <c r="F25" s="5" t="s">
        <v>27</v>
      </c>
      <c r="G25" s="5">
        <v>1</v>
      </c>
      <c r="H25" s="5" t="s">
        <v>21</v>
      </c>
      <c r="I25" s="5" t="s">
        <v>22</v>
      </c>
      <c r="J25" s="5">
        <v>3</v>
      </c>
      <c r="K25" s="5">
        <v>2</v>
      </c>
      <c r="L25" s="5">
        <v>4</v>
      </c>
      <c r="M25" s="5">
        <v>3</v>
      </c>
      <c r="N25" s="5">
        <v>3</v>
      </c>
      <c r="O25" s="5">
        <v>1</v>
      </c>
      <c r="P25" s="5">
        <v>5</v>
      </c>
      <c r="Q25" s="5">
        <v>2</v>
      </c>
      <c r="R25" s="5">
        <v>4</v>
      </c>
      <c r="S25" s="5">
        <v>3</v>
      </c>
      <c r="T25" s="5" t="s">
        <v>33</v>
      </c>
      <c r="U25" s="5" t="s">
        <v>12</v>
      </c>
      <c r="V25" s="5">
        <v>5</v>
      </c>
      <c r="W25" s="5" t="s">
        <v>35</v>
      </c>
      <c r="X25" s="5">
        <v>3</v>
      </c>
      <c r="Y25" s="5">
        <v>2</v>
      </c>
      <c r="Z25" s="5">
        <v>5</v>
      </c>
      <c r="AA25" s="6">
        <v>3</v>
      </c>
    </row>
    <row r="26" spans="1:27" ht="13.2" x14ac:dyDescent="0.25">
      <c r="A26" s="1">
        <v>45558.921286504628</v>
      </c>
      <c r="B26" s="2" t="s">
        <v>4</v>
      </c>
      <c r="C26" s="2" t="s">
        <v>5</v>
      </c>
      <c r="D26" s="2" t="s">
        <v>18</v>
      </c>
      <c r="E26" s="2" t="s">
        <v>41</v>
      </c>
      <c r="F26" s="2" t="s">
        <v>8</v>
      </c>
      <c r="G26" s="2">
        <v>2</v>
      </c>
      <c r="H26" s="2" t="s">
        <v>42</v>
      </c>
      <c r="I26" s="2" t="s">
        <v>10</v>
      </c>
      <c r="J26" s="2">
        <v>2</v>
      </c>
      <c r="K26" s="2">
        <v>2</v>
      </c>
      <c r="L26" s="2">
        <v>4</v>
      </c>
      <c r="M26" s="2">
        <v>4</v>
      </c>
      <c r="N26" s="2">
        <v>4</v>
      </c>
      <c r="O26" s="2">
        <v>2</v>
      </c>
      <c r="P26" s="2">
        <v>4</v>
      </c>
      <c r="Q26" s="2">
        <v>4</v>
      </c>
      <c r="R26" s="2">
        <v>4</v>
      </c>
      <c r="S26" s="2">
        <v>3</v>
      </c>
      <c r="T26" s="2" t="s">
        <v>11</v>
      </c>
      <c r="U26" s="2" t="s">
        <v>17</v>
      </c>
      <c r="V26" s="2">
        <v>3</v>
      </c>
      <c r="W26" s="2" t="s">
        <v>13</v>
      </c>
      <c r="X26" s="2">
        <v>2</v>
      </c>
      <c r="Y26" s="2">
        <v>4</v>
      </c>
      <c r="Z26" s="2">
        <v>5</v>
      </c>
      <c r="AA26" s="3">
        <v>3</v>
      </c>
    </row>
    <row r="27" spans="1:27" ht="13.2" x14ac:dyDescent="0.25">
      <c r="A27" s="4">
        <v>45559.042507060185</v>
      </c>
      <c r="B27" s="5" t="s">
        <v>4</v>
      </c>
      <c r="C27" s="5" t="s">
        <v>25</v>
      </c>
      <c r="D27" s="5" t="s">
        <v>18</v>
      </c>
      <c r="E27" s="5" t="s">
        <v>47</v>
      </c>
      <c r="F27" s="5" t="s">
        <v>27</v>
      </c>
      <c r="G27" s="5">
        <v>3</v>
      </c>
      <c r="H27" s="5" t="s">
        <v>21</v>
      </c>
      <c r="I27" s="5" t="s">
        <v>10</v>
      </c>
      <c r="J27" s="5">
        <v>4</v>
      </c>
      <c r="K27" s="5">
        <v>2</v>
      </c>
      <c r="L27" s="5">
        <v>4</v>
      </c>
      <c r="M27" s="5">
        <v>5</v>
      </c>
      <c r="N27" s="5">
        <v>5</v>
      </c>
      <c r="O27" s="5">
        <v>1</v>
      </c>
      <c r="P27" s="5">
        <v>3</v>
      </c>
      <c r="Q27" s="5">
        <v>5</v>
      </c>
      <c r="R27" s="5">
        <v>5</v>
      </c>
      <c r="S27" s="5">
        <v>5</v>
      </c>
      <c r="T27" s="5" t="s">
        <v>11</v>
      </c>
      <c r="U27" s="5" t="s">
        <v>12</v>
      </c>
      <c r="V27" s="5">
        <v>4</v>
      </c>
      <c r="W27" s="5" t="s">
        <v>35</v>
      </c>
      <c r="X27" s="5">
        <v>1</v>
      </c>
      <c r="Y27" s="5">
        <v>3</v>
      </c>
      <c r="Z27" s="5">
        <v>5</v>
      </c>
      <c r="AA27" s="6">
        <v>3</v>
      </c>
    </row>
    <row r="28" spans="1:27" ht="13.2" x14ac:dyDescent="0.25">
      <c r="A28" s="1">
        <v>45559.460895543976</v>
      </c>
      <c r="B28" s="2" t="s">
        <v>4</v>
      </c>
      <c r="C28" s="2" t="s">
        <v>36</v>
      </c>
      <c r="D28" s="2" t="s">
        <v>18</v>
      </c>
      <c r="E28" s="2" t="s">
        <v>48</v>
      </c>
      <c r="F28" s="2" t="s">
        <v>8</v>
      </c>
      <c r="G28" s="2">
        <v>3</v>
      </c>
      <c r="H28" s="2" t="s">
        <v>32</v>
      </c>
      <c r="I28" s="2" t="s">
        <v>10</v>
      </c>
      <c r="J28" s="2">
        <v>2</v>
      </c>
      <c r="K28" s="2">
        <v>1</v>
      </c>
      <c r="L28" s="2">
        <v>3</v>
      </c>
      <c r="M28" s="2">
        <v>5</v>
      </c>
      <c r="N28" s="2">
        <v>3</v>
      </c>
      <c r="O28" s="2">
        <v>1</v>
      </c>
      <c r="P28" s="2">
        <v>3</v>
      </c>
      <c r="Q28" s="2">
        <v>3</v>
      </c>
      <c r="R28" s="2">
        <v>3</v>
      </c>
      <c r="S28" s="2">
        <v>4</v>
      </c>
      <c r="T28" s="2" t="s">
        <v>33</v>
      </c>
      <c r="U28" s="2" t="s">
        <v>23</v>
      </c>
      <c r="V28" s="2">
        <v>5</v>
      </c>
      <c r="W28" s="2" t="s">
        <v>35</v>
      </c>
      <c r="X28" s="2">
        <v>5</v>
      </c>
      <c r="Y28" s="2">
        <v>1</v>
      </c>
      <c r="Z28" s="2">
        <v>5</v>
      </c>
      <c r="AA28" s="3">
        <v>3</v>
      </c>
    </row>
    <row r="29" spans="1:27" ht="13.2" x14ac:dyDescent="0.25">
      <c r="A29" s="4">
        <v>45559.501668206023</v>
      </c>
      <c r="B29" s="5" t="s">
        <v>4</v>
      </c>
      <c r="C29" s="5" t="s">
        <v>5</v>
      </c>
      <c r="D29" s="5" t="s">
        <v>6</v>
      </c>
      <c r="E29" s="5" t="s">
        <v>49</v>
      </c>
      <c r="F29" s="5" t="s">
        <v>8</v>
      </c>
      <c r="G29" s="5">
        <v>3</v>
      </c>
      <c r="H29" s="5" t="s">
        <v>9</v>
      </c>
      <c r="I29" s="5" t="s">
        <v>10</v>
      </c>
      <c r="J29" s="5">
        <v>4</v>
      </c>
      <c r="K29" s="5">
        <v>1</v>
      </c>
      <c r="L29" s="5">
        <v>4</v>
      </c>
      <c r="M29" s="5">
        <v>4</v>
      </c>
      <c r="N29" s="5">
        <v>4</v>
      </c>
      <c r="O29" s="5">
        <v>1</v>
      </c>
      <c r="P29" s="5">
        <v>4</v>
      </c>
      <c r="Q29" s="5">
        <v>4</v>
      </c>
      <c r="R29" s="5">
        <v>3</v>
      </c>
      <c r="S29" s="5">
        <v>3</v>
      </c>
      <c r="T29" s="5" t="s">
        <v>33</v>
      </c>
      <c r="U29" s="5" t="s">
        <v>17</v>
      </c>
      <c r="V29" s="5">
        <v>4</v>
      </c>
      <c r="W29" s="5" t="s">
        <v>35</v>
      </c>
      <c r="X29" s="5">
        <v>2</v>
      </c>
      <c r="Y29" s="5">
        <v>3</v>
      </c>
      <c r="Z29" s="5">
        <v>4</v>
      </c>
      <c r="AA29" s="6">
        <v>4</v>
      </c>
    </row>
    <row r="30" spans="1:27" ht="13.2" x14ac:dyDescent="0.25">
      <c r="A30" s="1">
        <v>45559.511669791667</v>
      </c>
      <c r="B30" s="2" t="s">
        <v>4</v>
      </c>
      <c r="C30" s="2" t="s">
        <v>5</v>
      </c>
      <c r="D30" s="2" t="s">
        <v>45</v>
      </c>
      <c r="E30" s="2" t="s">
        <v>19</v>
      </c>
      <c r="F30" s="2" t="s">
        <v>20</v>
      </c>
      <c r="G30" s="2">
        <v>1</v>
      </c>
      <c r="H30" s="2" t="s">
        <v>32</v>
      </c>
      <c r="I30" s="2" t="s">
        <v>22</v>
      </c>
      <c r="J30" s="2">
        <v>4</v>
      </c>
      <c r="K30" s="2">
        <v>1</v>
      </c>
      <c r="L30" s="2">
        <v>4</v>
      </c>
      <c r="M30" s="2">
        <v>4</v>
      </c>
      <c r="N30" s="2">
        <v>2</v>
      </c>
      <c r="O30" s="2">
        <v>3</v>
      </c>
      <c r="P30" s="2">
        <v>4</v>
      </c>
      <c r="Q30" s="2">
        <v>5</v>
      </c>
      <c r="R30" s="2">
        <v>4</v>
      </c>
      <c r="S30" s="2">
        <v>1</v>
      </c>
      <c r="T30" s="2" t="s">
        <v>16</v>
      </c>
      <c r="U30" s="2" t="s">
        <v>23</v>
      </c>
      <c r="V30" s="2">
        <v>3</v>
      </c>
      <c r="W30" s="2" t="s">
        <v>29</v>
      </c>
      <c r="X30" s="2">
        <v>1</v>
      </c>
      <c r="Y30" s="2">
        <v>5</v>
      </c>
      <c r="Z30" s="2">
        <v>5</v>
      </c>
      <c r="AA30" s="3">
        <v>1</v>
      </c>
    </row>
    <row r="31" spans="1:27" ht="13.2" x14ac:dyDescent="0.25">
      <c r="A31" s="4">
        <v>45559.514327847224</v>
      </c>
      <c r="B31" s="5" t="s">
        <v>4</v>
      </c>
      <c r="C31" s="5" t="s">
        <v>5</v>
      </c>
      <c r="D31" s="5" t="s">
        <v>6</v>
      </c>
      <c r="E31" s="5" t="s">
        <v>19</v>
      </c>
      <c r="F31" s="5" t="s">
        <v>20</v>
      </c>
      <c r="G31" s="5">
        <v>1</v>
      </c>
      <c r="H31" s="5" t="s">
        <v>38</v>
      </c>
      <c r="I31" s="5" t="s">
        <v>22</v>
      </c>
      <c r="J31" s="5">
        <v>4</v>
      </c>
      <c r="K31" s="5">
        <v>1</v>
      </c>
      <c r="L31" s="5">
        <v>2</v>
      </c>
      <c r="M31" s="5">
        <v>5</v>
      </c>
      <c r="N31" s="5">
        <v>2</v>
      </c>
      <c r="O31" s="5">
        <v>2</v>
      </c>
      <c r="P31" s="5">
        <v>2</v>
      </c>
      <c r="Q31" s="5">
        <v>1</v>
      </c>
      <c r="R31" s="5">
        <v>5</v>
      </c>
      <c r="S31" s="5">
        <v>3</v>
      </c>
      <c r="T31" s="5" t="s">
        <v>11</v>
      </c>
      <c r="U31" s="5" t="s">
        <v>23</v>
      </c>
      <c r="V31" s="5">
        <v>1</v>
      </c>
      <c r="W31" s="5" t="s">
        <v>50</v>
      </c>
      <c r="X31" s="5">
        <v>1</v>
      </c>
      <c r="Y31" s="5">
        <v>2</v>
      </c>
      <c r="Z31" s="5">
        <v>4</v>
      </c>
      <c r="AA31" s="6">
        <v>1</v>
      </c>
    </row>
    <row r="32" spans="1:27" ht="13.2" x14ac:dyDescent="0.25">
      <c r="A32" s="1">
        <v>45559.547135451387</v>
      </c>
      <c r="B32" s="2" t="s">
        <v>4</v>
      </c>
      <c r="C32" s="2" t="s">
        <v>36</v>
      </c>
      <c r="D32" s="2" t="s">
        <v>6</v>
      </c>
      <c r="E32" s="2" t="s">
        <v>40</v>
      </c>
      <c r="F32" s="2" t="s">
        <v>8</v>
      </c>
      <c r="G32" s="2">
        <v>4</v>
      </c>
      <c r="H32" s="2" t="s">
        <v>42</v>
      </c>
      <c r="I32" s="2" t="s">
        <v>22</v>
      </c>
      <c r="J32" s="2">
        <v>5</v>
      </c>
      <c r="K32" s="2">
        <v>3</v>
      </c>
      <c r="L32" s="2">
        <v>4</v>
      </c>
      <c r="M32" s="2">
        <v>4</v>
      </c>
      <c r="N32" s="2">
        <v>2</v>
      </c>
      <c r="O32" s="2">
        <v>1</v>
      </c>
      <c r="P32" s="2">
        <v>5</v>
      </c>
      <c r="Q32" s="2">
        <v>2</v>
      </c>
      <c r="R32" s="2">
        <v>5</v>
      </c>
      <c r="S32" s="2">
        <v>5</v>
      </c>
      <c r="T32" s="2" t="s">
        <v>11</v>
      </c>
      <c r="U32" s="2" t="s">
        <v>12</v>
      </c>
      <c r="V32" s="2">
        <v>5</v>
      </c>
      <c r="W32" s="2" t="s">
        <v>35</v>
      </c>
      <c r="X32" s="2">
        <v>2</v>
      </c>
      <c r="Y32" s="2">
        <v>1</v>
      </c>
      <c r="Z32" s="2">
        <v>5</v>
      </c>
      <c r="AA32" s="3">
        <v>4</v>
      </c>
    </row>
    <row r="33" spans="1:27" ht="13.2" x14ac:dyDescent="0.25">
      <c r="A33" s="4">
        <v>45559.558897268522</v>
      </c>
      <c r="B33" s="5" t="s">
        <v>4</v>
      </c>
      <c r="C33" s="5" t="s">
        <v>25</v>
      </c>
      <c r="D33" s="5" t="s">
        <v>6</v>
      </c>
      <c r="E33" s="5" t="s">
        <v>31</v>
      </c>
      <c r="F33" s="5" t="s">
        <v>27</v>
      </c>
      <c r="G33" s="5">
        <v>2</v>
      </c>
      <c r="H33" s="5" t="s">
        <v>21</v>
      </c>
      <c r="I33" s="5" t="s">
        <v>22</v>
      </c>
      <c r="J33" s="5">
        <v>2</v>
      </c>
      <c r="K33" s="5">
        <v>2</v>
      </c>
      <c r="L33" s="5">
        <v>3</v>
      </c>
      <c r="M33" s="5">
        <v>5</v>
      </c>
      <c r="N33" s="5">
        <v>3</v>
      </c>
      <c r="O33" s="5">
        <v>1</v>
      </c>
      <c r="P33" s="5">
        <v>3</v>
      </c>
      <c r="Q33" s="5">
        <v>1</v>
      </c>
      <c r="R33" s="5">
        <v>4</v>
      </c>
      <c r="S33" s="5">
        <v>5</v>
      </c>
      <c r="T33" s="5" t="s">
        <v>28</v>
      </c>
      <c r="U33" s="5" t="s">
        <v>23</v>
      </c>
      <c r="V33" s="5">
        <v>1</v>
      </c>
      <c r="W33" s="5" t="s">
        <v>13</v>
      </c>
      <c r="X33" s="5">
        <v>3</v>
      </c>
      <c r="Y33" s="5">
        <v>3</v>
      </c>
      <c r="Z33" s="5">
        <v>4</v>
      </c>
      <c r="AA33" s="6">
        <v>3</v>
      </c>
    </row>
    <row r="34" spans="1:27" ht="13.2" x14ac:dyDescent="0.25">
      <c r="A34" s="1">
        <v>45559.576992430557</v>
      </c>
      <c r="B34" s="2" t="s">
        <v>4</v>
      </c>
      <c r="C34" s="2" t="s">
        <v>36</v>
      </c>
      <c r="D34" s="2" t="s">
        <v>6</v>
      </c>
      <c r="E34" s="2" t="s">
        <v>41</v>
      </c>
      <c r="F34" s="2" t="s">
        <v>8</v>
      </c>
      <c r="G34" s="2">
        <v>2</v>
      </c>
      <c r="H34" s="2" t="s">
        <v>9</v>
      </c>
      <c r="I34" s="2" t="s">
        <v>15</v>
      </c>
      <c r="J34" s="2">
        <v>4</v>
      </c>
      <c r="K34" s="2">
        <v>2</v>
      </c>
      <c r="L34" s="2">
        <v>4</v>
      </c>
      <c r="M34" s="2">
        <v>4</v>
      </c>
      <c r="N34" s="2">
        <v>4</v>
      </c>
      <c r="O34" s="2">
        <v>2</v>
      </c>
      <c r="P34" s="2">
        <v>4</v>
      </c>
      <c r="Q34" s="2">
        <v>4</v>
      </c>
      <c r="R34" s="2">
        <v>4</v>
      </c>
      <c r="S34" s="2">
        <v>5</v>
      </c>
      <c r="T34" s="2" t="s">
        <v>16</v>
      </c>
      <c r="U34" s="2" t="s">
        <v>17</v>
      </c>
      <c r="V34" s="2">
        <v>1</v>
      </c>
      <c r="W34" s="2" t="s">
        <v>29</v>
      </c>
      <c r="X34" s="2">
        <v>4</v>
      </c>
      <c r="Y34" s="2">
        <v>2</v>
      </c>
      <c r="Z34" s="2">
        <v>5</v>
      </c>
      <c r="AA34" s="3">
        <v>4</v>
      </c>
    </row>
    <row r="35" spans="1:27" ht="13.2" x14ac:dyDescent="0.25">
      <c r="A35" s="4">
        <v>45560.771436666662</v>
      </c>
      <c r="B35" s="5" t="s">
        <v>4</v>
      </c>
      <c r="C35" s="5" t="s">
        <v>51</v>
      </c>
      <c r="D35" s="5" t="s">
        <v>18</v>
      </c>
      <c r="E35" s="5" t="s">
        <v>48</v>
      </c>
      <c r="F35" s="5" t="s">
        <v>8</v>
      </c>
      <c r="G35" s="5">
        <v>2</v>
      </c>
      <c r="H35" s="5" t="s">
        <v>9</v>
      </c>
      <c r="I35" s="5" t="s">
        <v>10</v>
      </c>
      <c r="J35" s="5">
        <v>3</v>
      </c>
      <c r="K35" s="5">
        <v>2</v>
      </c>
      <c r="L35" s="5">
        <v>4</v>
      </c>
      <c r="M35" s="5">
        <v>2</v>
      </c>
      <c r="N35" s="5">
        <v>2</v>
      </c>
      <c r="O35" s="5">
        <v>1</v>
      </c>
      <c r="P35" s="5">
        <v>4</v>
      </c>
      <c r="Q35" s="5">
        <v>4</v>
      </c>
      <c r="R35" s="5">
        <v>3</v>
      </c>
      <c r="S35" s="5">
        <v>3</v>
      </c>
      <c r="T35" s="5" t="s">
        <v>33</v>
      </c>
      <c r="U35" s="5" t="s">
        <v>12</v>
      </c>
      <c r="V35" s="5">
        <v>2</v>
      </c>
      <c r="W35" s="5" t="s">
        <v>29</v>
      </c>
      <c r="X35" s="5">
        <v>5</v>
      </c>
      <c r="Y35" s="5">
        <v>2</v>
      </c>
      <c r="Z35" s="5">
        <v>4</v>
      </c>
      <c r="AA35" s="6">
        <v>2</v>
      </c>
    </row>
    <row r="36" spans="1:27" ht="13.2" x14ac:dyDescent="0.25">
      <c r="A36" s="1">
        <v>45560.79291502315</v>
      </c>
      <c r="B36" s="2" t="s">
        <v>4</v>
      </c>
      <c r="C36" s="2" t="s">
        <v>5</v>
      </c>
      <c r="D36" s="2" t="s">
        <v>18</v>
      </c>
      <c r="E36" s="2" t="s">
        <v>7</v>
      </c>
      <c r="F36" s="2" t="s">
        <v>20</v>
      </c>
      <c r="G36" s="2">
        <v>1</v>
      </c>
      <c r="H36" s="2" t="s">
        <v>9</v>
      </c>
      <c r="I36" s="2" t="s">
        <v>15</v>
      </c>
      <c r="J36" s="2">
        <v>3</v>
      </c>
      <c r="K36" s="2">
        <v>1</v>
      </c>
      <c r="L36" s="2">
        <v>3</v>
      </c>
      <c r="M36" s="2">
        <v>2</v>
      </c>
      <c r="N36" s="2">
        <v>5</v>
      </c>
      <c r="O36" s="2">
        <v>1</v>
      </c>
      <c r="P36" s="2">
        <v>3</v>
      </c>
      <c r="Q36" s="2">
        <v>1</v>
      </c>
      <c r="R36" s="2">
        <v>4</v>
      </c>
      <c r="S36" s="2">
        <v>4</v>
      </c>
      <c r="T36" s="2" t="s">
        <v>11</v>
      </c>
      <c r="U36" s="2" t="s">
        <v>23</v>
      </c>
      <c r="V36" s="2">
        <v>2</v>
      </c>
      <c r="W36" s="2" t="s">
        <v>13</v>
      </c>
      <c r="X36" s="2">
        <v>4</v>
      </c>
      <c r="Y36" s="2">
        <v>2</v>
      </c>
      <c r="Z36" s="2">
        <v>3</v>
      </c>
      <c r="AA36" s="3">
        <v>3</v>
      </c>
    </row>
    <row r="37" spans="1:27" ht="13.2" x14ac:dyDescent="0.25">
      <c r="A37" s="4">
        <v>45560.794490659726</v>
      </c>
      <c r="B37" s="5" t="s">
        <v>14</v>
      </c>
      <c r="C37" s="5" t="s">
        <v>25</v>
      </c>
      <c r="D37" s="5" t="s">
        <v>18</v>
      </c>
      <c r="E37" s="5" t="s">
        <v>47</v>
      </c>
      <c r="F37" s="5" t="s">
        <v>8</v>
      </c>
      <c r="G37" s="5">
        <v>3</v>
      </c>
      <c r="H37" s="5" t="s">
        <v>9</v>
      </c>
      <c r="I37" s="5" t="s">
        <v>15</v>
      </c>
      <c r="J37" s="5">
        <v>1</v>
      </c>
      <c r="K37" s="5">
        <v>3</v>
      </c>
      <c r="L37" s="5">
        <v>3</v>
      </c>
      <c r="M37" s="5">
        <v>5</v>
      </c>
      <c r="N37" s="5">
        <v>2</v>
      </c>
      <c r="O37" s="5">
        <v>1</v>
      </c>
      <c r="P37" s="5">
        <v>5</v>
      </c>
      <c r="Q37" s="5">
        <v>5</v>
      </c>
      <c r="R37" s="5">
        <v>2</v>
      </c>
      <c r="S37" s="5">
        <v>1</v>
      </c>
      <c r="T37" s="5" t="s">
        <v>11</v>
      </c>
      <c r="U37" s="5" t="s">
        <v>12</v>
      </c>
      <c r="V37" s="5">
        <v>4</v>
      </c>
      <c r="W37" s="5" t="s">
        <v>35</v>
      </c>
      <c r="X37" s="5">
        <v>1</v>
      </c>
      <c r="Y37" s="5">
        <v>3</v>
      </c>
      <c r="Z37" s="5">
        <v>5</v>
      </c>
      <c r="AA37" s="6">
        <v>5</v>
      </c>
    </row>
    <row r="38" spans="1:27" ht="13.2" x14ac:dyDescent="0.25">
      <c r="A38" s="1">
        <v>45560.801301400468</v>
      </c>
      <c r="B38" s="2" t="s">
        <v>4</v>
      </c>
      <c r="C38" s="2" t="s">
        <v>25</v>
      </c>
      <c r="D38" s="2" t="s">
        <v>6</v>
      </c>
      <c r="E38" s="2" t="s">
        <v>52</v>
      </c>
      <c r="F38" s="2" t="s">
        <v>27</v>
      </c>
      <c r="G38" s="2">
        <v>2</v>
      </c>
      <c r="H38" s="2" t="s">
        <v>9</v>
      </c>
      <c r="I38" s="2" t="s">
        <v>10</v>
      </c>
      <c r="J38" s="2">
        <v>3</v>
      </c>
      <c r="K38" s="2">
        <v>4</v>
      </c>
      <c r="L38" s="2">
        <v>4</v>
      </c>
      <c r="M38" s="2">
        <v>5</v>
      </c>
      <c r="N38" s="2">
        <v>4</v>
      </c>
      <c r="O38" s="2">
        <v>1</v>
      </c>
      <c r="P38" s="2">
        <v>4</v>
      </c>
      <c r="Q38" s="2">
        <v>4</v>
      </c>
      <c r="R38" s="2">
        <v>5</v>
      </c>
      <c r="S38" s="2">
        <v>3</v>
      </c>
      <c r="T38" s="2" t="s">
        <v>11</v>
      </c>
      <c r="U38" s="2" t="s">
        <v>12</v>
      </c>
      <c r="V38" s="2">
        <v>2</v>
      </c>
      <c r="W38" s="2" t="s">
        <v>13</v>
      </c>
      <c r="X38" s="2">
        <v>1</v>
      </c>
      <c r="Y38" s="2">
        <v>4</v>
      </c>
      <c r="Z38" s="2">
        <v>4</v>
      </c>
      <c r="AA38" s="3">
        <v>3</v>
      </c>
    </row>
    <row r="39" spans="1:27" ht="13.2" x14ac:dyDescent="0.25">
      <c r="A39" s="4">
        <v>45560.937245370369</v>
      </c>
      <c r="B39" s="5" t="s">
        <v>4</v>
      </c>
      <c r="C39" s="5" t="s">
        <v>36</v>
      </c>
      <c r="D39" s="5" t="s">
        <v>45</v>
      </c>
      <c r="E39" s="5" t="s">
        <v>44</v>
      </c>
      <c r="F39" s="5" t="s">
        <v>27</v>
      </c>
      <c r="G39" s="5">
        <v>4</v>
      </c>
      <c r="H39" s="5" t="s">
        <v>32</v>
      </c>
      <c r="I39" s="5" t="s">
        <v>22</v>
      </c>
      <c r="J39" s="5">
        <v>4</v>
      </c>
      <c r="K39" s="5">
        <v>3</v>
      </c>
      <c r="L39" s="5">
        <v>2</v>
      </c>
      <c r="M39" s="5">
        <v>3</v>
      </c>
      <c r="N39" s="5">
        <v>4</v>
      </c>
      <c r="O39" s="5">
        <v>3</v>
      </c>
      <c r="P39" s="5">
        <v>3</v>
      </c>
      <c r="Q39" s="5">
        <v>3</v>
      </c>
      <c r="R39" s="5">
        <v>3</v>
      </c>
      <c r="S39" s="5">
        <v>2</v>
      </c>
      <c r="T39" s="5" t="s">
        <v>33</v>
      </c>
      <c r="U39" s="5" t="s">
        <v>23</v>
      </c>
      <c r="V39" s="5">
        <v>2</v>
      </c>
      <c r="W39" s="5" t="s">
        <v>29</v>
      </c>
      <c r="X39" s="5">
        <v>1</v>
      </c>
      <c r="Y39" s="5">
        <v>4</v>
      </c>
      <c r="Z39" s="5">
        <v>4</v>
      </c>
      <c r="AA39" s="6">
        <v>3</v>
      </c>
    </row>
    <row r="40" spans="1:27" ht="13.2" x14ac:dyDescent="0.25">
      <c r="A40" s="1">
        <v>45561.436781805554</v>
      </c>
      <c r="B40" s="2" t="s">
        <v>4</v>
      </c>
      <c r="C40" s="2" t="s">
        <v>5</v>
      </c>
      <c r="D40" s="2" t="s">
        <v>6</v>
      </c>
      <c r="E40" s="2" t="s">
        <v>19</v>
      </c>
      <c r="F40" s="2" t="s">
        <v>8</v>
      </c>
      <c r="G40" s="2">
        <v>4</v>
      </c>
      <c r="H40" s="2" t="s">
        <v>9</v>
      </c>
      <c r="I40" s="2" t="s">
        <v>22</v>
      </c>
      <c r="J40" s="2">
        <v>2</v>
      </c>
      <c r="K40" s="2">
        <v>4</v>
      </c>
      <c r="L40" s="2">
        <v>3</v>
      </c>
      <c r="M40" s="2">
        <v>5</v>
      </c>
      <c r="N40" s="2">
        <v>3</v>
      </c>
      <c r="O40" s="2">
        <v>4</v>
      </c>
      <c r="P40" s="2">
        <v>3</v>
      </c>
      <c r="Q40" s="2">
        <v>4</v>
      </c>
      <c r="R40" s="2">
        <v>4</v>
      </c>
      <c r="S40" s="2">
        <v>3</v>
      </c>
      <c r="T40" s="2" t="s">
        <v>11</v>
      </c>
      <c r="U40" s="2" t="s">
        <v>43</v>
      </c>
      <c r="V40" s="2">
        <v>2</v>
      </c>
      <c r="W40" s="2" t="s">
        <v>29</v>
      </c>
      <c r="X40" s="2">
        <v>1</v>
      </c>
      <c r="Y40" s="2">
        <v>1</v>
      </c>
      <c r="Z40" s="2">
        <v>4</v>
      </c>
      <c r="AA40" s="3">
        <v>4</v>
      </c>
    </row>
    <row r="41" spans="1:27" ht="13.2" x14ac:dyDescent="0.25">
      <c r="A41" s="4">
        <v>45561.614476388888</v>
      </c>
      <c r="B41" s="5" t="s">
        <v>14</v>
      </c>
      <c r="C41" s="5" t="s">
        <v>30</v>
      </c>
      <c r="D41" s="5" t="s">
        <v>18</v>
      </c>
      <c r="E41" s="5" t="s">
        <v>37</v>
      </c>
      <c r="F41" s="5" t="s">
        <v>8</v>
      </c>
      <c r="G41" s="5">
        <v>3</v>
      </c>
      <c r="H41" s="5" t="s">
        <v>38</v>
      </c>
      <c r="I41" s="5" t="s">
        <v>10</v>
      </c>
      <c r="J41" s="5">
        <v>3</v>
      </c>
      <c r="K41" s="5">
        <v>2</v>
      </c>
      <c r="L41" s="5">
        <v>3</v>
      </c>
      <c r="M41" s="5">
        <v>4</v>
      </c>
      <c r="N41" s="5">
        <v>4</v>
      </c>
      <c r="O41" s="5">
        <v>1</v>
      </c>
      <c r="P41" s="5">
        <v>4</v>
      </c>
      <c r="Q41" s="5">
        <v>4</v>
      </c>
      <c r="R41" s="5">
        <v>3</v>
      </c>
      <c r="S41" s="5">
        <v>4</v>
      </c>
      <c r="T41" s="5" t="s">
        <v>33</v>
      </c>
      <c r="U41" s="5" t="s">
        <v>17</v>
      </c>
      <c r="V41" s="5">
        <v>3</v>
      </c>
      <c r="W41" s="5" t="s">
        <v>35</v>
      </c>
      <c r="X41" s="5">
        <v>3</v>
      </c>
      <c r="Y41" s="5">
        <v>2</v>
      </c>
      <c r="Z41" s="5">
        <v>4</v>
      </c>
      <c r="AA41" s="6">
        <v>2</v>
      </c>
    </row>
    <row r="42" spans="1:27" ht="13.2" x14ac:dyDescent="0.25">
      <c r="A42" s="1">
        <v>45561.674425636578</v>
      </c>
      <c r="B42" s="2" t="s">
        <v>4</v>
      </c>
      <c r="C42" s="2" t="s">
        <v>51</v>
      </c>
      <c r="D42" s="2" t="s">
        <v>53</v>
      </c>
      <c r="E42" s="2" t="s">
        <v>19</v>
      </c>
      <c r="F42" s="2" t="s">
        <v>27</v>
      </c>
      <c r="G42" s="2">
        <v>3</v>
      </c>
      <c r="H42" s="2" t="s">
        <v>9</v>
      </c>
      <c r="I42" s="2" t="s">
        <v>22</v>
      </c>
      <c r="J42" s="2">
        <v>2</v>
      </c>
      <c r="K42" s="2">
        <v>2</v>
      </c>
      <c r="L42" s="2">
        <v>4</v>
      </c>
      <c r="M42" s="2">
        <v>4</v>
      </c>
      <c r="N42" s="2">
        <v>4</v>
      </c>
      <c r="O42" s="2">
        <v>2</v>
      </c>
      <c r="P42" s="2">
        <v>3</v>
      </c>
      <c r="Q42" s="2">
        <v>4</v>
      </c>
      <c r="R42" s="2">
        <v>5</v>
      </c>
      <c r="S42" s="2">
        <v>5</v>
      </c>
      <c r="T42" s="2" t="s">
        <v>16</v>
      </c>
      <c r="U42" s="2" t="s">
        <v>12</v>
      </c>
      <c r="V42" s="2">
        <v>4</v>
      </c>
      <c r="W42" s="2" t="s">
        <v>13</v>
      </c>
      <c r="X42" s="2">
        <v>2</v>
      </c>
      <c r="Y42" s="2">
        <v>1</v>
      </c>
      <c r="Z42" s="2">
        <v>3</v>
      </c>
      <c r="AA42" s="3">
        <v>4</v>
      </c>
    </row>
    <row r="43" spans="1:27" ht="13.2" x14ac:dyDescent="0.25">
      <c r="A43" s="4">
        <v>45561.779763229162</v>
      </c>
      <c r="B43" s="5" t="s">
        <v>4</v>
      </c>
      <c r="C43" s="5" t="s">
        <v>5</v>
      </c>
      <c r="D43" s="5" t="s">
        <v>6</v>
      </c>
      <c r="E43" s="5" t="s">
        <v>40</v>
      </c>
      <c r="F43" s="5" t="s">
        <v>27</v>
      </c>
      <c r="G43" s="5">
        <v>4</v>
      </c>
      <c r="H43" s="5" t="s">
        <v>32</v>
      </c>
      <c r="I43" s="5" t="s">
        <v>10</v>
      </c>
      <c r="J43" s="5">
        <v>1</v>
      </c>
      <c r="K43" s="5">
        <v>3</v>
      </c>
      <c r="L43" s="5">
        <v>4</v>
      </c>
      <c r="M43" s="5">
        <v>3</v>
      </c>
      <c r="N43" s="5">
        <v>4</v>
      </c>
      <c r="O43" s="5">
        <v>1</v>
      </c>
      <c r="P43" s="5">
        <v>5</v>
      </c>
      <c r="Q43" s="5">
        <v>5</v>
      </c>
      <c r="R43" s="5">
        <v>4</v>
      </c>
      <c r="S43" s="5">
        <v>3</v>
      </c>
      <c r="T43" s="5" t="s">
        <v>11</v>
      </c>
      <c r="U43" s="5" t="s">
        <v>23</v>
      </c>
      <c r="V43" s="5">
        <v>3</v>
      </c>
      <c r="W43" s="5" t="s">
        <v>35</v>
      </c>
      <c r="X43" s="5">
        <v>1</v>
      </c>
      <c r="Y43" s="5">
        <v>4</v>
      </c>
      <c r="Z43" s="5">
        <v>4</v>
      </c>
      <c r="AA43" s="6">
        <v>4</v>
      </c>
    </row>
    <row r="44" spans="1:27" ht="13.2" x14ac:dyDescent="0.25">
      <c r="A44" s="1">
        <v>45561.880933344903</v>
      </c>
      <c r="B44" s="2" t="s">
        <v>4</v>
      </c>
      <c r="C44" s="2" t="s">
        <v>5</v>
      </c>
      <c r="D44" s="2" t="s">
        <v>6</v>
      </c>
      <c r="E44" s="2" t="s">
        <v>49</v>
      </c>
      <c r="F44" s="2" t="s">
        <v>8</v>
      </c>
      <c r="G44" s="2">
        <v>2</v>
      </c>
      <c r="H44" s="2" t="s">
        <v>9</v>
      </c>
      <c r="I44" s="2" t="s">
        <v>10</v>
      </c>
      <c r="J44" s="2">
        <v>4</v>
      </c>
      <c r="K44" s="2">
        <v>5</v>
      </c>
      <c r="L44" s="2">
        <v>5</v>
      </c>
      <c r="M44" s="2">
        <v>3</v>
      </c>
      <c r="N44" s="2">
        <v>5</v>
      </c>
      <c r="O44" s="2">
        <v>3</v>
      </c>
      <c r="P44" s="2">
        <v>4</v>
      </c>
      <c r="Q44" s="2">
        <v>4</v>
      </c>
      <c r="R44" s="2">
        <v>4</v>
      </c>
      <c r="S44" s="2">
        <v>5</v>
      </c>
      <c r="T44" s="2" t="s">
        <v>11</v>
      </c>
      <c r="U44" s="2" t="s">
        <v>46</v>
      </c>
      <c r="V44" s="2">
        <v>5</v>
      </c>
      <c r="W44" s="2" t="s">
        <v>13</v>
      </c>
      <c r="X44" s="2">
        <v>3</v>
      </c>
      <c r="Y44" s="2">
        <v>2</v>
      </c>
      <c r="Z44" s="2">
        <v>5</v>
      </c>
      <c r="AA44" s="3">
        <v>4</v>
      </c>
    </row>
    <row r="45" spans="1:27" ht="13.2" x14ac:dyDescent="0.25">
      <c r="A45" s="4">
        <v>45562.330595300926</v>
      </c>
      <c r="B45" s="5" t="s">
        <v>4</v>
      </c>
      <c r="C45" s="5" t="s">
        <v>5</v>
      </c>
      <c r="D45" s="5" t="s">
        <v>18</v>
      </c>
      <c r="E45" s="5" t="s">
        <v>40</v>
      </c>
      <c r="F45" s="5" t="s">
        <v>20</v>
      </c>
      <c r="G45" s="5">
        <v>2</v>
      </c>
      <c r="H45" s="5" t="s">
        <v>9</v>
      </c>
      <c r="I45" s="5" t="s">
        <v>10</v>
      </c>
      <c r="J45" s="5">
        <v>4</v>
      </c>
      <c r="K45" s="5">
        <v>2</v>
      </c>
      <c r="L45" s="5">
        <v>4</v>
      </c>
      <c r="M45" s="5">
        <v>3</v>
      </c>
      <c r="N45" s="5">
        <v>4</v>
      </c>
      <c r="O45" s="5">
        <v>4</v>
      </c>
      <c r="P45" s="5">
        <v>4</v>
      </c>
      <c r="Q45" s="5">
        <v>4</v>
      </c>
      <c r="R45" s="5">
        <v>3</v>
      </c>
      <c r="S45" s="5">
        <v>4</v>
      </c>
      <c r="T45" s="5" t="s">
        <v>11</v>
      </c>
      <c r="U45" s="5" t="s">
        <v>23</v>
      </c>
      <c r="V45" s="5">
        <v>3</v>
      </c>
      <c r="W45" s="5" t="s">
        <v>13</v>
      </c>
      <c r="X45" s="5">
        <v>3</v>
      </c>
      <c r="Y45" s="5">
        <v>2</v>
      </c>
      <c r="Z45" s="5">
        <v>5</v>
      </c>
      <c r="AA45" s="6">
        <v>4</v>
      </c>
    </row>
    <row r="46" spans="1:27" ht="13.2" x14ac:dyDescent="0.25">
      <c r="A46" s="1">
        <v>45563.696133449077</v>
      </c>
      <c r="B46" s="2" t="s">
        <v>4</v>
      </c>
      <c r="C46" s="2" t="s">
        <v>30</v>
      </c>
      <c r="D46" s="2" t="s">
        <v>53</v>
      </c>
      <c r="E46" s="2" t="s">
        <v>31</v>
      </c>
      <c r="F46" s="2" t="s">
        <v>27</v>
      </c>
      <c r="G46" s="2">
        <v>3</v>
      </c>
      <c r="H46" s="2" t="s">
        <v>32</v>
      </c>
      <c r="I46" s="2" t="s">
        <v>15</v>
      </c>
      <c r="J46" s="2">
        <v>1</v>
      </c>
      <c r="K46" s="2">
        <v>1</v>
      </c>
      <c r="L46" s="2">
        <v>1</v>
      </c>
      <c r="M46" s="2">
        <v>3</v>
      </c>
      <c r="N46" s="2">
        <v>1</v>
      </c>
      <c r="O46" s="2">
        <v>1</v>
      </c>
      <c r="P46" s="2">
        <v>3</v>
      </c>
      <c r="Q46" s="2">
        <v>1</v>
      </c>
      <c r="R46" s="2">
        <v>3</v>
      </c>
      <c r="S46" s="2">
        <v>3</v>
      </c>
      <c r="T46" s="2" t="s">
        <v>16</v>
      </c>
      <c r="U46" s="2" t="s">
        <v>17</v>
      </c>
      <c r="V46" s="2">
        <v>3</v>
      </c>
      <c r="W46" s="2" t="s">
        <v>35</v>
      </c>
      <c r="X46" s="2">
        <v>1</v>
      </c>
      <c r="Y46" s="2">
        <v>3</v>
      </c>
      <c r="Z46" s="2">
        <v>3</v>
      </c>
      <c r="AA46" s="3">
        <v>1</v>
      </c>
    </row>
    <row r="47" spans="1:27" ht="13.2" x14ac:dyDescent="0.25">
      <c r="A47" s="4">
        <v>45563.700827835652</v>
      </c>
      <c r="B47" s="5" t="s">
        <v>4</v>
      </c>
      <c r="C47" s="5" t="s">
        <v>5</v>
      </c>
      <c r="D47" s="5" t="s">
        <v>6</v>
      </c>
      <c r="E47" s="5" t="s">
        <v>49</v>
      </c>
      <c r="F47" s="5" t="s">
        <v>8</v>
      </c>
      <c r="G47" s="5">
        <v>2</v>
      </c>
      <c r="H47" s="5" t="s">
        <v>32</v>
      </c>
      <c r="I47" s="5" t="s">
        <v>10</v>
      </c>
      <c r="J47" s="5">
        <v>3</v>
      </c>
      <c r="K47" s="5">
        <v>2</v>
      </c>
      <c r="L47" s="5">
        <v>3</v>
      </c>
      <c r="M47" s="5">
        <v>4</v>
      </c>
      <c r="N47" s="5">
        <v>5</v>
      </c>
      <c r="O47" s="5">
        <v>1</v>
      </c>
      <c r="P47" s="5">
        <v>3</v>
      </c>
      <c r="Q47" s="5">
        <v>1</v>
      </c>
      <c r="R47" s="5">
        <v>2</v>
      </c>
      <c r="S47" s="5">
        <v>3</v>
      </c>
      <c r="T47" s="5" t="s">
        <v>11</v>
      </c>
      <c r="U47" s="5" t="s">
        <v>23</v>
      </c>
      <c r="V47" s="5">
        <v>2</v>
      </c>
      <c r="W47" s="5" t="s">
        <v>35</v>
      </c>
      <c r="X47" s="5">
        <v>3</v>
      </c>
      <c r="Y47" s="5">
        <v>5</v>
      </c>
      <c r="Z47" s="5">
        <v>4</v>
      </c>
      <c r="AA47" s="6">
        <v>1</v>
      </c>
    </row>
    <row r="48" spans="1:27" ht="13.2" x14ac:dyDescent="0.25">
      <c r="A48" s="1">
        <v>45563.963877800925</v>
      </c>
      <c r="B48" s="2" t="s">
        <v>4</v>
      </c>
      <c r="C48" s="2" t="s">
        <v>5</v>
      </c>
      <c r="D48" s="2" t="s">
        <v>18</v>
      </c>
      <c r="E48" s="2" t="s">
        <v>40</v>
      </c>
      <c r="F48" s="2" t="s">
        <v>8</v>
      </c>
      <c r="G48" s="2">
        <v>3</v>
      </c>
      <c r="H48" s="2" t="s">
        <v>9</v>
      </c>
      <c r="I48" s="2" t="s">
        <v>10</v>
      </c>
      <c r="J48" s="2">
        <v>3</v>
      </c>
      <c r="K48" s="2">
        <v>1</v>
      </c>
      <c r="L48" s="2">
        <v>4</v>
      </c>
      <c r="M48" s="2">
        <v>5</v>
      </c>
      <c r="N48" s="2">
        <v>4</v>
      </c>
      <c r="O48" s="2">
        <v>1</v>
      </c>
      <c r="P48" s="2">
        <v>4</v>
      </c>
      <c r="Q48" s="2">
        <v>4</v>
      </c>
      <c r="R48" s="2">
        <v>4</v>
      </c>
      <c r="S48" s="2">
        <v>4</v>
      </c>
      <c r="T48" s="2" t="s">
        <v>11</v>
      </c>
      <c r="U48" s="2" t="s">
        <v>23</v>
      </c>
      <c r="V48" s="2">
        <v>3</v>
      </c>
      <c r="W48" s="2" t="s">
        <v>13</v>
      </c>
      <c r="X48" s="2">
        <v>1</v>
      </c>
      <c r="Y48" s="2">
        <v>2</v>
      </c>
      <c r="Z48" s="2">
        <v>5</v>
      </c>
      <c r="AA48" s="3">
        <v>4</v>
      </c>
    </row>
    <row r="49" spans="1:27" ht="13.2" x14ac:dyDescent="0.25">
      <c r="A49" s="4">
        <v>45563.966252037033</v>
      </c>
      <c r="B49" s="5" t="s">
        <v>14</v>
      </c>
      <c r="C49" s="5" t="s">
        <v>36</v>
      </c>
      <c r="D49" s="5" t="s">
        <v>6</v>
      </c>
      <c r="E49" s="5" t="s">
        <v>41</v>
      </c>
      <c r="F49" s="5" t="s">
        <v>27</v>
      </c>
      <c r="G49" s="5">
        <v>4</v>
      </c>
      <c r="H49" s="5" t="s">
        <v>42</v>
      </c>
      <c r="I49" s="5" t="s">
        <v>22</v>
      </c>
      <c r="J49" s="5">
        <v>4</v>
      </c>
      <c r="K49" s="5">
        <v>2</v>
      </c>
      <c r="L49" s="5">
        <v>3</v>
      </c>
      <c r="M49" s="5">
        <v>4</v>
      </c>
      <c r="N49" s="5">
        <v>5</v>
      </c>
      <c r="O49" s="5">
        <v>1</v>
      </c>
      <c r="P49" s="5">
        <v>3</v>
      </c>
      <c r="Q49" s="5">
        <v>4</v>
      </c>
      <c r="R49" s="5">
        <v>4</v>
      </c>
      <c r="S49" s="5">
        <v>3</v>
      </c>
      <c r="T49" s="5" t="s">
        <v>16</v>
      </c>
      <c r="U49" s="5" t="s">
        <v>17</v>
      </c>
      <c r="V49" s="5">
        <v>2</v>
      </c>
      <c r="W49" s="5" t="s">
        <v>35</v>
      </c>
      <c r="X49" s="5">
        <v>3</v>
      </c>
      <c r="Y49" s="5">
        <v>2</v>
      </c>
      <c r="Z49" s="5">
        <v>4</v>
      </c>
      <c r="AA49" s="6">
        <v>3</v>
      </c>
    </row>
    <row r="50" spans="1:27" ht="13.2" x14ac:dyDescent="0.25">
      <c r="A50" s="1">
        <v>45563.969301597223</v>
      </c>
      <c r="B50" s="2" t="s">
        <v>14</v>
      </c>
      <c r="C50" s="2" t="s">
        <v>25</v>
      </c>
      <c r="D50" s="2" t="s">
        <v>45</v>
      </c>
      <c r="E50" s="2" t="s">
        <v>7</v>
      </c>
      <c r="F50" s="2" t="s">
        <v>20</v>
      </c>
      <c r="G50" s="2">
        <v>4</v>
      </c>
      <c r="H50" s="2" t="s">
        <v>21</v>
      </c>
      <c r="I50" s="2" t="s">
        <v>15</v>
      </c>
      <c r="J50" s="2">
        <v>2</v>
      </c>
      <c r="K50" s="2">
        <v>3</v>
      </c>
      <c r="L50" s="2">
        <v>5</v>
      </c>
      <c r="M50" s="2">
        <v>3</v>
      </c>
      <c r="N50" s="2">
        <v>3</v>
      </c>
      <c r="O50" s="2">
        <v>3</v>
      </c>
      <c r="P50" s="2">
        <v>5</v>
      </c>
      <c r="Q50" s="2">
        <v>1</v>
      </c>
      <c r="R50" s="2">
        <v>5</v>
      </c>
      <c r="S50" s="2">
        <v>4</v>
      </c>
      <c r="T50" s="2" t="s">
        <v>11</v>
      </c>
      <c r="U50" s="2" t="s">
        <v>12</v>
      </c>
      <c r="V50" s="2">
        <v>4</v>
      </c>
      <c r="W50" s="2" t="s">
        <v>29</v>
      </c>
      <c r="X50" s="2">
        <v>2</v>
      </c>
      <c r="Y50" s="2">
        <v>4</v>
      </c>
      <c r="Z50" s="2">
        <v>3</v>
      </c>
      <c r="AA50" s="3">
        <v>1</v>
      </c>
    </row>
    <row r="51" spans="1:27" ht="13.2" x14ac:dyDescent="0.25">
      <c r="A51" s="4">
        <v>45563.973725520831</v>
      </c>
      <c r="B51" s="5" t="s">
        <v>4</v>
      </c>
      <c r="C51" s="5" t="s">
        <v>5</v>
      </c>
      <c r="D51" s="5" t="s">
        <v>18</v>
      </c>
      <c r="E51" s="5" t="s">
        <v>19</v>
      </c>
      <c r="F51" s="5" t="s">
        <v>8</v>
      </c>
      <c r="G51" s="5">
        <v>3</v>
      </c>
      <c r="H51" s="5" t="s">
        <v>21</v>
      </c>
      <c r="I51" s="5" t="s">
        <v>15</v>
      </c>
      <c r="J51" s="5">
        <v>3</v>
      </c>
      <c r="K51" s="5">
        <v>1</v>
      </c>
      <c r="L51" s="5">
        <v>5</v>
      </c>
      <c r="M51" s="5">
        <v>3</v>
      </c>
      <c r="N51" s="5">
        <v>4</v>
      </c>
      <c r="O51" s="5">
        <v>1</v>
      </c>
      <c r="P51" s="5">
        <v>4</v>
      </c>
      <c r="Q51" s="5">
        <v>3</v>
      </c>
      <c r="R51" s="5">
        <v>4</v>
      </c>
      <c r="S51" s="5">
        <v>4</v>
      </c>
      <c r="T51" s="5" t="s">
        <v>11</v>
      </c>
      <c r="U51" s="5" t="s">
        <v>23</v>
      </c>
      <c r="V51" s="5">
        <v>3</v>
      </c>
      <c r="W51" s="5" t="s">
        <v>13</v>
      </c>
      <c r="X51" s="5">
        <v>1</v>
      </c>
      <c r="Y51" s="5">
        <v>2</v>
      </c>
      <c r="Z51" s="5">
        <v>5</v>
      </c>
      <c r="AA51" s="6">
        <v>4</v>
      </c>
    </row>
    <row r="52" spans="1:27" ht="13.2" x14ac:dyDescent="0.25">
      <c r="A52" s="1">
        <v>45570.882837349534</v>
      </c>
      <c r="B52" s="2" t="s">
        <v>14</v>
      </c>
      <c r="C52" s="2" t="s">
        <v>5</v>
      </c>
      <c r="D52" s="2" t="s">
        <v>18</v>
      </c>
      <c r="E52" s="2" t="s">
        <v>37</v>
      </c>
      <c r="F52" s="2" t="s">
        <v>27</v>
      </c>
      <c r="G52" s="2">
        <v>3</v>
      </c>
      <c r="H52" s="2" t="s">
        <v>21</v>
      </c>
      <c r="I52" s="2" t="s">
        <v>15</v>
      </c>
      <c r="J52" s="2">
        <v>5</v>
      </c>
      <c r="K52" s="2">
        <v>4</v>
      </c>
      <c r="L52" s="2">
        <v>5</v>
      </c>
      <c r="M52" s="2">
        <v>3</v>
      </c>
      <c r="N52" s="2">
        <v>4</v>
      </c>
      <c r="O52" s="2">
        <v>4</v>
      </c>
      <c r="P52" s="2">
        <v>5</v>
      </c>
      <c r="Q52" s="2">
        <v>5</v>
      </c>
      <c r="R52" s="2">
        <v>4</v>
      </c>
      <c r="S52" s="2">
        <v>5</v>
      </c>
      <c r="T52" s="2" t="s">
        <v>16</v>
      </c>
      <c r="U52" s="2" t="s">
        <v>23</v>
      </c>
      <c r="V52" s="2">
        <v>2</v>
      </c>
      <c r="W52" s="2" t="s">
        <v>13</v>
      </c>
      <c r="X52" s="2">
        <v>1</v>
      </c>
      <c r="Y52" s="2">
        <v>3</v>
      </c>
      <c r="Z52" s="2">
        <v>5</v>
      </c>
      <c r="AA52" s="3">
        <v>2</v>
      </c>
    </row>
    <row r="53" spans="1:27" ht="13.2" x14ac:dyDescent="0.25">
      <c r="A53" s="7">
        <v>45570.884771655095</v>
      </c>
      <c r="B53" s="8" t="s">
        <v>4</v>
      </c>
      <c r="C53" s="8" t="s">
        <v>25</v>
      </c>
      <c r="D53" s="8" t="s">
        <v>6</v>
      </c>
      <c r="E53" s="8" t="s">
        <v>19</v>
      </c>
      <c r="F53" s="8" t="s">
        <v>8</v>
      </c>
      <c r="G53" s="8">
        <v>4</v>
      </c>
      <c r="H53" s="8" t="s">
        <v>9</v>
      </c>
      <c r="I53" s="8" t="s">
        <v>22</v>
      </c>
      <c r="J53" s="8">
        <v>4</v>
      </c>
      <c r="K53" s="8">
        <v>2</v>
      </c>
      <c r="L53" s="8">
        <v>4</v>
      </c>
      <c r="M53" s="8">
        <v>5</v>
      </c>
      <c r="N53" s="8">
        <v>5</v>
      </c>
      <c r="O53" s="8">
        <v>3</v>
      </c>
      <c r="P53" s="8">
        <v>5</v>
      </c>
      <c r="Q53" s="8">
        <v>5</v>
      </c>
      <c r="R53" s="8">
        <v>5</v>
      </c>
      <c r="S53" s="8">
        <v>5</v>
      </c>
      <c r="T53" s="8" t="s">
        <v>16</v>
      </c>
      <c r="U53" s="8" t="s">
        <v>17</v>
      </c>
      <c r="V53" s="8">
        <v>1</v>
      </c>
      <c r="W53" s="8" t="s">
        <v>24</v>
      </c>
      <c r="X53" s="8">
        <v>1</v>
      </c>
      <c r="Y53" s="8">
        <v>4</v>
      </c>
      <c r="Z53" s="8">
        <v>5</v>
      </c>
      <c r="AA53" s="9">
        <v>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F516-16E5-4443-B87B-8670C5DCB062}">
  <sheetPr>
    <tabColor rgb="FF00B0F0"/>
  </sheetPr>
  <dimension ref="B2:O54"/>
  <sheetViews>
    <sheetView workbookViewId="0"/>
  </sheetViews>
  <sheetFormatPr defaultRowHeight="13.2" x14ac:dyDescent="0.25"/>
  <cols>
    <col min="2" max="2" width="35.109375" customWidth="1"/>
    <col min="3" max="3" width="37.33203125" customWidth="1"/>
    <col min="6" max="6" width="20.21875" customWidth="1"/>
    <col min="7" max="7" width="15.109375" bestFit="1" customWidth="1"/>
    <col min="8" max="8" width="3.33203125" bestFit="1" customWidth="1"/>
    <col min="9" max="10" width="3" bestFit="1" customWidth="1"/>
    <col min="11" max="11" width="2" bestFit="1" customWidth="1"/>
    <col min="12" max="12" width="10.33203125" bestFit="1" customWidth="1"/>
    <col min="13" max="13" width="2" bestFit="1" customWidth="1"/>
    <col min="14" max="14" width="3" bestFit="1" customWidth="1"/>
    <col min="15" max="15" width="9" bestFit="1" customWidth="1"/>
    <col min="16" max="16" width="4" bestFit="1" customWidth="1"/>
    <col min="17" max="18" width="2" bestFit="1" customWidth="1"/>
    <col min="19" max="19" width="3" bestFit="1" customWidth="1"/>
    <col min="20" max="20" width="2" bestFit="1" customWidth="1"/>
    <col min="21" max="21" width="9" bestFit="1" customWidth="1"/>
    <col min="22" max="22" width="4" bestFit="1" customWidth="1"/>
    <col min="23" max="24" width="3" bestFit="1" customWidth="1"/>
    <col min="25" max="25" width="2" bestFit="1" customWidth="1"/>
    <col min="26" max="26" width="9" bestFit="1" customWidth="1"/>
    <col min="27" max="27" width="4" bestFit="1" customWidth="1"/>
    <col min="28" max="29" width="2" bestFit="1" customWidth="1"/>
    <col min="30" max="30" width="9" bestFit="1" customWidth="1"/>
    <col min="31" max="31" width="10.33203125" bestFit="1" customWidth="1"/>
  </cols>
  <sheetData>
    <row r="2" spans="2:15" ht="99.75" customHeight="1" x14ac:dyDescent="0.25">
      <c r="B2" s="43" t="s">
        <v>61</v>
      </c>
      <c r="C2" s="47" t="s">
        <v>76</v>
      </c>
    </row>
    <row r="3" spans="2:15" ht="105.6" x14ac:dyDescent="0.25">
      <c r="B3" s="40">
        <v>4</v>
      </c>
      <c r="C3" s="13">
        <v>4</v>
      </c>
      <c r="F3" s="35" t="s">
        <v>102</v>
      </c>
      <c r="G3" s="22" t="s">
        <v>77</v>
      </c>
      <c r="H3" s="20"/>
      <c r="I3" s="20"/>
      <c r="J3" s="20"/>
      <c r="K3" s="20"/>
      <c r="L3" s="21"/>
    </row>
    <row r="4" spans="2:15" x14ac:dyDescent="0.25">
      <c r="B4" s="11">
        <v>5</v>
      </c>
      <c r="C4" s="14">
        <v>3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5" x14ac:dyDescent="0.25">
      <c r="B5" s="10">
        <v>3</v>
      </c>
      <c r="C5" s="13">
        <v>1</v>
      </c>
      <c r="F5" s="25">
        <v>1</v>
      </c>
      <c r="G5" s="19">
        <v>1</v>
      </c>
      <c r="H5" s="23"/>
      <c r="I5" s="23">
        <v>2</v>
      </c>
      <c r="J5" s="23">
        <v>2</v>
      </c>
      <c r="K5" s="23">
        <v>1</v>
      </c>
      <c r="L5" s="24">
        <v>6</v>
      </c>
      <c r="O5" s="92">
        <f>L5+L6</f>
        <v>15</v>
      </c>
    </row>
    <row r="6" spans="2:15" x14ac:dyDescent="0.25">
      <c r="B6" s="11">
        <v>4</v>
      </c>
      <c r="C6" s="14">
        <v>4</v>
      </c>
      <c r="F6" s="26">
        <v>2</v>
      </c>
      <c r="G6" s="28">
        <v>2</v>
      </c>
      <c r="H6" s="29"/>
      <c r="I6" s="29">
        <v>3</v>
      </c>
      <c r="J6" s="29">
        <v>4</v>
      </c>
      <c r="K6" s="29"/>
      <c r="L6" s="30">
        <v>9</v>
      </c>
      <c r="O6" s="92"/>
    </row>
    <row r="7" spans="2:15" x14ac:dyDescent="0.25">
      <c r="B7" s="10">
        <v>3</v>
      </c>
      <c r="C7" s="13">
        <v>2</v>
      </c>
      <c r="F7" s="26">
        <v>3</v>
      </c>
      <c r="G7" s="28">
        <v>4</v>
      </c>
      <c r="H7" s="29">
        <v>3</v>
      </c>
      <c r="I7" s="29">
        <v>3</v>
      </c>
      <c r="J7" s="29">
        <v>6</v>
      </c>
      <c r="K7" s="29">
        <v>1</v>
      </c>
      <c r="L7" s="30">
        <v>17</v>
      </c>
      <c r="O7" s="69">
        <f>L7</f>
        <v>17</v>
      </c>
    </row>
    <row r="8" spans="2:15" x14ac:dyDescent="0.25">
      <c r="B8" s="11">
        <v>3</v>
      </c>
      <c r="C8" s="14">
        <v>1</v>
      </c>
      <c r="F8" s="26">
        <v>4</v>
      </c>
      <c r="G8" s="28">
        <v>2</v>
      </c>
      <c r="H8" s="29"/>
      <c r="I8" s="29">
        <v>5</v>
      </c>
      <c r="J8" s="29">
        <v>7</v>
      </c>
      <c r="K8" s="29">
        <v>1</v>
      </c>
      <c r="L8" s="30">
        <v>15</v>
      </c>
      <c r="O8" s="92">
        <f>L8+L9</f>
        <v>20</v>
      </c>
    </row>
    <row r="9" spans="2:15" x14ac:dyDescent="0.25">
      <c r="B9" s="10">
        <v>3</v>
      </c>
      <c r="C9" s="13">
        <v>5</v>
      </c>
      <c r="F9" s="26">
        <v>5</v>
      </c>
      <c r="G9" s="28"/>
      <c r="H9" s="29">
        <v>2</v>
      </c>
      <c r="I9" s="29">
        <v>2</v>
      </c>
      <c r="J9" s="29">
        <v>1</v>
      </c>
      <c r="K9" s="29"/>
      <c r="L9" s="30">
        <v>5</v>
      </c>
      <c r="O9" s="92"/>
    </row>
    <row r="10" spans="2:15" ht="22.8" x14ac:dyDescent="0.4">
      <c r="B10" s="11">
        <v>1</v>
      </c>
      <c r="C10" s="14">
        <v>4</v>
      </c>
      <c r="F10" s="27" t="s">
        <v>78</v>
      </c>
      <c r="G10" s="31">
        <v>9</v>
      </c>
      <c r="H10" s="70">
        <v>5</v>
      </c>
      <c r="I10" s="32">
        <v>15</v>
      </c>
      <c r="J10" s="32">
        <v>20</v>
      </c>
      <c r="K10" s="32">
        <v>3</v>
      </c>
      <c r="L10" s="33">
        <v>52</v>
      </c>
    </row>
    <row r="11" spans="2:15" x14ac:dyDescent="0.25">
      <c r="B11" s="10">
        <v>2</v>
      </c>
      <c r="C11" s="13">
        <v>4</v>
      </c>
      <c r="G11" s="93">
        <f>G10+H10</f>
        <v>14</v>
      </c>
      <c r="H11" s="93"/>
      <c r="I11" s="68">
        <f>I10</f>
        <v>15</v>
      </c>
      <c r="J11" s="93">
        <f>J10+K10</f>
        <v>23</v>
      </c>
      <c r="K11" s="93"/>
    </row>
    <row r="12" spans="2:15" x14ac:dyDescent="0.25">
      <c r="B12" s="11">
        <v>1</v>
      </c>
      <c r="C12" s="14">
        <v>3</v>
      </c>
      <c r="F12" s="54" t="s">
        <v>112</v>
      </c>
      <c r="G12" s="54" t="s">
        <v>113</v>
      </c>
      <c r="H12" s="54" t="s">
        <v>114</v>
      </c>
    </row>
    <row r="13" spans="2:15" x14ac:dyDescent="0.25">
      <c r="B13" s="10">
        <v>2</v>
      </c>
      <c r="C13" s="13">
        <v>1</v>
      </c>
      <c r="F13" s="54" t="s">
        <v>103</v>
      </c>
      <c r="G13">
        <f>G9</f>
        <v>0</v>
      </c>
      <c r="H13">
        <v>1</v>
      </c>
    </row>
    <row r="14" spans="2:15" x14ac:dyDescent="0.25">
      <c r="B14" s="11">
        <v>3</v>
      </c>
      <c r="C14" s="14">
        <v>1</v>
      </c>
      <c r="F14" s="54" t="s">
        <v>104</v>
      </c>
      <c r="G14">
        <f>K5</f>
        <v>1</v>
      </c>
      <c r="H14">
        <v>1</v>
      </c>
    </row>
    <row r="15" spans="2:15" x14ac:dyDescent="0.25">
      <c r="B15" s="10">
        <v>4</v>
      </c>
      <c r="C15" s="13">
        <v>5</v>
      </c>
      <c r="F15" s="54" t="s">
        <v>105</v>
      </c>
      <c r="G15">
        <f>K9</f>
        <v>0</v>
      </c>
      <c r="H15">
        <v>0</v>
      </c>
    </row>
    <row r="16" spans="2:15" x14ac:dyDescent="0.25">
      <c r="B16" s="11">
        <v>3</v>
      </c>
      <c r="C16" s="14">
        <v>4</v>
      </c>
      <c r="F16" s="54" t="s">
        <v>106</v>
      </c>
      <c r="G16">
        <f>J8</f>
        <v>7</v>
      </c>
      <c r="H16">
        <v>0</v>
      </c>
    </row>
    <row r="17" spans="2:8" x14ac:dyDescent="0.25">
      <c r="B17" s="10">
        <v>3</v>
      </c>
      <c r="C17" s="13">
        <v>4</v>
      </c>
      <c r="F17" s="54" t="s">
        <v>107</v>
      </c>
      <c r="G17">
        <f>I7</f>
        <v>3</v>
      </c>
      <c r="H17">
        <v>0</v>
      </c>
    </row>
    <row r="18" spans="2:8" x14ac:dyDescent="0.25">
      <c r="B18" s="11">
        <v>4</v>
      </c>
      <c r="C18" s="14">
        <v>4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3">
        <v>4</v>
      </c>
      <c r="F19" s="54" t="s">
        <v>109</v>
      </c>
      <c r="G19">
        <f>G5</f>
        <v>1</v>
      </c>
      <c r="H19">
        <v>0</v>
      </c>
    </row>
    <row r="20" spans="2:8" x14ac:dyDescent="0.25">
      <c r="B20" s="11">
        <v>5</v>
      </c>
      <c r="C20" s="14">
        <v>2</v>
      </c>
      <c r="F20" s="54" t="s">
        <v>110</v>
      </c>
      <c r="G20">
        <f>SUM(G8:H9)</f>
        <v>4</v>
      </c>
      <c r="H20">
        <v>1</v>
      </c>
    </row>
    <row r="21" spans="2:8" x14ac:dyDescent="0.25">
      <c r="B21" s="10">
        <v>3</v>
      </c>
      <c r="C21" s="13">
        <v>4</v>
      </c>
      <c r="F21" s="54" t="s">
        <v>111</v>
      </c>
      <c r="G21">
        <f>SUM(J5:K6)</f>
        <v>7</v>
      </c>
      <c r="H21">
        <v>1</v>
      </c>
    </row>
    <row r="22" spans="2:8" x14ac:dyDescent="0.25">
      <c r="B22" s="11">
        <v>2</v>
      </c>
      <c r="C22" s="14">
        <v>4</v>
      </c>
      <c r="F22" s="54" t="s">
        <v>116</v>
      </c>
      <c r="G22">
        <f>SUM(G13:G21)</f>
        <v>23</v>
      </c>
    </row>
    <row r="23" spans="2:8" x14ac:dyDescent="0.25">
      <c r="B23" s="10">
        <v>1</v>
      </c>
      <c r="C23" s="13">
        <v>3</v>
      </c>
    </row>
    <row r="24" spans="2:8" x14ac:dyDescent="0.25">
      <c r="B24" s="11">
        <v>4</v>
      </c>
      <c r="C24" s="14">
        <v>3</v>
      </c>
    </row>
    <row r="25" spans="2:8" x14ac:dyDescent="0.25">
      <c r="B25" s="10">
        <v>5</v>
      </c>
      <c r="C25" s="13">
        <v>3</v>
      </c>
    </row>
    <row r="26" spans="2:8" x14ac:dyDescent="0.25">
      <c r="B26" s="11">
        <v>3</v>
      </c>
      <c r="C26" s="14">
        <v>3</v>
      </c>
    </row>
    <row r="27" spans="2:8" x14ac:dyDescent="0.25">
      <c r="B27" s="10">
        <v>2</v>
      </c>
      <c r="C27" s="13">
        <v>3</v>
      </c>
    </row>
    <row r="28" spans="2:8" x14ac:dyDescent="0.25">
      <c r="B28" s="11">
        <v>4</v>
      </c>
      <c r="C28" s="14">
        <v>3</v>
      </c>
    </row>
    <row r="29" spans="2:8" x14ac:dyDescent="0.25">
      <c r="B29" s="10">
        <v>2</v>
      </c>
      <c r="C29" s="13">
        <v>3</v>
      </c>
    </row>
    <row r="30" spans="2:8" x14ac:dyDescent="0.25">
      <c r="B30" s="11">
        <v>4</v>
      </c>
      <c r="C30" s="14">
        <v>4</v>
      </c>
    </row>
    <row r="31" spans="2:8" x14ac:dyDescent="0.25">
      <c r="B31" s="10">
        <v>4</v>
      </c>
      <c r="C31" s="13">
        <v>1</v>
      </c>
    </row>
    <row r="32" spans="2:8" x14ac:dyDescent="0.25">
      <c r="B32" s="11">
        <v>4</v>
      </c>
      <c r="C32" s="14">
        <v>1</v>
      </c>
    </row>
    <row r="33" spans="2:3" x14ac:dyDescent="0.25">
      <c r="B33" s="10">
        <v>5</v>
      </c>
      <c r="C33" s="13">
        <v>4</v>
      </c>
    </row>
    <row r="34" spans="2:3" x14ac:dyDescent="0.25">
      <c r="B34" s="11">
        <v>2</v>
      </c>
      <c r="C34" s="14">
        <v>3</v>
      </c>
    </row>
    <row r="35" spans="2:3" x14ac:dyDescent="0.25">
      <c r="B35" s="10">
        <v>4</v>
      </c>
      <c r="C35" s="13">
        <v>4</v>
      </c>
    </row>
    <row r="36" spans="2:3" x14ac:dyDescent="0.25">
      <c r="B36" s="11">
        <v>3</v>
      </c>
      <c r="C36" s="14">
        <v>2</v>
      </c>
    </row>
    <row r="37" spans="2:3" x14ac:dyDescent="0.25">
      <c r="B37" s="10">
        <v>3</v>
      </c>
      <c r="C37" s="13">
        <v>3</v>
      </c>
    </row>
    <row r="38" spans="2:3" x14ac:dyDescent="0.25">
      <c r="B38" s="11">
        <v>1</v>
      </c>
      <c r="C38" s="14">
        <v>5</v>
      </c>
    </row>
    <row r="39" spans="2:3" x14ac:dyDescent="0.25">
      <c r="B39" s="10">
        <v>3</v>
      </c>
      <c r="C39" s="13">
        <v>3</v>
      </c>
    </row>
    <row r="40" spans="2:3" x14ac:dyDescent="0.25">
      <c r="B40" s="11">
        <v>4</v>
      </c>
      <c r="C40" s="14">
        <v>3</v>
      </c>
    </row>
    <row r="41" spans="2:3" x14ac:dyDescent="0.25">
      <c r="B41" s="10">
        <v>2</v>
      </c>
      <c r="C41" s="13">
        <v>4</v>
      </c>
    </row>
    <row r="42" spans="2:3" x14ac:dyDescent="0.25">
      <c r="B42" s="11">
        <v>3</v>
      </c>
      <c r="C42" s="14">
        <v>2</v>
      </c>
    </row>
    <row r="43" spans="2:3" x14ac:dyDescent="0.25">
      <c r="B43" s="10">
        <v>2</v>
      </c>
      <c r="C43" s="13">
        <v>4</v>
      </c>
    </row>
    <row r="44" spans="2:3" x14ac:dyDescent="0.25">
      <c r="B44" s="11">
        <v>1</v>
      </c>
      <c r="C44" s="14">
        <v>4</v>
      </c>
    </row>
    <row r="45" spans="2:3" x14ac:dyDescent="0.25">
      <c r="B45" s="10">
        <v>4</v>
      </c>
      <c r="C45" s="13">
        <v>4</v>
      </c>
    </row>
    <row r="46" spans="2:3" x14ac:dyDescent="0.25">
      <c r="B46" s="11">
        <v>4</v>
      </c>
      <c r="C46" s="14">
        <v>4</v>
      </c>
    </row>
    <row r="47" spans="2:3" x14ac:dyDescent="0.25">
      <c r="B47" s="10">
        <v>1</v>
      </c>
      <c r="C47" s="13">
        <v>1</v>
      </c>
    </row>
    <row r="48" spans="2:3" x14ac:dyDescent="0.25">
      <c r="B48" s="11">
        <v>3</v>
      </c>
      <c r="C48" s="14">
        <v>1</v>
      </c>
    </row>
    <row r="49" spans="2:3" x14ac:dyDescent="0.25">
      <c r="B49" s="10">
        <v>3</v>
      </c>
      <c r="C49" s="13">
        <v>4</v>
      </c>
    </row>
    <row r="50" spans="2:3" x14ac:dyDescent="0.25">
      <c r="B50" s="11">
        <v>4</v>
      </c>
      <c r="C50" s="14">
        <v>3</v>
      </c>
    </row>
    <row r="51" spans="2:3" x14ac:dyDescent="0.25">
      <c r="B51" s="10">
        <v>2</v>
      </c>
      <c r="C51" s="13">
        <v>1</v>
      </c>
    </row>
    <row r="52" spans="2:3" x14ac:dyDescent="0.25">
      <c r="B52" s="11">
        <v>3</v>
      </c>
      <c r="C52" s="14">
        <v>4</v>
      </c>
    </row>
    <row r="53" spans="2:3" x14ac:dyDescent="0.25">
      <c r="B53" s="10">
        <v>5</v>
      </c>
      <c r="C53" s="13">
        <v>2</v>
      </c>
    </row>
    <row r="54" spans="2:3" x14ac:dyDescent="0.25">
      <c r="B54" s="12">
        <v>4</v>
      </c>
      <c r="C54" s="36">
        <v>3</v>
      </c>
    </row>
  </sheetData>
  <mergeCells count="4">
    <mergeCell ref="O5:O6"/>
    <mergeCell ref="O8:O9"/>
    <mergeCell ref="G11:H11"/>
    <mergeCell ref="J11:K11"/>
  </mergeCells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00D0-E579-41AA-9FDB-5DC2813D2729}">
  <sheetPr>
    <tabColor rgb="FF00B0F0"/>
  </sheetPr>
  <dimension ref="B2:L54"/>
  <sheetViews>
    <sheetView workbookViewId="0"/>
  </sheetViews>
  <sheetFormatPr defaultRowHeight="13.2" x14ac:dyDescent="0.25"/>
  <cols>
    <col min="2" max="2" width="35.88671875" customWidth="1"/>
    <col min="3" max="3" width="36.6640625" customWidth="1"/>
    <col min="6" max="6" width="17.21875" customWidth="1"/>
    <col min="7" max="7" width="15.109375" bestFit="1" customWidth="1"/>
    <col min="8" max="10" width="3" bestFit="1" customWidth="1"/>
    <col min="11" max="11" width="2" bestFit="1" customWidth="1"/>
    <col min="12" max="12" width="10.33203125" bestFit="1" customWidth="1"/>
    <col min="13" max="14" width="2" bestFit="1" customWidth="1"/>
    <col min="15" max="15" width="9" bestFit="1" customWidth="1"/>
    <col min="16" max="16" width="4" bestFit="1" customWidth="1"/>
    <col min="17" max="19" width="2" bestFit="1" customWidth="1"/>
    <col min="20" max="20" width="9" bestFit="1" customWidth="1"/>
    <col min="21" max="21" width="4" bestFit="1" customWidth="1"/>
    <col min="22" max="25" width="2" bestFit="1" customWidth="1"/>
    <col min="26" max="26" width="9" bestFit="1" customWidth="1"/>
    <col min="27" max="27" width="4" bestFit="1" customWidth="1"/>
    <col min="28" max="29" width="2" bestFit="1" customWidth="1"/>
    <col min="30" max="30" width="9" bestFit="1" customWidth="1"/>
    <col min="31" max="31" width="10.33203125" bestFit="1" customWidth="1"/>
  </cols>
  <sheetData>
    <row r="2" spans="2:12" ht="96.75" customHeight="1" x14ac:dyDescent="0.25">
      <c r="B2" s="43" t="s">
        <v>61</v>
      </c>
      <c r="C2" s="48" t="s">
        <v>72</v>
      </c>
    </row>
    <row r="3" spans="2:12" ht="32.25" customHeight="1" x14ac:dyDescent="0.25">
      <c r="B3" s="40">
        <v>4</v>
      </c>
      <c r="C3" s="10">
        <v>2</v>
      </c>
      <c r="F3" s="35" t="s">
        <v>97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3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2</v>
      </c>
      <c r="F5" s="25">
        <v>1</v>
      </c>
      <c r="G5" s="19"/>
      <c r="H5" s="23"/>
      <c r="I5" s="23">
        <v>4</v>
      </c>
      <c r="J5" s="23">
        <v>2</v>
      </c>
      <c r="K5" s="23"/>
      <c r="L5" s="24">
        <v>6</v>
      </c>
    </row>
    <row r="6" spans="2:12" x14ac:dyDescent="0.25">
      <c r="B6" s="11">
        <v>4</v>
      </c>
      <c r="C6" s="11">
        <v>5</v>
      </c>
      <c r="F6" s="26">
        <v>2</v>
      </c>
      <c r="G6" s="28">
        <v>1</v>
      </c>
      <c r="H6" s="29">
        <v>1</v>
      </c>
      <c r="I6" s="29">
        <v>3</v>
      </c>
      <c r="J6" s="29">
        <v>3</v>
      </c>
      <c r="K6" s="29">
        <v>1</v>
      </c>
      <c r="L6" s="30">
        <v>9</v>
      </c>
    </row>
    <row r="7" spans="2:12" x14ac:dyDescent="0.25">
      <c r="B7" s="10">
        <v>3</v>
      </c>
      <c r="C7" s="10">
        <v>4</v>
      </c>
      <c r="F7" s="26">
        <v>3</v>
      </c>
      <c r="G7" s="28"/>
      <c r="H7" s="29">
        <v>5</v>
      </c>
      <c r="I7" s="29">
        <v>7</v>
      </c>
      <c r="J7" s="29">
        <v>3</v>
      </c>
      <c r="K7" s="29">
        <v>2</v>
      </c>
      <c r="L7" s="30">
        <v>17</v>
      </c>
    </row>
    <row r="8" spans="2:12" x14ac:dyDescent="0.25">
      <c r="B8" s="11">
        <v>3</v>
      </c>
      <c r="C8" s="11">
        <v>3</v>
      </c>
      <c r="F8" s="26">
        <v>4</v>
      </c>
      <c r="G8" s="28">
        <v>3</v>
      </c>
      <c r="H8" s="29">
        <v>5</v>
      </c>
      <c r="I8" s="29">
        <v>3</v>
      </c>
      <c r="J8" s="29">
        <v>2</v>
      </c>
      <c r="K8" s="29">
        <v>2</v>
      </c>
      <c r="L8" s="30">
        <v>15</v>
      </c>
    </row>
    <row r="9" spans="2:12" x14ac:dyDescent="0.25">
      <c r="B9" s="10">
        <v>3</v>
      </c>
      <c r="C9" s="10">
        <v>4</v>
      </c>
      <c r="F9" s="26">
        <v>5</v>
      </c>
      <c r="G9" s="28"/>
      <c r="H9" s="29">
        <v>2</v>
      </c>
      <c r="I9" s="29">
        <v>2</v>
      </c>
      <c r="J9" s="29"/>
      <c r="K9" s="29">
        <v>1</v>
      </c>
      <c r="L9" s="30">
        <v>5</v>
      </c>
    </row>
    <row r="10" spans="2:12" x14ac:dyDescent="0.25">
      <c r="B10" s="11">
        <v>1</v>
      </c>
      <c r="C10" s="11">
        <v>3</v>
      </c>
      <c r="F10" s="27" t="s">
        <v>78</v>
      </c>
      <c r="G10" s="31">
        <v>4</v>
      </c>
      <c r="H10" s="32">
        <v>13</v>
      </c>
      <c r="I10" s="32">
        <v>19</v>
      </c>
      <c r="J10" s="32">
        <v>10</v>
      </c>
      <c r="K10" s="32">
        <v>6</v>
      </c>
      <c r="L10" s="33">
        <v>52</v>
      </c>
    </row>
    <row r="11" spans="2:12" x14ac:dyDescent="0.25">
      <c r="B11" s="10">
        <v>2</v>
      </c>
      <c r="C11" s="10">
        <v>3</v>
      </c>
    </row>
    <row r="12" spans="2:12" x14ac:dyDescent="0.25">
      <c r="B12" s="11">
        <v>1</v>
      </c>
      <c r="C12" s="11">
        <v>4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3</v>
      </c>
      <c r="F14" s="54" t="s">
        <v>104</v>
      </c>
      <c r="G14">
        <f>K5</f>
        <v>0</v>
      </c>
      <c r="H14">
        <v>1</v>
      </c>
    </row>
    <row r="15" spans="2:12" x14ac:dyDescent="0.25">
      <c r="B15" s="10">
        <v>4</v>
      </c>
      <c r="C15" s="10">
        <v>2</v>
      </c>
      <c r="F15" s="54" t="s">
        <v>105</v>
      </c>
      <c r="G15">
        <f>K9</f>
        <v>1</v>
      </c>
      <c r="H15">
        <v>0</v>
      </c>
    </row>
    <row r="16" spans="2:12" x14ac:dyDescent="0.25">
      <c r="B16" s="11">
        <v>3</v>
      </c>
      <c r="C16" s="11">
        <v>5</v>
      </c>
      <c r="F16" s="54" t="s">
        <v>106</v>
      </c>
      <c r="G16">
        <f>J8</f>
        <v>2</v>
      </c>
      <c r="H16">
        <v>0</v>
      </c>
    </row>
    <row r="17" spans="2:8" x14ac:dyDescent="0.25">
      <c r="B17" s="10">
        <v>3</v>
      </c>
      <c r="C17" s="10">
        <v>3</v>
      </c>
      <c r="F17" s="54" t="s">
        <v>107</v>
      </c>
      <c r="G17">
        <f>I7</f>
        <v>7</v>
      </c>
      <c r="H17">
        <v>0</v>
      </c>
    </row>
    <row r="18" spans="2:8" x14ac:dyDescent="0.25">
      <c r="B18" s="11">
        <v>4</v>
      </c>
      <c r="C18" s="11">
        <v>3</v>
      </c>
      <c r="F18" s="54" t="s">
        <v>108</v>
      </c>
      <c r="G18">
        <f>H6</f>
        <v>1</v>
      </c>
      <c r="H18">
        <v>0</v>
      </c>
    </row>
    <row r="19" spans="2:8" x14ac:dyDescent="0.25">
      <c r="B19" s="10">
        <v>3</v>
      </c>
      <c r="C19" s="10">
        <v>3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5</v>
      </c>
      <c r="C20" s="11">
        <v>3</v>
      </c>
      <c r="F20" s="54" t="s">
        <v>110</v>
      </c>
      <c r="G20">
        <f>SUM(G8:H9)</f>
        <v>10</v>
      </c>
      <c r="H20">
        <v>1</v>
      </c>
    </row>
    <row r="21" spans="2:8" x14ac:dyDescent="0.25">
      <c r="B21" s="10">
        <v>3</v>
      </c>
      <c r="C21" s="10">
        <v>4</v>
      </c>
      <c r="F21" s="54" t="s">
        <v>111</v>
      </c>
      <c r="G21">
        <f>SUM(J5:K6)</f>
        <v>6</v>
      </c>
      <c r="H21">
        <v>1</v>
      </c>
    </row>
    <row r="22" spans="2:8" x14ac:dyDescent="0.25">
      <c r="B22" s="11">
        <v>2</v>
      </c>
      <c r="C22" s="11">
        <v>4</v>
      </c>
      <c r="F22" s="54" t="s">
        <v>116</v>
      </c>
      <c r="G22">
        <f>SUM(G13:G21)</f>
        <v>27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2</v>
      </c>
    </row>
    <row r="25" spans="2:8" x14ac:dyDescent="0.25">
      <c r="B25" s="10">
        <v>5</v>
      </c>
      <c r="C25" s="10">
        <v>2</v>
      </c>
    </row>
    <row r="26" spans="2:8" x14ac:dyDescent="0.25">
      <c r="B26" s="11">
        <v>3</v>
      </c>
      <c r="C26" s="11">
        <v>5</v>
      </c>
    </row>
    <row r="27" spans="2:8" x14ac:dyDescent="0.25">
      <c r="B27" s="10">
        <v>2</v>
      </c>
      <c r="C27" s="10">
        <v>3</v>
      </c>
    </row>
    <row r="28" spans="2:8" x14ac:dyDescent="0.25">
      <c r="B28" s="11">
        <v>4</v>
      </c>
      <c r="C28" s="11">
        <v>4</v>
      </c>
    </row>
    <row r="29" spans="2:8" x14ac:dyDescent="0.25">
      <c r="B29" s="10">
        <v>2</v>
      </c>
      <c r="C29" s="10">
        <v>5</v>
      </c>
    </row>
    <row r="30" spans="2:8" x14ac:dyDescent="0.25">
      <c r="B30" s="11">
        <v>4</v>
      </c>
      <c r="C30" s="11">
        <v>4</v>
      </c>
    </row>
    <row r="31" spans="2:8" x14ac:dyDescent="0.25">
      <c r="B31" s="10">
        <v>4</v>
      </c>
      <c r="C31" s="10">
        <v>3</v>
      </c>
    </row>
    <row r="32" spans="2:8" x14ac:dyDescent="0.25">
      <c r="B32" s="11">
        <v>4</v>
      </c>
      <c r="C32" s="11">
        <v>1</v>
      </c>
    </row>
    <row r="33" spans="2:3" x14ac:dyDescent="0.25">
      <c r="B33" s="10">
        <v>5</v>
      </c>
      <c r="C33" s="10">
        <v>5</v>
      </c>
    </row>
    <row r="34" spans="2:3" x14ac:dyDescent="0.25">
      <c r="B34" s="11">
        <v>2</v>
      </c>
      <c r="C34" s="11">
        <v>1</v>
      </c>
    </row>
    <row r="35" spans="2:3" x14ac:dyDescent="0.25">
      <c r="B35" s="10">
        <v>4</v>
      </c>
      <c r="C35" s="10">
        <v>1</v>
      </c>
    </row>
    <row r="36" spans="2:3" x14ac:dyDescent="0.25">
      <c r="B36" s="11">
        <v>3</v>
      </c>
      <c r="C36" s="11">
        <v>2</v>
      </c>
    </row>
    <row r="37" spans="2:3" x14ac:dyDescent="0.25">
      <c r="B37" s="10">
        <v>3</v>
      </c>
      <c r="C37" s="10">
        <v>2</v>
      </c>
    </row>
    <row r="38" spans="2:3" x14ac:dyDescent="0.25">
      <c r="B38" s="11">
        <v>1</v>
      </c>
      <c r="C38" s="11">
        <v>4</v>
      </c>
    </row>
    <row r="39" spans="2:3" x14ac:dyDescent="0.25">
      <c r="B39" s="10">
        <v>3</v>
      </c>
      <c r="C39" s="10">
        <v>2</v>
      </c>
    </row>
    <row r="40" spans="2:3" x14ac:dyDescent="0.25">
      <c r="B40" s="11">
        <v>4</v>
      </c>
      <c r="C40" s="11">
        <v>2</v>
      </c>
    </row>
    <row r="41" spans="2:3" x14ac:dyDescent="0.25">
      <c r="B41" s="10">
        <v>2</v>
      </c>
      <c r="C41" s="10">
        <v>2</v>
      </c>
    </row>
    <row r="42" spans="2:3" x14ac:dyDescent="0.25">
      <c r="B42" s="11">
        <v>3</v>
      </c>
      <c r="C42" s="11">
        <v>3</v>
      </c>
    </row>
    <row r="43" spans="2:3" x14ac:dyDescent="0.25">
      <c r="B43" s="10">
        <v>2</v>
      </c>
      <c r="C43" s="10">
        <v>4</v>
      </c>
    </row>
    <row r="44" spans="2:3" x14ac:dyDescent="0.25">
      <c r="B44" s="11">
        <v>1</v>
      </c>
      <c r="C44" s="11">
        <v>3</v>
      </c>
    </row>
    <row r="45" spans="2:3" x14ac:dyDescent="0.25">
      <c r="B45" s="10">
        <v>4</v>
      </c>
      <c r="C45" s="10">
        <v>5</v>
      </c>
    </row>
    <row r="46" spans="2:3" x14ac:dyDescent="0.25">
      <c r="B46" s="11">
        <v>4</v>
      </c>
      <c r="C46" s="11">
        <v>3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3</v>
      </c>
      <c r="C48" s="11">
        <v>2</v>
      </c>
    </row>
    <row r="49" spans="2:3" x14ac:dyDescent="0.25">
      <c r="B49" s="10">
        <v>3</v>
      </c>
      <c r="C49" s="10">
        <v>3</v>
      </c>
    </row>
    <row r="50" spans="2:3" x14ac:dyDescent="0.25">
      <c r="B50" s="11">
        <v>4</v>
      </c>
      <c r="C50" s="11">
        <v>2</v>
      </c>
    </row>
    <row r="51" spans="2:3" x14ac:dyDescent="0.25">
      <c r="B51" s="10">
        <v>2</v>
      </c>
      <c r="C51" s="10">
        <v>4</v>
      </c>
    </row>
    <row r="52" spans="2:3" x14ac:dyDescent="0.25">
      <c r="B52" s="11">
        <v>3</v>
      </c>
      <c r="C52" s="11">
        <v>3</v>
      </c>
    </row>
    <row r="53" spans="2:3" x14ac:dyDescent="0.25">
      <c r="B53" s="10">
        <v>5</v>
      </c>
      <c r="C53" s="10">
        <v>2</v>
      </c>
    </row>
    <row r="54" spans="2:3" x14ac:dyDescent="0.25">
      <c r="B54" s="12">
        <v>4</v>
      </c>
      <c r="C54" s="12">
        <v>1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860A2-92B4-4785-A075-7D1B74BBE3C2}">
  <sheetPr>
    <tabColor rgb="FF00B0F0"/>
  </sheetPr>
  <dimension ref="B1:L54"/>
  <sheetViews>
    <sheetView workbookViewId="0"/>
  </sheetViews>
  <sheetFormatPr defaultRowHeight="13.2" x14ac:dyDescent="0.25"/>
  <cols>
    <col min="2" max="2" width="36.44140625" customWidth="1"/>
    <col min="3" max="3" width="37" customWidth="1"/>
    <col min="6" max="6" width="17.109375" customWidth="1"/>
    <col min="7" max="7" width="15.109375" bestFit="1" customWidth="1"/>
    <col min="8" max="9" width="3" bestFit="1" customWidth="1"/>
    <col min="10" max="11" width="2" bestFit="1" customWidth="1"/>
    <col min="12" max="12" width="10.33203125" bestFit="1" customWidth="1"/>
    <col min="13" max="14" width="2" bestFit="1" customWidth="1"/>
    <col min="15" max="15" width="9" bestFit="1" customWidth="1"/>
    <col min="16" max="16" width="4" bestFit="1" customWidth="1"/>
    <col min="17" max="20" width="2" bestFit="1" customWidth="1"/>
    <col min="21" max="21" width="9" bestFit="1" customWidth="1"/>
    <col min="22" max="22" width="4" bestFit="1" customWidth="1"/>
    <col min="23" max="26" width="2" bestFit="1" customWidth="1"/>
    <col min="27" max="27" width="9" bestFit="1" customWidth="1"/>
    <col min="28" max="28" width="4" bestFit="1" customWidth="1"/>
    <col min="29" max="30" width="2" bestFit="1" customWidth="1"/>
    <col min="31" max="31" width="9" bestFit="1" customWidth="1"/>
    <col min="32" max="32" width="10.33203125" bestFit="1" customWidth="1"/>
  </cols>
  <sheetData>
    <row r="1" spans="2:12" ht="13.8" thickBot="1" x14ac:dyDescent="0.3"/>
    <row r="2" spans="2:12" ht="78" customHeight="1" thickBot="1" x14ac:dyDescent="0.3">
      <c r="B2" s="41" t="s">
        <v>61</v>
      </c>
      <c r="C2" s="34" t="s">
        <v>74</v>
      </c>
    </row>
    <row r="3" spans="2:12" ht="37.5" customHeight="1" x14ac:dyDescent="0.25">
      <c r="B3" s="40">
        <v>4</v>
      </c>
      <c r="C3" s="10">
        <v>2</v>
      </c>
      <c r="F3" s="35" t="s">
        <v>98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1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3</v>
      </c>
      <c r="F5" s="25">
        <v>1</v>
      </c>
      <c r="G5" s="19">
        <v>4</v>
      </c>
      <c r="H5" s="23"/>
      <c r="I5" s="23">
        <v>1</v>
      </c>
      <c r="J5" s="23"/>
      <c r="K5" s="23">
        <v>1</v>
      </c>
      <c r="L5" s="24">
        <v>6</v>
      </c>
    </row>
    <row r="6" spans="2:12" x14ac:dyDescent="0.25">
      <c r="B6" s="11">
        <v>4</v>
      </c>
      <c r="C6" s="11">
        <v>5</v>
      </c>
      <c r="F6" s="26">
        <v>2</v>
      </c>
      <c r="G6" s="28">
        <v>1</v>
      </c>
      <c r="H6" s="29">
        <v>5</v>
      </c>
      <c r="I6" s="29">
        <v>2</v>
      </c>
      <c r="J6" s="29"/>
      <c r="K6" s="29">
        <v>1</v>
      </c>
      <c r="L6" s="30">
        <v>9</v>
      </c>
    </row>
    <row r="7" spans="2:12" x14ac:dyDescent="0.25">
      <c r="B7" s="10">
        <v>3</v>
      </c>
      <c r="C7" s="10">
        <v>3</v>
      </c>
      <c r="F7" s="26">
        <v>3</v>
      </c>
      <c r="G7" s="28">
        <v>5</v>
      </c>
      <c r="H7" s="29">
        <v>2</v>
      </c>
      <c r="I7" s="29">
        <v>7</v>
      </c>
      <c r="J7" s="29">
        <v>2</v>
      </c>
      <c r="K7" s="29">
        <v>1</v>
      </c>
      <c r="L7" s="30">
        <v>17</v>
      </c>
    </row>
    <row r="8" spans="2:12" x14ac:dyDescent="0.25">
      <c r="B8" s="11">
        <v>3</v>
      </c>
      <c r="C8" s="11">
        <v>3</v>
      </c>
      <c r="F8" s="26">
        <v>4</v>
      </c>
      <c r="G8" s="28">
        <v>8</v>
      </c>
      <c r="H8" s="29">
        <v>2</v>
      </c>
      <c r="I8" s="29">
        <v>3</v>
      </c>
      <c r="J8" s="29">
        <v>1</v>
      </c>
      <c r="K8" s="29">
        <v>1</v>
      </c>
      <c r="L8" s="30">
        <v>15</v>
      </c>
    </row>
    <row r="9" spans="2:12" x14ac:dyDescent="0.25">
      <c r="B9" s="10">
        <v>3</v>
      </c>
      <c r="C9" s="10">
        <v>4</v>
      </c>
      <c r="F9" s="26">
        <v>5</v>
      </c>
      <c r="G9" s="28">
        <v>2</v>
      </c>
      <c r="H9" s="29">
        <v>2</v>
      </c>
      <c r="I9" s="29"/>
      <c r="J9" s="29">
        <v>1</v>
      </c>
      <c r="K9" s="29"/>
      <c r="L9" s="30">
        <v>5</v>
      </c>
    </row>
    <row r="10" spans="2:12" x14ac:dyDescent="0.25">
      <c r="B10" s="11">
        <v>1</v>
      </c>
      <c r="C10" s="11">
        <v>1</v>
      </c>
      <c r="F10" s="27" t="s">
        <v>78</v>
      </c>
      <c r="G10" s="31">
        <v>20</v>
      </c>
      <c r="H10" s="32">
        <v>11</v>
      </c>
      <c r="I10" s="32">
        <v>13</v>
      </c>
      <c r="J10" s="32">
        <v>4</v>
      </c>
      <c r="K10" s="32">
        <v>4</v>
      </c>
      <c r="L10" s="33">
        <v>52</v>
      </c>
    </row>
    <row r="11" spans="2:12" x14ac:dyDescent="0.25">
      <c r="B11" s="10">
        <v>2</v>
      </c>
      <c r="C11" s="10">
        <v>2</v>
      </c>
    </row>
    <row r="12" spans="2:12" x14ac:dyDescent="0.25">
      <c r="B12" s="11">
        <v>1</v>
      </c>
      <c r="C12" s="11">
        <v>5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2</v>
      </c>
      <c r="H13">
        <v>1</v>
      </c>
    </row>
    <row r="14" spans="2:12" x14ac:dyDescent="0.25">
      <c r="B14" s="11">
        <v>3</v>
      </c>
      <c r="C14" s="11">
        <v>3</v>
      </c>
      <c r="F14" s="54" t="s">
        <v>104</v>
      </c>
      <c r="G14">
        <f>K5</f>
        <v>1</v>
      </c>
      <c r="H14">
        <v>1</v>
      </c>
    </row>
    <row r="15" spans="2:12" x14ac:dyDescent="0.25">
      <c r="B15" s="10">
        <v>4</v>
      </c>
      <c r="C15" s="10">
        <v>1</v>
      </c>
      <c r="F15" s="54" t="s">
        <v>105</v>
      </c>
      <c r="G15">
        <f>K9</f>
        <v>0</v>
      </c>
      <c r="H15">
        <v>0</v>
      </c>
    </row>
    <row r="16" spans="2:12" x14ac:dyDescent="0.25">
      <c r="B16" s="11">
        <v>3</v>
      </c>
      <c r="C16" s="11">
        <v>1</v>
      </c>
      <c r="F16" s="54" t="s">
        <v>106</v>
      </c>
      <c r="G16">
        <f>J8</f>
        <v>1</v>
      </c>
      <c r="H16">
        <v>0</v>
      </c>
    </row>
    <row r="17" spans="2:8" x14ac:dyDescent="0.25">
      <c r="B17" s="10">
        <v>3</v>
      </c>
      <c r="C17" s="10">
        <v>2</v>
      </c>
      <c r="F17" s="54" t="s">
        <v>107</v>
      </c>
      <c r="G17">
        <f>I7</f>
        <v>7</v>
      </c>
      <c r="H17">
        <v>0</v>
      </c>
    </row>
    <row r="18" spans="2:8" x14ac:dyDescent="0.25">
      <c r="B18" s="11">
        <v>4</v>
      </c>
      <c r="C18" s="11">
        <v>1</v>
      </c>
      <c r="F18" s="54" t="s">
        <v>108</v>
      </c>
      <c r="G18">
        <f>H6</f>
        <v>5</v>
      </c>
      <c r="H18">
        <v>0</v>
      </c>
    </row>
    <row r="19" spans="2:8" x14ac:dyDescent="0.25">
      <c r="B19" s="10">
        <v>3</v>
      </c>
      <c r="C19" s="10">
        <v>1</v>
      </c>
      <c r="F19" s="54" t="s">
        <v>109</v>
      </c>
      <c r="G19">
        <f>G5</f>
        <v>4</v>
      </c>
      <c r="H19">
        <v>0</v>
      </c>
    </row>
    <row r="20" spans="2:8" x14ac:dyDescent="0.25">
      <c r="B20" s="11">
        <v>5</v>
      </c>
      <c r="C20" s="11">
        <v>4</v>
      </c>
      <c r="F20" s="54" t="s">
        <v>110</v>
      </c>
      <c r="G20">
        <f>SUM(G8:H9)</f>
        <v>14</v>
      </c>
      <c r="H20">
        <v>1</v>
      </c>
    </row>
    <row r="21" spans="2:8" x14ac:dyDescent="0.25">
      <c r="B21" s="10">
        <v>3</v>
      </c>
      <c r="C21" s="10">
        <v>2</v>
      </c>
      <c r="F21" s="54" t="s">
        <v>111</v>
      </c>
      <c r="G21">
        <f>SUM(J5:K6)</f>
        <v>2</v>
      </c>
      <c r="H21">
        <v>1</v>
      </c>
    </row>
    <row r="22" spans="2:8" x14ac:dyDescent="0.25">
      <c r="B22" s="11">
        <v>2</v>
      </c>
      <c r="C22" s="11">
        <v>2</v>
      </c>
      <c r="F22" s="54" t="s">
        <v>116</v>
      </c>
      <c r="G22">
        <f>SUM(G13:G21)</f>
        <v>36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1</v>
      </c>
    </row>
    <row r="25" spans="2:8" x14ac:dyDescent="0.25">
      <c r="B25" s="10">
        <v>5</v>
      </c>
      <c r="C25" s="10">
        <v>2</v>
      </c>
    </row>
    <row r="26" spans="2:8" x14ac:dyDescent="0.25">
      <c r="B26" s="11">
        <v>3</v>
      </c>
      <c r="C26" s="11">
        <v>3</v>
      </c>
    </row>
    <row r="27" spans="2:8" x14ac:dyDescent="0.25">
      <c r="B27" s="10">
        <v>2</v>
      </c>
      <c r="C27" s="10">
        <v>2</v>
      </c>
    </row>
    <row r="28" spans="2:8" x14ac:dyDescent="0.25">
      <c r="B28" s="11">
        <v>4</v>
      </c>
      <c r="C28" s="11">
        <v>1</v>
      </c>
    </row>
    <row r="29" spans="2:8" x14ac:dyDescent="0.25">
      <c r="B29" s="10">
        <v>2</v>
      </c>
      <c r="C29" s="10">
        <v>5</v>
      </c>
    </row>
    <row r="30" spans="2:8" x14ac:dyDescent="0.25">
      <c r="B30" s="11">
        <v>4</v>
      </c>
      <c r="C30" s="11">
        <v>2</v>
      </c>
    </row>
    <row r="31" spans="2:8" x14ac:dyDescent="0.25">
      <c r="B31" s="10">
        <v>4</v>
      </c>
      <c r="C31" s="10">
        <v>1</v>
      </c>
    </row>
    <row r="32" spans="2:8" x14ac:dyDescent="0.25">
      <c r="B32" s="11">
        <v>4</v>
      </c>
      <c r="C32" s="11">
        <v>1</v>
      </c>
    </row>
    <row r="33" spans="2:3" x14ac:dyDescent="0.25">
      <c r="B33" s="10">
        <v>5</v>
      </c>
      <c r="C33" s="10">
        <v>2</v>
      </c>
    </row>
    <row r="34" spans="2:3" x14ac:dyDescent="0.25">
      <c r="B34" s="11">
        <v>2</v>
      </c>
      <c r="C34" s="11">
        <v>3</v>
      </c>
    </row>
    <row r="35" spans="2:3" x14ac:dyDescent="0.25">
      <c r="B35" s="10">
        <v>4</v>
      </c>
      <c r="C35" s="10">
        <v>4</v>
      </c>
    </row>
    <row r="36" spans="2:3" x14ac:dyDescent="0.25">
      <c r="B36" s="11">
        <v>3</v>
      </c>
      <c r="C36" s="11">
        <v>5</v>
      </c>
    </row>
    <row r="37" spans="2:3" x14ac:dyDescent="0.25">
      <c r="B37" s="10">
        <v>3</v>
      </c>
      <c r="C37" s="10">
        <v>4</v>
      </c>
    </row>
    <row r="38" spans="2:3" x14ac:dyDescent="0.25">
      <c r="B38" s="11">
        <v>1</v>
      </c>
      <c r="C38" s="11">
        <v>1</v>
      </c>
    </row>
    <row r="39" spans="2:3" x14ac:dyDescent="0.25">
      <c r="B39" s="10">
        <v>3</v>
      </c>
      <c r="C39" s="10">
        <v>1</v>
      </c>
    </row>
    <row r="40" spans="2:3" x14ac:dyDescent="0.25">
      <c r="B40" s="11">
        <v>4</v>
      </c>
      <c r="C40" s="11">
        <v>1</v>
      </c>
    </row>
    <row r="41" spans="2:3" x14ac:dyDescent="0.25">
      <c r="B41" s="10">
        <v>2</v>
      </c>
      <c r="C41" s="10">
        <v>1</v>
      </c>
    </row>
    <row r="42" spans="2:3" x14ac:dyDescent="0.25">
      <c r="B42" s="11">
        <v>3</v>
      </c>
      <c r="C42" s="11">
        <v>3</v>
      </c>
    </row>
    <row r="43" spans="2:3" x14ac:dyDescent="0.25">
      <c r="B43" s="10">
        <v>2</v>
      </c>
      <c r="C43" s="10">
        <v>2</v>
      </c>
    </row>
    <row r="44" spans="2:3" x14ac:dyDescent="0.25">
      <c r="B44" s="11">
        <v>1</v>
      </c>
      <c r="C44" s="11">
        <v>1</v>
      </c>
    </row>
    <row r="45" spans="2:3" x14ac:dyDescent="0.25">
      <c r="B45" s="10">
        <v>4</v>
      </c>
      <c r="C45" s="10">
        <v>3</v>
      </c>
    </row>
    <row r="46" spans="2:3" x14ac:dyDescent="0.25">
      <c r="B46" s="11">
        <v>4</v>
      </c>
      <c r="C46" s="11">
        <v>3</v>
      </c>
    </row>
    <row r="47" spans="2:3" x14ac:dyDescent="0.25">
      <c r="B47" s="10">
        <v>1</v>
      </c>
      <c r="C47" s="10">
        <v>1</v>
      </c>
    </row>
    <row r="48" spans="2:3" x14ac:dyDescent="0.25">
      <c r="B48" s="11">
        <v>3</v>
      </c>
      <c r="C48" s="11">
        <v>3</v>
      </c>
    </row>
    <row r="49" spans="2:3" x14ac:dyDescent="0.25">
      <c r="B49" s="10">
        <v>3</v>
      </c>
      <c r="C49" s="10">
        <v>1</v>
      </c>
    </row>
    <row r="50" spans="2:3" x14ac:dyDescent="0.25">
      <c r="B50" s="11">
        <v>4</v>
      </c>
      <c r="C50" s="11">
        <v>3</v>
      </c>
    </row>
    <row r="51" spans="2:3" x14ac:dyDescent="0.25">
      <c r="B51" s="10">
        <v>2</v>
      </c>
      <c r="C51" s="10">
        <v>2</v>
      </c>
    </row>
    <row r="52" spans="2:3" x14ac:dyDescent="0.25">
      <c r="B52" s="11">
        <v>3</v>
      </c>
      <c r="C52" s="11">
        <v>1</v>
      </c>
    </row>
    <row r="53" spans="2:3" x14ac:dyDescent="0.25">
      <c r="B53" s="10">
        <v>5</v>
      </c>
      <c r="C53" s="10">
        <v>1</v>
      </c>
    </row>
    <row r="54" spans="2:3" x14ac:dyDescent="0.25">
      <c r="B54" s="12">
        <v>4</v>
      </c>
      <c r="C54" s="12">
        <v>1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686A-8DF7-4A5A-A52F-0F0F675000F6}">
  <sheetPr>
    <tabColor rgb="FF00B0F0"/>
  </sheetPr>
  <dimension ref="B2:L54"/>
  <sheetViews>
    <sheetView workbookViewId="0"/>
  </sheetViews>
  <sheetFormatPr defaultRowHeight="13.2" x14ac:dyDescent="0.25"/>
  <cols>
    <col min="2" max="2" width="39.109375" customWidth="1"/>
    <col min="3" max="3" width="41.109375" customWidth="1"/>
    <col min="6" max="6" width="27.109375" customWidth="1"/>
    <col min="7" max="7" width="15.109375" bestFit="1" customWidth="1"/>
    <col min="8" max="10" width="3" bestFit="1" customWidth="1"/>
    <col min="11" max="11" width="2" bestFit="1" customWidth="1"/>
    <col min="12" max="12" width="10.33203125" bestFit="1" customWidth="1"/>
    <col min="13" max="15" width="2" bestFit="1" customWidth="1"/>
    <col min="16" max="16" width="9" bestFit="1" customWidth="1"/>
    <col min="17" max="17" width="4" bestFit="1" customWidth="1"/>
    <col min="18" max="21" width="2" bestFit="1" customWidth="1"/>
    <col min="22" max="22" width="9" bestFit="1" customWidth="1"/>
    <col min="23" max="23" width="4" bestFit="1" customWidth="1"/>
    <col min="24" max="26" width="2" bestFit="1" customWidth="1"/>
    <col min="27" max="27" width="9" bestFit="1" customWidth="1"/>
    <col min="28" max="28" width="4" bestFit="1" customWidth="1"/>
    <col min="29" max="31" width="2" bestFit="1" customWidth="1"/>
    <col min="32" max="32" width="9" bestFit="1" customWidth="1"/>
    <col min="33" max="33" width="10.33203125" bestFit="1" customWidth="1"/>
  </cols>
  <sheetData>
    <row r="2" spans="2:12" ht="68.25" customHeight="1" x14ac:dyDescent="0.25">
      <c r="B2" s="43" t="s">
        <v>61</v>
      </c>
      <c r="C2" s="48" t="s">
        <v>75</v>
      </c>
    </row>
    <row r="3" spans="2:12" ht="31.5" customHeight="1" x14ac:dyDescent="0.25">
      <c r="B3" s="40">
        <v>4</v>
      </c>
      <c r="C3" s="10">
        <v>2</v>
      </c>
      <c r="F3" s="35" t="s">
        <v>99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4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1</v>
      </c>
      <c r="F5" s="25">
        <v>1</v>
      </c>
      <c r="G5" s="19"/>
      <c r="H5" s="23"/>
      <c r="I5" s="23">
        <v>3</v>
      </c>
      <c r="J5" s="23">
        <v>2</v>
      </c>
      <c r="K5" s="23">
        <v>1</v>
      </c>
      <c r="L5" s="24">
        <v>6</v>
      </c>
    </row>
    <row r="6" spans="2:12" x14ac:dyDescent="0.25">
      <c r="B6" s="11">
        <v>4</v>
      </c>
      <c r="C6" s="11">
        <v>2</v>
      </c>
      <c r="F6" s="26">
        <v>2</v>
      </c>
      <c r="G6" s="28">
        <v>3</v>
      </c>
      <c r="H6" s="29">
        <v>1</v>
      </c>
      <c r="I6" s="29">
        <v>2</v>
      </c>
      <c r="J6" s="29">
        <v>2</v>
      </c>
      <c r="K6" s="29">
        <v>1</v>
      </c>
      <c r="L6" s="30">
        <v>9</v>
      </c>
    </row>
    <row r="7" spans="2:12" x14ac:dyDescent="0.25">
      <c r="B7" s="10">
        <v>3</v>
      </c>
      <c r="C7" s="10">
        <v>3</v>
      </c>
      <c r="F7" s="26">
        <v>3</v>
      </c>
      <c r="G7" s="28">
        <v>1</v>
      </c>
      <c r="H7" s="29">
        <v>8</v>
      </c>
      <c r="I7" s="29">
        <v>4</v>
      </c>
      <c r="J7" s="29">
        <v>2</v>
      </c>
      <c r="K7" s="29">
        <v>2</v>
      </c>
      <c r="L7" s="30">
        <v>17</v>
      </c>
    </row>
    <row r="8" spans="2:12" x14ac:dyDescent="0.25">
      <c r="B8" s="11">
        <v>3</v>
      </c>
      <c r="C8" s="11">
        <v>2</v>
      </c>
      <c r="F8" s="26">
        <v>4</v>
      </c>
      <c r="G8" s="28"/>
      <c r="H8" s="29">
        <v>7</v>
      </c>
      <c r="I8" s="29">
        <v>2</v>
      </c>
      <c r="J8" s="29">
        <v>5</v>
      </c>
      <c r="K8" s="29">
        <v>1</v>
      </c>
      <c r="L8" s="30">
        <v>15</v>
      </c>
    </row>
    <row r="9" spans="2:12" x14ac:dyDescent="0.25">
      <c r="B9" s="10">
        <v>3</v>
      </c>
      <c r="C9" s="10">
        <v>3</v>
      </c>
      <c r="F9" s="26">
        <v>5</v>
      </c>
      <c r="G9" s="28">
        <v>1</v>
      </c>
      <c r="H9" s="29">
        <v>1</v>
      </c>
      <c r="I9" s="29">
        <v>2</v>
      </c>
      <c r="J9" s="29">
        <v>1</v>
      </c>
      <c r="K9" s="29"/>
      <c r="L9" s="30">
        <v>5</v>
      </c>
    </row>
    <row r="10" spans="2:12" x14ac:dyDescent="0.25">
      <c r="B10" s="11">
        <v>1</v>
      </c>
      <c r="C10" s="11">
        <v>5</v>
      </c>
      <c r="F10" s="27" t="s">
        <v>78</v>
      </c>
      <c r="G10" s="31">
        <v>5</v>
      </c>
      <c r="H10" s="32">
        <v>17</v>
      </c>
      <c r="I10" s="32">
        <v>13</v>
      </c>
      <c r="J10" s="32">
        <v>12</v>
      </c>
      <c r="K10" s="32">
        <v>5</v>
      </c>
      <c r="L10" s="33">
        <v>52</v>
      </c>
    </row>
    <row r="11" spans="2:12" x14ac:dyDescent="0.25">
      <c r="B11" s="10">
        <v>2</v>
      </c>
      <c r="C11" s="10">
        <v>2</v>
      </c>
    </row>
    <row r="12" spans="2:12" x14ac:dyDescent="0.25">
      <c r="B12" s="11">
        <v>1</v>
      </c>
      <c r="C12" s="11">
        <v>4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1</v>
      </c>
      <c r="H13">
        <v>1</v>
      </c>
    </row>
    <row r="14" spans="2:12" x14ac:dyDescent="0.25">
      <c r="B14" s="11">
        <v>3</v>
      </c>
      <c r="C14" s="11">
        <v>3</v>
      </c>
      <c r="F14" s="54" t="s">
        <v>104</v>
      </c>
      <c r="G14">
        <f>K5</f>
        <v>1</v>
      </c>
      <c r="H14">
        <v>1</v>
      </c>
    </row>
    <row r="15" spans="2:12" x14ac:dyDescent="0.25">
      <c r="B15" s="10">
        <v>4</v>
      </c>
      <c r="C15" s="10">
        <v>4</v>
      </c>
      <c r="F15" s="54" t="s">
        <v>105</v>
      </c>
      <c r="G15">
        <f>K9</f>
        <v>0</v>
      </c>
      <c r="H15">
        <v>0</v>
      </c>
    </row>
    <row r="16" spans="2:12" x14ac:dyDescent="0.25">
      <c r="B16" s="11">
        <v>3</v>
      </c>
      <c r="C16" s="11">
        <v>2</v>
      </c>
      <c r="F16" s="54" t="s">
        <v>106</v>
      </c>
      <c r="G16">
        <f>J8</f>
        <v>5</v>
      </c>
      <c r="H16">
        <v>0</v>
      </c>
    </row>
    <row r="17" spans="2:8" x14ac:dyDescent="0.25">
      <c r="B17" s="10">
        <v>3</v>
      </c>
      <c r="C17" s="10">
        <v>4</v>
      </c>
      <c r="F17" s="54" t="s">
        <v>107</v>
      </c>
      <c r="G17">
        <f>I7</f>
        <v>4</v>
      </c>
      <c r="H17">
        <v>0</v>
      </c>
    </row>
    <row r="18" spans="2:8" x14ac:dyDescent="0.25">
      <c r="B18" s="11">
        <v>4</v>
      </c>
      <c r="C18" s="11">
        <v>4</v>
      </c>
      <c r="F18" s="54" t="s">
        <v>108</v>
      </c>
      <c r="G18">
        <f>H6</f>
        <v>1</v>
      </c>
      <c r="H18">
        <v>0</v>
      </c>
    </row>
    <row r="19" spans="2:8" x14ac:dyDescent="0.25">
      <c r="B19" s="10">
        <v>3</v>
      </c>
      <c r="C19" s="10">
        <v>3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5</v>
      </c>
      <c r="C20" s="11">
        <v>3</v>
      </c>
      <c r="F20" s="54" t="s">
        <v>110</v>
      </c>
      <c r="G20">
        <f>SUM(G8:H9)</f>
        <v>9</v>
      </c>
      <c r="H20">
        <v>1</v>
      </c>
    </row>
    <row r="21" spans="2:8" x14ac:dyDescent="0.25">
      <c r="B21" s="10">
        <v>3</v>
      </c>
      <c r="C21" s="10">
        <v>5</v>
      </c>
      <c r="F21" s="54" t="s">
        <v>111</v>
      </c>
      <c r="G21">
        <f>SUM(J5:K6)</f>
        <v>6</v>
      </c>
      <c r="H21">
        <v>1</v>
      </c>
    </row>
    <row r="22" spans="2:8" x14ac:dyDescent="0.25">
      <c r="B22" s="11">
        <v>2</v>
      </c>
      <c r="C22" s="11">
        <v>5</v>
      </c>
      <c r="F22" s="54" t="s">
        <v>116</v>
      </c>
      <c r="G22">
        <f>SUM(G13:G21)</f>
        <v>27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4</v>
      </c>
    </row>
    <row r="25" spans="2:8" x14ac:dyDescent="0.25">
      <c r="B25" s="10">
        <v>5</v>
      </c>
      <c r="C25" s="10">
        <v>2</v>
      </c>
    </row>
    <row r="26" spans="2:8" x14ac:dyDescent="0.25">
      <c r="B26" s="11">
        <v>3</v>
      </c>
      <c r="C26" s="11">
        <v>2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3</v>
      </c>
    </row>
    <row r="29" spans="2:8" x14ac:dyDescent="0.25">
      <c r="B29" s="10">
        <v>2</v>
      </c>
      <c r="C29" s="10">
        <v>1</v>
      </c>
    </row>
    <row r="30" spans="2:8" x14ac:dyDescent="0.25">
      <c r="B30" s="11">
        <v>4</v>
      </c>
      <c r="C30" s="11">
        <v>3</v>
      </c>
    </row>
    <row r="31" spans="2:8" x14ac:dyDescent="0.25">
      <c r="B31" s="10">
        <v>4</v>
      </c>
      <c r="C31" s="10">
        <v>5</v>
      </c>
    </row>
    <row r="32" spans="2:8" x14ac:dyDescent="0.25">
      <c r="B32" s="11">
        <v>4</v>
      </c>
      <c r="C32" s="11">
        <v>2</v>
      </c>
    </row>
    <row r="33" spans="2:3" x14ac:dyDescent="0.25">
      <c r="B33" s="10">
        <v>5</v>
      </c>
      <c r="C33" s="10">
        <v>1</v>
      </c>
    </row>
    <row r="34" spans="2:3" x14ac:dyDescent="0.25">
      <c r="B34" s="11">
        <v>2</v>
      </c>
      <c r="C34" s="11">
        <v>3</v>
      </c>
    </row>
    <row r="35" spans="2:3" x14ac:dyDescent="0.25">
      <c r="B35" s="10">
        <v>4</v>
      </c>
      <c r="C35" s="10">
        <v>2</v>
      </c>
    </row>
    <row r="36" spans="2:3" x14ac:dyDescent="0.25">
      <c r="B36" s="11">
        <v>3</v>
      </c>
      <c r="C36" s="11">
        <v>2</v>
      </c>
    </row>
    <row r="37" spans="2:3" x14ac:dyDescent="0.25">
      <c r="B37" s="10">
        <v>3</v>
      </c>
      <c r="C37" s="10">
        <v>2</v>
      </c>
    </row>
    <row r="38" spans="2:3" x14ac:dyDescent="0.25">
      <c r="B38" s="11">
        <v>1</v>
      </c>
      <c r="C38" s="11">
        <v>3</v>
      </c>
    </row>
    <row r="39" spans="2:3" x14ac:dyDescent="0.25">
      <c r="B39" s="10">
        <v>3</v>
      </c>
      <c r="C39" s="10">
        <v>4</v>
      </c>
    </row>
    <row r="40" spans="2:3" x14ac:dyDescent="0.25">
      <c r="B40" s="11">
        <v>4</v>
      </c>
      <c r="C40" s="11">
        <v>4</v>
      </c>
    </row>
    <row r="41" spans="2:3" x14ac:dyDescent="0.25">
      <c r="B41" s="10">
        <v>2</v>
      </c>
      <c r="C41" s="10">
        <v>1</v>
      </c>
    </row>
    <row r="42" spans="2:3" x14ac:dyDescent="0.25">
      <c r="B42" s="11">
        <v>3</v>
      </c>
      <c r="C42" s="11">
        <v>2</v>
      </c>
    </row>
    <row r="43" spans="2:3" x14ac:dyDescent="0.25">
      <c r="B43" s="10">
        <v>2</v>
      </c>
      <c r="C43" s="10">
        <v>1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4</v>
      </c>
      <c r="C45" s="10">
        <v>2</v>
      </c>
    </row>
    <row r="46" spans="2:3" x14ac:dyDescent="0.25">
      <c r="B46" s="11">
        <v>4</v>
      </c>
      <c r="C46" s="11">
        <v>2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3</v>
      </c>
      <c r="C48" s="11">
        <v>5</v>
      </c>
    </row>
    <row r="49" spans="2:3" x14ac:dyDescent="0.25">
      <c r="B49" s="10">
        <v>3</v>
      </c>
      <c r="C49" s="10">
        <v>2</v>
      </c>
    </row>
    <row r="50" spans="2:3" x14ac:dyDescent="0.25">
      <c r="B50" s="11">
        <v>4</v>
      </c>
      <c r="C50" s="11">
        <v>2</v>
      </c>
    </row>
    <row r="51" spans="2:3" x14ac:dyDescent="0.25">
      <c r="B51" s="10">
        <v>2</v>
      </c>
      <c r="C51" s="10">
        <v>4</v>
      </c>
    </row>
    <row r="52" spans="2:3" x14ac:dyDescent="0.25">
      <c r="B52" s="11">
        <v>3</v>
      </c>
      <c r="C52" s="11">
        <v>2</v>
      </c>
    </row>
    <row r="53" spans="2:3" x14ac:dyDescent="0.25">
      <c r="B53" s="10">
        <v>5</v>
      </c>
      <c r="C53" s="10">
        <v>3</v>
      </c>
    </row>
    <row r="54" spans="2:3" x14ac:dyDescent="0.25">
      <c r="B54" s="12">
        <v>4</v>
      </c>
      <c r="C54" s="12">
        <v>4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FDD7-CD6C-4CBD-A208-6F1C6FBDDE24}">
  <dimension ref="A1:V210"/>
  <sheetViews>
    <sheetView zoomScale="10" zoomScaleNormal="10" workbookViewId="0"/>
  </sheetViews>
  <sheetFormatPr defaultRowHeight="13.2" x14ac:dyDescent="0.25"/>
  <sheetData>
    <row r="1" spans="1:15" x14ac:dyDescent="0.25">
      <c r="A1" s="54" t="s">
        <v>114</v>
      </c>
      <c r="B1" s="54" t="s">
        <v>112</v>
      </c>
      <c r="C1" s="54" t="s">
        <v>117</v>
      </c>
      <c r="D1" s="54" t="s">
        <v>118</v>
      </c>
      <c r="E1" s="54" t="s">
        <v>119</v>
      </c>
      <c r="F1" s="54" t="s">
        <v>120</v>
      </c>
      <c r="G1" s="54" t="s">
        <v>121</v>
      </c>
      <c r="H1" s="54" t="s">
        <v>122</v>
      </c>
      <c r="I1" s="54" t="s">
        <v>123</v>
      </c>
      <c r="J1" s="54" t="s">
        <v>124</v>
      </c>
      <c r="K1" s="54" t="s">
        <v>125</v>
      </c>
      <c r="L1" s="54" t="s">
        <v>126</v>
      </c>
      <c r="M1" s="54" t="s">
        <v>127</v>
      </c>
      <c r="N1" s="54" t="s">
        <v>128</v>
      </c>
      <c r="O1" s="54" t="s">
        <v>301</v>
      </c>
    </row>
    <row r="2" spans="1:15" x14ac:dyDescent="0.25">
      <c r="A2">
        <f>Munka1!H13</f>
        <v>1</v>
      </c>
      <c r="B2" t="str">
        <f>Munka1!F13</f>
        <v>mutató1</v>
      </c>
      <c r="C2">
        <f>Munka1!$G13</f>
        <v>0</v>
      </c>
      <c r="D2">
        <f>Munka2!$G13</f>
        <v>0</v>
      </c>
      <c r="E2">
        <f>Munka3!$G13</f>
        <v>0</v>
      </c>
      <c r="F2">
        <f>Munka4!$G13</f>
        <v>2</v>
      </c>
      <c r="G2">
        <f>Munka5!$G13</f>
        <v>0</v>
      </c>
      <c r="H2">
        <f>Munka6!$G13</f>
        <v>0</v>
      </c>
      <c r="I2">
        <f>Munka7!$G13</f>
        <v>0</v>
      </c>
      <c r="J2">
        <f>Munka8!$G13</f>
        <v>0</v>
      </c>
      <c r="K2">
        <f>Munka9!$G13</f>
        <v>0</v>
      </c>
      <c r="L2">
        <f>Munka10!$G13</f>
        <v>0</v>
      </c>
      <c r="M2">
        <f>Munka11!$G13</f>
        <v>2</v>
      </c>
      <c r="N2">
        <f>Munka12!$G13</f>
        <v>1</v>
      </c>
      <c r="O2">
        <f>Munka13!$G13</f>
        <v>0</v>
      </c>
    </row>
    <row r="3" spans="1:15" x14ac:dyDescent="0.25">
      <c r="A3">
        <f>Munka1!H14</f>
        <v>1</v>
      </c>
      <c r="B3" t="str">
        <f>Munka1!F14</f>
        <v>mutató2</v>
      </c>
      <c r="C3">
        <f>Munka1!$G14</f>
        <v>0</v>
      </c>
      <c r="D3">
        <f>Munka2!$G14</f>
        <v>3</v>
      </c>
      <c r="E3">
        <f>Munka3!$G14</f>
        <v>1</v>
      </c>
      <c r="F3">
        <f>Munka4!$G14</f>
        <v>0</v>
      </c>
      <c r="G3">
        <f>Munka5!$G14</f>
        <v>0</v>
      </c>
      <c r="H3">
        <f>Munka6!$G14</f>
        <v>0</v>
      </c>
      <c r="I3">
        <f>Munka7!$G14</f>
        <v>0</v>
      </c>
      <c r="J3">
        <f>Munka8!$G14</f>
        <v>2</v>
      </c>
      <c r="K3">
        <f>Munka9!$G14</f>
        <v>1</v>
      </c>
      <c r="L3">
        <f>Munka10!$G14</f>
        <v>0</v>
      </c>
      <c r="M3">
        <f>Munka11!$G14</f>
        <v>1</v>
      </c>
      <c r="N3">
        <f>Munka11!$G14</f>
        <v>1</v>
      </c>
      <c r="O3">
        <f>Munka13!$G14</f>
        <v>14</v>
      </c>
    </row>
    <row r="4" spans="1:15" x14ac:dyDescent="0.25">
      <c r="A4">
        <f>Munka1!H15</f>
        <v>0</v>
      </c>
      <c r="B4" t="str">
        <f>Munka1!F15</f>
        <v>mutató3</v>
      </c>
      <c r="C4">
        <f>Munka1!$G15</f>
        <v>0</v>
      </c>
      <c r="D4">
        <f>Munka2!$G15</f>
        <v>1</v>
      </c>
      <c r="E4">
        <f>Munka3!$G15</f>
        <v>2</v>
      </c>
      <c r="F4">
        <f>Munka4!$G15</f>
        <v>0</v>
      </c>
      <c r="G4">
        <f>Munka5!$G15</f>
        <v>0</v>
      </c>
      <c r="H4">
        <f>Munka6!$G15</f>
        <v>1</v>
      </c>
      <c r="I4">
        <f>Munka7!$G15</f>
        <v>4</v>
      </c>
      <c r="J4">
        <f>Munka8!$G15</f>
        <v>4</v>
      </c>
      <c r="K4">
        <f>Munka9!$G15</f>
        <v>0</v>
      </c>
      <c r="L4">
        <f>Munka10!$G15</f>
        <v>1</v>
      </c>
      <c r="M4">
        <f>Munka11!$G15</f>
        <v>0</v>
      </c>
      <c r="N4">
        <f>Munka11!$G15</f>
        <v>0</v>
      </c>
      <c r="O4">
        <f>Munka13!$G15</f>
        <v>1</v>
      </c>
    </row>
    <row r="5" spans="1:15" x14ac:dyDescent="0.25">
      <c r="A5">
        <f>Munka1!H16</f>
        <v>0</v>
      </c>
      <c r="B5" t="str">
        <f>Munka1!F16</f>
        <v>mutató4</v>
      </c>
      <c r="C5">
        <f>Munka1!$G16</f>
        <v>0</v>
      </c>
      <c r="D5">
        <f>Munka2!$G16</f>
        <v>7</v>
      </c>
      <c r="E5">
        <f>Munka3!$G16</f>
        <v>6</v>
      </c>
      <c r="F5">
        <f>Munka4!$G16</f>
        <v>1</v>
      </c>
      <c r="G5">
        <f>Munka5!$G16</f>
        <v>8</v>
      </c>
      <c r="H5">
        <f>Munka6!$G16</f>
        <v>7</v>
      </c>
      <c r="I5">
        <f>Munka7!$G16</f>
        <v>4</v>
      </c>
      <c r="J5">
        <f>Munka8!$G16</f>
        <v>5</v>
      </c>
      <c r="K5">
        <f>Munka9!$G16</f>
        <v>7</v>
      </c>
      <c r="L5">
        <f>Munka10!$G16</f>
        <v>2</v>
      </c>
      <c r="M5">
        <f>Munka11!$G16</f>
        <v>1</v>
      </c>
      <c r="N5">
        <f>Munka11!$G16</f>
        <v>1</v>
      </c>
      <c r="O5">
        <f>Munka13!$G16</f>
        <v>1</v>
      </c>
    </row>
    <row r="6" spans="1:15" x14ac:dyDescent="0.25">
      <c r="A6">
        <f>Munka1!H17</f>
        <v>0</v>
      </c>
      <c r="B6" t="str">
        <f>Munka1!F17</f>
        <v>mutató5</v>
      </c>
      <c r="C6">
        <f>Munka1!$G17</f>
        <v>1</v>
      </c>
      <c r="D6">
        <f>Munka2!$G17</f>
        <v>3</v>
      </c>
      <c r="E6">
        <f>Munka3!$G17</f>
        <v>1</v>
      </c>
      <c r="F6">
        <f>Munka4!$G17</f>
        <v>1</v>
      </c>
      <c r="G6">
        <f>Munka5!$G17</f>
        <v>3</v>
      </c>
      <c r="H6">
        <f>Munka6!$G17</f>
        <v>5</v>
      </c>
      <c r="I6">
        <f>Munka7!$G17</f>
        <v>6</v>
      </c>
      <c r="J6">
        <f>Munka8!$G17</f>
        <v>5</v>
      </c>
      <c r="K6">
        <f>Munka9!$G17</f>
        <v>3</v>
      </c>
      <c r="L6">
        <f>Munka10!$G17</f>
        <v>7</v>
      </c>
      <c r="M6">
        <f>Munka11!$G17</f>
        <v>7</v>
      </c>
      <c r="N6">
        <f>Munka11!$G17</f>
        <v>7</v>
      </c>
      <c r="O6">
        <f>Munka13!$G17</f>
        <v>3</v>
      </c>
    </row>
    <row r="7" spans="1:15" x14ac:dyDescent="0.25">
      <c r="A7">
        <f>Munka1!H18</f>
        <v>0</v>
      </c>
      <c r="B7" t="str">
        <f>Munka1!F18</f>
        <v>mutató6</v>
      </c>
      <c r="C7">
        <f>Munka1!$G18</f>
        <v>3</v>
      </c>
      <c r="D7">
        <f>Munka2!$G18</f>
        <v>0</v>
      </c>
      <c r="E7">
        <f>Munka3!$G18</f>
        <v>0</v>
      </c>
      <c r="F7">
        <f>Munka4!$G18</f>
        <v>3</v>
      </c>
      <c r="G7">
        <f>Munka5!$G18</f>
        <v>3</v>
      </c>
      <c r="H7">
        <f>Munka6!$G18</f>
        <v>0</v>
      </c>
      <c r="I7">
        <f>Munka7!$G18</f>
        <v>0</v>
      </c>
      <c r="J7">
        <f>Munka8!$G18</f>
        <v>1</v>
      </c>
      <c r="K7">
        <f>Munka9!$G18</f>
        <v>0</v>
      </c>
      <c r="L7">
        <f>Munka10!$G18</f>
        <v>1</v>
      </c>
      <c r="M7">
        <f>Munka11!$G18</f>
        <v>5</v>
      </c>
      <c r="N7">
        <f>Munka11!$G18</f>
        <v>5</v>
      </c>
      <c r="O7">
        <f>Munka13!$G18</f>
        <v>0</v>
      </c>
    </row>
    <row r="8" spans="1:15" x14ac:dyDescent="0.25">
      <c r="A8">
        <f>Munka1!H19</f>
        <v>0</v>
      </c>
      <c r="B8" t="str">
        <f>Munka1!F19</f>
        <v>mutató7</v>
      </c>
      <c r="C8">
        <f>Munka1!$G19</f>
        <v>2</v>
      </c>
      <c r="D8">
        <f>Munka2!$G19</f>
        <v>0</v>
      </c>
      <c r="E8">
        <f>Munka3!$G19</f>
        <v>1</v>
      </c>
      <c r="F8">
        <f>Munka4!$G19</f>
        <v>5</v>
      </c>
      <c r="G8">
        <f>Munka5!$G19</f>
        <v>0</v>
      </c>
      <c r="H8">
        <f>Munka6!$G19</f>
        <v>1</v>
      </c>
      <c r="I8">
        <f>Munka7!$G19</f>
        <v>1</v>
      </c>
      <c r="J8">
        <f>Munka8!$G19</f>
        <v>0</v>
      </c>
      <c r="K8">
        <f>Munka9!$G19</f>
        <v>1</v>
      </c>
      <c r="L8">
        <f>Munka10!$G19</f>
        <v>0</v>
      </c>
      <c r="M8">
        <f>Munka11!$G19</f>
        <v>4</v>
      </c>
      <c r="N8">
        <f>Munka11!$G19</f>
        <v>4</v>
      </c>
      <c r="O8">
        <f>Munka13!$G19</f>
        <v>1</v>
      </c>
    </row>
    <row r="9" spans="1:15" x14ac:dyDescent="0.25">
      <c r="A9">
        <f>Munka1!H20</f>
        <v>1</v>
      </c>
      <c r="B9" t="str">
        <f>Munka1!F20</f>
        <v>mutató8</v>
      </c>
      <c r="C9">
        <f>Munka1!$G20</f>
        <v>13</v>
      </c>
      <c r="D9">
        <f>Munka2!$G20</f>
        <v>1</v>
      </c>
      <c r="E9">
        <f>Munka3!$G20</f>
        <v>4</v>
      </c>
      <c r="F9">
        <f>Munka4!$G20</f>
        <v>12</v>
      </c>
      <c r="G9">
        <f>Munka5!$G20</f>
        <v>9</v>
      </c>
      <c r="H9">
        <f>Munka6!$G20</f>
        <v>2</v>
      </c>
      <c r="I9">
        <f>Munka7!$G20</f>
        <v>3</v>
      </c>
      <c r="J9">
        <f>Munka8!$G20</f>
        <v>1</v>
      </c>
      <c r="K9">
        <f>Munka9!$G20</f>
        <v>4</v>
      </c>
      <c r="L9">
        <f>Munka10!$G20</f>
        <v>10</v>
      </c>
      <c r="M9">
        <f>Munka11!$G20</f>
        <v>14</v>
      </c>
      <c r="N9">
        <f>Munka11!$G20</f>
        <v>14</v>
      </c>
      <c r="O9">
        <f>Munka13!$G20</f>
        <v>1</v>
      </c>
    </row>
    <row r="10" spans="1:15" x14ac:dyDescent="0.25">
      <c r="A10">
        <f>Munka1!H21</f>
        <v>1</v>
      </c>
      <c r="B10" t="str">
        <f>Munka1!F21</f>
        <v>mutató9</v>
      </c>
      <c r="C10">
        <f>Munka1!$G21</f>
        <v>2</v>
      </c>
      <c r="D10">
        <f>Munka2!$G21</f>
        <v>11</v>
      </c>
      <c r="E10">
        <f>Munka3!$G21</f>
        <v>5</v>
      </c>
      <c r="F10">
        <f>Munka4!$G21</f>
        <v>2</v>
      </c>
      <c r="G10">
        <f>Munka5!$G21</f>
        <v>12</v>
      </c>
      <c r="H10">
        <f>Munka6!$G21</f>
        <v>5</v>
      </c>
      <c r="I10">
        <f>Munka7!$G21</f>
        <v>7</v>
      </c>
      <c r="J10">
        <f>Munka8!$G21</f>
        <v>10</v>
      </c>
      <c r="K10">
        <f>Munka9!$G21</f>
        <v>7</v>
      </c>
      <c r="L10">
        <f>Munka10!$G21</f>
        <v>6</v>
      </c>
      <c r="M10">
        <f>Munka11!$G21</f>
        <v>2</v>
      </c>
      <c r="N10">
        <f>Munka11!$G21</f>
        <v>2</v>
      </c>
      <c r="O10">
        <f>Munka13!$G21</f>
        <v>30</v>
      </c>
    </row>
    <row r="11" spans="1:15" x14ac:dyDescent="0.25">
      <c r="B11" t="str">
        <f>Munka1!F22</f>
        <v>ellenőrzés</v>
      </c>
      <c r="C11">
        <f>Munka1!$G22</f>
        <v>21</v>
      </c>
      <c r="D11">
        <f>Munka2!$G22</f>
        <v>26</v>
      </c>
      <c r="E11">
        <f>Munka3!$G22</f>
        <v>20</v>
      </c>
      <c r="F11">
        <f>Munka4!$G22</f>
        <v>26</v>
      </c>
      <c r="G11">
        <f>Munka5!$G22</f>
        <v>35</v>
      </c>
      <c r="H11">
        <f>Munka6!$G22</f>
        <v>21</v>
      </c>
      <c r="I11">
        <f>Munka7!$G22</f>
        <v>25</v>
      </c>
      <c r="J11">
        <f>Munka8!$G22</f>
        <v>28</v>
      </c>
      <c r="K11">
        <f>Munka9!$G22</f>
        <v>23</v>
      </c>
      <c r="L11">
        <f>Munka10!$G22</f>
        <v>27</v>
      </c>
      <c r="M11">
        <f>Munka11!$G22</f>
        <v>36</v>
      </c>
      <c r="N11">
        <f>Munka11!$G22</f>
        <v>36</v>
      </c>
      <c r="O11">
        <f>Munka13!$G22</f>
        <v>51</v>
      </c>
    </row>
    <row r="15" spans="1:15" x14ac:dyDescent="0.25">
      <c r="C15" t="s">
        <v>114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 s="54" t="s">
        <v>130</v>
      </c>
    </row>
    <row r="16" spans="1:15" x14ac:dyDescent="0.25">
      <c r="C16" t="s">
        <v>112</v>
      </c>
      <c r="D16" t="s">
        <v>103</v>
      </c>
      <c r="E16" t="s">
        <v>104</v>
      </c>
      <c r="F16" t="s">
        <v>105</v>
      </c>
      <c r="G16" t="s">
        <v>106</v>
      </c>
      <c r="H16" t="s">
        <v>107</v>
      </c>
      <c r="I16" t="s">
        <v>108</v>
      </c>
      <c r="J16" t="s">
        <v>109</v>
      </c>
      <c r="K16" t="s">
        <v>110</v>
      </c>
      <c r="L16" t="s">
        <v>111</v>
      </c>
      <c r="M16" s="54" t="s">
        <v>129</v>
      </c>
    </row>
    <row r="17" spans="2:17" x14ac:dyDescent="0.25">
      <c r="C17" t="s">
        <v>117</v>
      </c>
      <c r="D17">
        <v>0</v>
      </c>
      <c r="E17">
        <v>0</v>
      </c>
      <c r="F17">
        <v>0</v>
      </c>
      <c r="G17">
        <v>0</v>
      </c>
      <c r="H17">
        <v>1</v>
      </c>
      <c r="I17">
        <v>3</v>
      </c>
      <c r="J17">
        <v>2</v>
      </c>
      <c r="K17">
        <v>13</v>
      </c>
      <c r="L17">
        <v>2</v>
      </c>
      <c r="M17">
        <v>1000</v>
      </c>
    </row>
    <row r="18" spans="2:17" x14ac:dyDescent="0.25">
      <c r="C18" t="s">
        <v>118</v>
      </c>
      <c r="D18">
        <v>0</v>
      </c>
      <c r="E18">
        <v>3</v>
      </c>
      <c r="F18">
        <v>1</v>
      </c>
      <c r="G18">
        <v>7</v>
      </c>
      <c r="H18">
        <v>3</v>
      </c>
      <c r="I18">
        <v>0</v>
      </c>
      <c r="J18">
        <v>0</v>
      </c>
      <c r="K18">
        <v>1</v>
      </c>
      <c r="L18">
        <v>11</v>
      </c>
      <c r="M18">
        <v>1000</v>
      </c>
    </row>
    <row r="19" spans="2:17" x14ac:dyDescent="0.25">
      <c r="C19" t="s">
        <v>119</v>
      </c>
      <c r="D19">
        <v>0</v>
      </c>
      <c r="E19">
        <v>1</v>
      </c>
      <c r="F19">
        <v>2</v>
      </c>
      <c r="G19">
        <v>6</v>
      </c>
      <c r="H19">
        <v>1</v>
      </c>
      <c r="I19">
        <v>0</v>
      </c>
      <c r="J19">
        <v>1</v>
      </c>
      <c r="K19">
        <v>4</v>
      </c>
      <c r="L19">
        <v>5</v>
      </c>
      <c r="M19">
        <v>1000</v>
      </c>
    </row>
    <row r="20" spans="2:17" x14ac:dyDescent="0.25">
      <c r="C20" t="s">
        <v>120</v>
      </c>
      <c r="D20">
        <v>2</v>
      </c>
      <c r="E20">
        <v>0</v>
      </c>
      <c r="F20">
        <v>0</v>
      </c>
      <c r="G20">
        <v>1</v>
      </c>
      <c r="H20">
        <v>1</v>
      </c>
      <c r="I20">
        <v>3</v>
      </c>
      <c r="J20">
        <v>5</v>
      </c>
      <c r="K20">
        <v>12</v>
      </c>
      <c r="L20">
        <v>2</v>
      </c>
      <c r="M20">
        <v>1000</v>
      </c>
    </row>
    <row r="21" spans="2:17" x14ac:dyDescent="0.25">
      <c r="C21" t="s">
        <v>121</v>
      </c>
      <c r="D21">
        <v>0</v>
      </c>
      <c r="E21">
        <v>0</v>
      </c>
      <c r="F21">
        <v>0</v>
      </c>
      <c r="G21">
        <v>8</v>
      </c>
      <c r="H21">
        <v>3</v>
      </c>
      <c r="I21">
        <v>3</v>
      </c>
      <c r="J21">
        <v>0</v>
      </c>
      <c r="K21">
        <v>9</v>
      </c>
      <c r="L21">
        <v>12</v>
      </c>
      <c r="M21">
        <v>1000</v>
      </c>
    </row>
    <row r="22" spans="2:17" x14ac:dyDescent="0.25">
      <c r="C22" t="s">
        <v>122</v>
      </c>
      <c r="D22">
        <v>0</v>
      </c>
      <c r="E22">
        <v>0</v>
      </c>
      <c r="F22">
        <v>1</v>
      </c>
      <c r="G22">
        <v>7</v>
      </c>
      <c r="H22">
        <v>5</v>
      </c>
      <c r="I22">
        <v>0</v>
      </c>
      <c r="J22">
        <v>1</v>
      </c>
      <c r="K22">
        <v>2</v>
      </c>
      <c r="L22">
        <v>5</v>
      </c>
      <c r="M22">
        <v>1000</v>
      </c>
    </row>
    <row r="23" spans="2:17" x14ac:dyDescent="0.25">
      <c r="C23" t="s">
        <v>123</v>
      </c>
      <c r="D23">
        <v>0</v>
      </c>
      <c r="E23">
        <v>0</v>
      </c>
      <c r="F23">
        <v>4</v>
      </c>
      <c r="G23">
        <v>4</v>
      </c>
      <c r="H23">
        <v>6</v>
      </c>
      <c r="I23">
        <v>0</v>
      </c>
      <c r="J23">
        <v>1</v>
      </c>
      <c r="K23">
        <v>3</v>
      </c>
      <c r="L23">
        <v>7</v>
      </c>
      <c r="M23">
        <v>1000</v>
      </c>
    </row>
    <row r="24" spans="2:17" x14ac:dyDescent="0.25">
      <c r="C24" t="s">
        <v>124</v>
      </c>
      <c r="D24">
        <v>0</v>
      </c>
      <c r="E24">
        <v>2</v>
      </c>
      <c r="F24">
        <v>4</v>
      </c>
      <c r="G24">
        <v>5</v>
      </c>
      <c r="H24">
        <v>5</v>
      </c>
      <c r="I24">
        <v>1</v>
      </c>
      <c r="J24">
        <v>0</v>
      </c>
      <c r="K24">
        <v>1</v>
      </c>
      <c r="L24">
        <v>10</v>
      </c>
      <c r="M24">
        <v>1000</v>
      </c>
    </row>
    <row r="25" spans="2:17" x14ac:dyDescent="0.25">
      <c r="C25" t="s">
        <v>125</v>
      </c>
      <c r="D25">
        <v>0</v>
      </c>
      <c r="E25">
        <v>1</v>
      </c>
      <c r="F25">
        <v>0</v>
      </c>
      <c r="G25">
        <v>7</v>
      </c>
      <c r="H25">
        <v>3</v>
      </c>
      <c r="I25">
        <v>0</v>
      </c>
      <c r="J25">
        <v>1</v>
      </c>
      <c r="K25">
        <v>4</v>
      </c>
      <c r="L25">
        <v>7</v>
      </c>
      <c r="M25">
        <v>1000</v>
      </c>
    </row>
    <row r="26" spans="2:17" x14ac:dyDescent="0.25">
      <c r="C26" t="s">
        <v>126</v>
      </c>
      <c r="D26">
        <v>0</v>
      </c>
      <c r="E26">
        <v>0</v>
      </c>
      <c r="F26">
        <v>1</v>
      </c>
      <c r="G26">
        <v>2</v>
      </c>
      <c r="H26">
        <v>7</v>
      </c>
      <c r="I26">
        <v>1</v>
      </c>
      <c r="J26">
        <v>0</v>
      </c>
      <c r="K26">
        <v>10</v>
      </c>
      <c r="L26">
        <v>6</v>
      </c>
      <c r="M26">
        <v>1000</v>
      </c>
    </row>
    <row r="27" spans="2:17" x14ac:dyDescent="0.25">
      <c r="C27" t="s">
        <v>127</v>
      </c>
      <c r="D27">
        <v>2</v>
      </c>
      <c r="E27">
        <v>1</v>
      </c>
      <c r="F27">
        <v>0</v>
      </c>
      <c r="G27">
        <v>1</v>
      </c>
      <c r="H27">
        <v>7</v>
      </c>
      <c r="I27">
        <v>5</v>
      </c>
      <c r="J27">
        <v>4</v>
      </c>
      <c r="K27">
        <v>14</v>
      </c>
      <c r="L27">
        <v>2</v>
      </c>
      <c r="M27">
        <v>1000</v>
      </c>
    </row>
    <row r="28" spans="2:17" x14ac:dyDescent="0.25">
      <c r="C28" t="s">
        <v>128</v>
      </c>
      <c r="D28">
        <v>2</v>
      </c>
      <c r="E28">
        <v>1</v>
      </c>
      <c r="F28">
        <v>0</v>
      </c>
      <c r="G28">
        <v>1</v>
      </c>
      <c r="H28">
        <v>7</v>
      </c>
      <c r="I28">
        <v>5</v>
      </c>
      <c r="J28">
        <v>4</v>
      </c>
      <c r="K28">
        <v>14</v>
      </c>
      <c r="L28">
        <v>2</v>
      </c>
      <c r="M28">
        <v>1000</v>
      </c>
    </row>
    <row r="30" spans="2:17" x14ac:dyDescent="0.25">
      <c r="N30" s="54" t="s">
        <v>132</v>
      </c>
    </row>
    <row r="31" spans="2:17" x14ac:dyDescent="0.25">
      <c r="B31" s="54" t="s">
        <v>131</v>
      </c>
      <c r="C31" t="str">
        <f>C17</f>
        <v>Munka1</v>
      </c>
      <c r="D31">
        <f>RANK(D17,D$17:D$28,D$15)</f>
        <v>1</v>
      </c>
      <c r="E31">
        <f t="shared" ref="E31:L31" si="0">RANK(E17,E$17:E$28,E$15)</f>
        <v>1</v>
      </c>
      <c r="F31">
        <f t="shared" si="0"/>
        <v>7</v>
      </c>
      <c r="G31">
        <f t="shared" si="0"/>
        <v>12</v>
      </c>
      <c r="H31">
        <f t="shared" si="0"/>
        <v>10</v>
      </c>
      <c r="I31">
        <f t="shared" si="0"/>
        <v>3</v>
      </c>
      <c r="J31">
        <f t="shared" si="0"/>
        <v>4</v>
      </c>
      <c r="K31">
        <f t="shared" si="0"/>
        <v>10</v>
      </c>
      <c r="L31">
        <f t="shared" si="0"/>
        <v>1</v>
      </c>
      <c r="M31">
        <v>1000</v>
      </c>
      <c r="N31" s="55">
        <f>AVERAGE(D31:L31)</f>
        <v>5.4444444444444446</v>
      </c>
      <c r="O31">
        <f>RANK(N31,N$31:N$42,1)</f>
        <v>5</v>
      </c>
      <c r="P31">
        <f>O45</f>
        <v>8</v>
      </c>
      <c r="Q31">
        <f>O31-P31</f>
        <v>-3</v>
      </c>
    </row>
    <row r="32" spans="2:17" x14ac:dyDescent="0.25">
      <c r="C32" t="str">
        <f t="shared" ref="C32:C42" si="1">C18</f>
        <v>Munka2</v>
      </c>
      <c r="D32">
        <f t="shared" ref="D32:L42" si="2">RANK(D18,D$17:D$28,D$15)</f>
        <v>1</v>
      </c>
      <c r="E32">
        <f t="shared" si="2"/>
        <v>12</v>
      </c>
      <c r="F32">
        <f t="shared" si="2"/>
        <v>4</v>
      </c>
      <c r="G32">
        <f t="shared" si="2"/>
        <v>2</v>
      </c>
      <c r="H32">
        <f t="shared" si="2"/>
        <v>7</v>
      </c>
      <c r="I32">
        <f t="shared" si="2"/>
        <v>8</v>
      </c>
      <c r="J32">
        <f t="shared" si="2"/>
        <v>9</v>
      </c>
      <c r="K32">
        <f t="shared" si="2"/>
        <v>1</v>
      </c>
      <c r="L32">
        <f t="shared" si="2"/>
        <v>11</v>
      </c>
      <c r="M32">
        <v>1000</v>
      </c>
      <c r="N32" s="55">
        <f t="shared" ref="N32:N42" si="3">AVERAGE(D32:L32)</f>
        <v>6.1111111111111107</v>
      </c>
      <c r="O32">
        <f t="shared" ref="O32:O42" si="4">RANK(N32,N$31:N$42,1)</f>
        <v>12</v>
      </c>
      <c r="P32">
        <f t="shared" ref="P32:P42" si="5">O46</f>
        <v>12</v>
      </c>
      <c r="Q32">
        <f t="shared" ref="Q32:Q42" si="6">O32-P32</f>
        <v>0</v>
      </c>
    </row>
    <row r="33" spans="2:17" x14ac:dyDescent="0.25">
      <c r="C33" t="str">
        <f t="shared" si="1"/>
        <v>Munka3</v>
      </c>
      <c r="D33">
        <f t="shared" si="2"/>
        <v>1</v>
      </c>
      <c r="E33">
        <f t="shared" si="2"/>
        <v>7</v>
      </c>
      <c r="F33">
        <f t="shared" si="2"/>
        <v>3</v>
      </c>
      <c r="G33">
        <f t="shared" si="2"/>
        <v>5</v>
      </c>
      <c r="H33">
        <f t="shared" si="2"/>
        <v>10</v>
      </c>
      <c r="I33">
        <f t="shared" si="2"/>
        <v>8</v>
      </c>
      <c r="J33">
        <f t="shared" si="2"/>
        <v>5</v>
      </c>
      <c r="K33">
        <f t="shared" si="2"/>
        <v>5</v>
      </c>
      <c r="L33">
        <f t="shared" si="2"/>
        <v>5</v>
      </c>
      <c r="M33">
        <v>1000</v>
      </c>
      <c r="N33" s="55">
        <f t="shared" si="3"/>
        <v>5.4444444444444446</v>
      </c>
      <c r="O33">
        <f t="shared" si="4"/>
        <v>5</v>
      </c>
      <c r="P33">
        <f t="shared" si="5"/>
        <v>8</v>
      </c>
      <c r="Q33">
        <f t="shared" si="6"/>
        <v>-3</v>
      </c>
    </row>
    <row r="34" spans="2:17" x14ac:dyDescent="0.25">
      <c r="C34" t="str">
        <f t="shared" si="1"/>
        <v>Munka4</v>
      </c>
      <c r="D34">
        <f t="shared" si="2"/>
        <v>10</v>
      </c>
      <c r="E34">
        <f t="shared" si="2"/>
        <v>1</v>
      </c>
      <c r="F34">
        <f t="shared" si="2"/>
        <v>7</v>
      </c>
      <c r="G34">
        <f t="shared" si="2"/>
        <v>9</v>
      </c>
      <c r="H34">
        <f t="shared" si="2"/>
        <v>10</v>
      </c>
      <c r="I34">
        <f t="shared" si="2"/>
        <v>3</v>
      </c>
      <c r="J34">
        <f t="shared" si="2"/>
        <v>1</v>
      </c>
      <c r="K34">
        <f t="shared" si="2"/>
        <v>9</v>
      </c>
      <c r="L34">
        <f t="shared" si="2"/>
        <v>1</v>
      </c>
      <c r="M34">
        <v>1000</v>
      </c>
      <c r="N34" s="55">
        <f t="shared" si="3"/>
        <v>5.666666666666667</v>
      </c>
      <c r="O34">
        <f t="shared" si="4"/>
        <v>11</v>
      </c>
      <c r="P34">
        <f t="shared" si="5"/>
        <v>5</v>
      </c>
      <c r="Q34">
        <f t="shared" si="6"/>
        <v>6</v>
      </c>
    </row>
    <row r="35" spans="2:17" x14ac:dyDescent="0.25">
      <c r="C35" t="str">
        <f t="shared" si="1"/>
        <v>Munka5</v>
      </c>
      <c r="D35">
        <f t="shared" si="2"/>
        <v>1</v>
      </c>
      <c r="E35">
        <f t="shared" si="2"/>
        <v>1</v>
      </c>
      <c r="F35">
        <f t="shared" si="2"/>
        <v>7</v>
      </c>
      <c r="G35">
        <f t="shared" si="2"/>
        <v>1</v>
      </c>
      <c r="H35">
        <f t="shared" si="2"/>
        <v>7</v>
      </c>
      <c r="I35">
        <f t="shared" si="2"/>
        <v>3</v>
      </c>
      <c r="J35">
        <f t="shared" si="2"/>
        <v>9</v>
      </c>
      <c r="K35">
        <f t="shared" si="2"/>
        <v>7</v>
      </c>
      <c r="L35">
        <f t="shared" si="2"/>
        <v>12</v>
      </c>
      <c r="M35">
        <v>1000</v>
      </c>
      <c r="N35" s="55">
        <f t="shared" si="3"/>
        <v>5.333333333333333</v>
      </c>
      <c r="O35">
        <f t="shared" si="4"/>
        <v>4</v>
      </c>
      <c r="P35">
        <f t="shared" si="5"/>
        <v>7</v>
      </c>
      <c r="Q35">
        <f t="shared" si="6"/>
        <v>-3</v>
      </c>
    </row>
    <row r="36" spans="2:17" x14ac:dyDescent="0.25">
      <c r="C36" t="str">
        <f t="shared" si="1"/>
        <v>Munka6</v>
      </c>
      <c r="D36">
        <f t="shared" si="2"/>
        <v>1</v>
      </c>
      <c r="E36">
        <f t="shared" si="2"/>
        <v>1</v>
      </c>
      <c r="F36">
        <f t="shared" si="2"/>
        <v>4</v>
      </c>
      <c r="G36">
        <f t="shared" si="2"/>
        <v>2</v>
      </c>
      <c r="H36">
        <f t="shared" si="2"/>
        <v>5</v>
      </c>
      <c r="I36">
        <f t="shared" si="2"/>
        <v>8</v>
      </c>
      <c r="J36">
        <f t="shared" si="2"/>
        <v>5</v>
      </c>
      <c r="K36">
        <f t="shared" si="2"/>
        <v>3</v>
      </c>
      <c r="L36">
        <f t="shared" si="2"/>
        <v>5</v>
      </c>
      <c r="M36">
        <v>1000</v>
      </c>
      <c r="N36" s="55">
        <f t="shared" si="3"/>
        <v>3.7777777777777777</v>
      </c>
      <c r="O36">
        <f t="shared" si="4"/>
        <v>1</v>
      </c>
      <c r="P36">
        <f t="shared" si="5"/>
        <v>1</v>
      </c>
      <c r="Q36">
        <f t="shared" si="6"/>
        <v>0</v>
      </c>
    </row>
    <row r="37" spans="2:17" x14ac:dyDescent="0.25">
      <c r="C37" t="str">
        <f t="shared" si="1"/>
        <v>Munka7</v>
      </c>
      <c r="D37">
        <f t="shared" si="2"/>
        <v>1</v>
      </c>
      <c r="E37">
        <f t="shared" si="2"/>
        <v>1</v>
      </c>
      <c r="F37">
        <f t="shared" si="2"/>
        <v>1</v>
      </c>
      <c r="G37">
        <f t="shared" si="2"/>
        <v>7</v>
      </c>
      <c r="H37">
        <f t="shared" si="2"/>
        <v>4</v>
      </c>
      <c r="I37">
        <f t="shared" si="2"/>
        <v>8</v>
      </c>
      <c r="J37">
        <f t="shared" si="2"/>
        <v>5</v>
      </c>
      <c r="K37">
        <f t="shared" si="2"/>
        <v>4</v>
      </c>
      <c r="L37">
        <f t="shared" si="2"/>
        <v>8</v>
      </c>
      <c r="M37">
        <v>1000</v>
      </c>
      <c r="N37" s="55">
        <f t="shared" si="3"/>
        <v>4.333333333333333</v>
      </c>
      <c r="O37">
        <f t="shared" si="4"/>
        <v>2</v>
      </c>
      <c r="P37">
        <f t="shared" si="5"/>
        <v>2</v>
      </c>
      <c r="Q37">
        <f t="shared" si="6"/>
        <v>0</v>
      </c>
    </row>
    <row r="38" spans="2:17" x14ac:dyDescent="0.25">
      <c r="C38" t="str">
        <f t="shared" si="1"/>
        <v>Munka8</v>
      </c>
      <c r="D38">
        <f t="shared" si="2"/>
        <v>1</v>
      </c>
      <c r="E38">
        <f t="shared" si="2"/>
        <v>11</v>
      </c>
      <c r="F38">
        <f t="shared" si="2"/>
        <v>1</v>
      </c>
      <c r="G38">
        <f t="shared" si="2"/>
        <v>6</v>
      </c>
      <c r="H38">
        <f t="shared" si="2"/>
        <v>5</v>
      </c>
      <c r="I38">
        <f t="shared" si="2"/>
        <v>6</v>
      </c>
      <c r="J38">
        <f t="shared" si="2"/>
        <v>9</v>
      </c>
      <c r="K38">
        <f t="shared" si="2"/>
        <v>1</v>
      </c>
      <c r="L38">
        <f t="shared" si="2"/>
        <v>10</v>
      </c>
      <c r="M38">
        <v>1000</v>
      </c>
      <c r="N38" s="55">
        <f t="shared" si="3"/>
        <v>5.5555555555555554</v>
      </c>
      <c r="O38">
        <f t="shared" si="4"/>
        <v>9</v>
      </c>
      <c r="P38">
        <f t="shared" si="5"/>
        <v>10</v>
      </c>
      <c r="Q38">
        <f t="shared" si="6"/>
        <v>-1</v>
      </c>
    </row>
    <row r="39" spans="2:17" x14ac:dyDescent="0.25">
      <c r="C39" t="str">
        <f t="shared" si="1"/>
        <v>Munka9</v>
      </c>
      <c r="D39">
        <f t="shared" si="2"/>
        <v>1</v>
      </c>
      <c r="E39">
        <f t="shared" si="2"/>
        <v>7</v>
      </c>
      <c r="F39">
        <f t="shared" si="2"/>
        <v>7</v>
      </c>
      <c r="G39">
        <f t="shared" si="2"/>
        <v>2</v>
      </c>
      <c r="H39">
        <f t="shared" si="2"/>
        <v>7</v>
      </c>
      <c r="I39">
        <f t="shared" si="2"/>
        <v>8</v>
      </c>
      <c r="J39">
        <f t="shared" si="2"/>
        <v>5</v>
      </c>
      <c r="K39">
        <f t="shared" si="2"/>
        <v>5</v>
      </c>
      <c r="L39">
        <f t="shared" si="2"/>
        <v>8</v>
      </c>
      <c r="M39">
        <v>1000</v>
      </c>
      <c r="N39" s="55">
        <f t="shared" si="3"/>
        <v>5.5555555555555554</v>
      </c>
      <c r="O39">
        <f t="shared" si="4"/>
        <v>9</v>
      </c>
      <c r="P39">
        <f t="shared" si="5"/>
        <v>10</v>
      </c>
      <c r="Q39">
        <f t="shared" si="6"/>
        <v>-1</v>
      </c>
    </row>
    <row r="40" spans="2:17" x14ac:dyDescent="0.25">
      <c r="C40" t="str">
        <f t="shared" si="1"/>
        <v>Munka10</v>
      </c>
      <c r="D40">
        <f t="shared" si="2"/>
        <v>1</v>
      </c>
      <c r="E40">
        <f t="shared" si="2"/>
        <v>1</v>
      </c>
      <c r="F40">
        <f t="shared" si="2"/>
        <v>4</v>
      </c>
      <c r="G40">
        <f t="shared" si="2"/>
        <v>8</v>
      </c>
      <c r="H40">
        <f t="shared" si="2"/>
        <v>1</v>
      </c>
      <c r="I40">
        <f t="shared" si="2"/>
        <v>6</v>
      </c>
      <c r="J40">
        <f t="shared" si="2"/>
        <v>9</v>
      </c>
      <c r="K40">
        <f t="shared" si="2"/>
        <v>8</v>
      </c>
      <c r="L40">
        <f t="shared" si="2"/>
        <v>7</v>
      </c>
      <c r="M40">
        <v>1000</v>
      </c>
      <c r="N40" s="55">
        <f t="shared" si="3"/>
        <v>5</v>
      </c>
      <c r="O40">
        <f t="shared" si="4"/>
        <v>3</v>
      </c>
      <c r="P40">
        <f t="shared" si="5"/>
        <v>6</v>
      </c>
      <c r="Q40">
        <f t="shared" si="6"/>
        <v>-3</v>
      </c>
    </row>
    <row r="41" spans="2:17" x14ac:dyDescent="0.25">
      <c r="B41" s="54" t="s">
        <v>131</v>
      </c>
      <c r="C41" t="str">
        <f t="shared" si="1"/>
        <v>Munka11</v>
      </c>
      <c r="D41">
        <f t="shared" si="2"/>
        <v>10</v>
      </c>
      <c r="E41">
        <f t="shared" si="2"/>
        <v>7</v>
      </c>
      <c r="F41">
        <f t="shared" si="2"/>
        <v>7</v>
      </c>
      <c r="G41">
        <f t="shared" si="2"/>
        <v>9</v>
      </c>
      <c r="H41">
        <f t="shared" si="2"/>
        <v>1</v>
      </c>
      <c r="I41">
        <f t="shared" si="2"/>
        <v>1</v>
      </c>
      <c r="J41">
        <f t="shared" si="2"/>
        <v>2</v>
      </c>
      <c r="K41">
        <f t="shared" si="2"/>
        <v>11</v>
      </c>
      <c r="L41">
        <f t="shared" si="2"/>
        <v>1</v>
      </c>
      <c r="M41">
        <v>1000</v>
      </c>
      <c r="N41" s="55">
        <f t="shared" si="3"/>
        <v>5.4444444444444446</v>
      </c>
      <c r="O41">
        <f t="shared" si="4"/>
        <v>5</v>
      </c>
      <c r="P41">
        <f t="shared" si="5"/>
        <v>3</v>
      </c>
      <c r="Q41">
        <f t="shared" si="6"/>
        <v>2</v>
      </c>
    </row>
    <row r="42" spans="2:17" x14ac:dyDescent="0.25">
      <c r="B42" s="54" t="s">
        <v>131</v>
      </c>
      <c r="C42" t="str">
        <f t="shared" si="1"/>
        <v>Munka12</v>
      </c>
      <c r="D42">
        <f t="shared" si="2"/>
        <v>10</v>
      </c>
      <c r="E42">
        <f t="shared" si="2"/>
        <v>7</v>
      </c>
      <c r="F42">
        <f t="shared" si="2"/>
        <v>7</v>
      </c>
      <c r="G42">
        <f t="shared" si="2"/>
        <v>9</v>
      </c>
      <c r="H42">
        <f t="shared" si="2"/>
        <v>1</v>
      </c>
      <c r="I42">
        <f t="shared" si="2"/>
        <v>1</v>
      </c>
      <c r="J42">
        <f t="shared" si="2"/>
        <v>2</v>
      </c>
      <c r="K42">
        <f t="shared" si="2"/>
        <v>11</v>
      </c>
      <c r="L42">
        <f t="shared" si="2"/>
        <v>1</v>
      </c>
      <c r="M42">
        <v>1000</v>
      </c>
      <c r="N42" s="55">
        <f t="shared" si="3"/>
        <v>5.4444444444444446</v>
      </c>
      <c r="O42">
        <f t="shared" si="4"/>
        <v>5</v>
      </c>
      <c r="P42">
        <f t="shared" si="5"/>
        <v>3</v>
      </c>
      <c r="Q42">
        <f t="shared" si="6"/>
        <v>2</v>
      </c>
    </row>
    <row r="45" spans="2:17" x14ac:dyDescent="0.25">
      <c r="C45" t="str">
        <f>C31</f>
        <v>Munka1</v>
      </c>
      <c r="D45">
        <f>D31</f>
        <v>1</v>
      </c>
      <c r="E45">
        <f t="shared" ref="E45:L45" si="7">E31</f>
        <v>1</v>
      </c>
      <c r="F45">
        <f t="shared" si="7"/>
        <v>7</v>
      </c>
      <c r="G45">
        <f t="shared" si="7"/>
        <v>12</v>
      </c>
      <c r="H45">
        <f t="shared" si="7"/>
        <v>10</v>
      </c>
      <c r="I45">
        <f t="shared" si="7"/>
        <v>3</v>
      </c>
      <c r="J45">
        <f t="shared" si="7"/>
        <v>4</v>
      </c>
      <c r="K45">
        <f t="shared" si="7"/>
        <v>10</v>
      </c>
      <c r="L45">
        <f t="shared" si="7"/>
        <v>1</v>
      </c>
      <c r="M45">
        <v>1000</v>
      </c>
      <c r="N45" s="55">
        <f t="shared" ref="N45:N56" si="8">AVERAGE(D45:L45)</f>
        <v>5.4444444444444446</v>
      </c>
      <c r="O45">
        <f>RANK(N45,N$45:N$56,1)</f>
        <v>8</v>
      </c>
    </row>
    <row r="46" spans="2:17" x14ac:dyDescent="0.25">
      <c r="C46" t="str">
        <f t="shared" ref="C46:L56" si="9">C32</f>
        <v>Munka2</v>
      </c>
      <c r="D46">
        <f t="shared" si="9"/>
        <v>1</v>
      </c>
      <c r="E46">
        <f t="shared" si="9"/>
        <v>12</v>
      </c>
      <c r="F46">
        <f t="shared" si="9"/>
        <v>4</v>
      </c>
      <c r="G46">
        <f t="shared" si="9"/>
        <v>2</v>
      </c>
      <c r="H46">
        <f t="shared" si="9"/>
        <v>7</v>
      </c>
      <c r="I46">
        <f t="shared" si="9"/>
        <v>8</v>
      </c>
      <c r="J46">
        <f t="shared" si="9"/>
        <v>9</v>
      </c>
      <c r="K46">
        <f t="shared" si="9"/>
        <v>1</v>
      </c>
      <c r="L46">
        <f t="shared" si="9"/>
        <v>11</v>
      </c>
      <c r="M46">
        <v>1000</v>
      </c>
      <c r="N46" s="55">
        <f t="shared" si="8"/>
        <v>6.1111111111111107</v>
      </c>
      <c r="O46">
        <f t="shared" ref="O46:O56" si="10">RANK(N46,N$45:N$56,1)</f>
        <v>12</v>
      </c>
    </row>
    <row r="47" spans="2:17" x14ac:dyDescent="0.25">
      <c r="C47" t="str">
        <f t="shared" si="9"/>
        <v>Munka3</v>
      </c>
      <c r="D47">
        <f t="shared" si="9"/>
        <v>1</v>
      </c>
      <c r="E47">
        <f t="shared" si="9"/>
        <v>7</v>
      </c>
      <c r="F47">
        <f t="shared" si="9"/>
        <v>3</v>
      </c>
      <c r="G47">
        <f t="shared" si="9"/>
        <v>5</v>
      </c>
      <c r="H47">
        <f t="shared" si="9"/>
        <v>10</v>
      </c>
      <c r="I47">
        <f t="shared" si="9"/>
        <v>8</v>
      </c>
      <c r="J47">
        <f t="shared" si="9"/>
        <v>5</v>
      </c>
      <c r="K47">
        <f t="shared" si="9"/>
        <v>5</v>
      </c>
      <c r="L47">
        <f t="shared" si="9"/>
        <v>5</v>
      </c>
      <c r="M47">
        <v>1000</v>
      </c>
      <c r="N47" s="55">
        <f t="shared" si="8"/>
        <v>5.4444444444444446</v>
      </c>
      <c r="O47">
        <f t="shared" si="10"/>
        <v>8</v>
      </c>
    </row>
    <row r="48" spans="2:17" x14ac:dyDescent="0.25">
      <c r="C48" t="str">
        <f t="shared" si="9"/>
        <v>Munka4</v>
      </c>
      <c r="D48" s="56">
        <v>2</v>
      </c>
      <c r="E48">
        <f t="shared" si="9"/>
        <v>1</v>
      </c>
      <c r="F48">
        <f t="shared" si="9"/>
        <v>7</v>
      </c>
      <c r="G48">
        <f t="shared" si="9"/>
        <v>9</v>
      </c>
      <c r="H48">
        <f t="shared" si="9"/>
        <v>10</v>
      </c>
      <c r="I48">
        <f t="shared" si="9"/>
        <v>3</v>
      </c>
      <c r="J48">
        <f t="shared" si="9"/>
        <v>1</v>
      </c>
      <c r="K48">
        <f t="shared" si="9"/>
        <v>9</v>
      </c>
      <c r="L48">
        <f t="shared" si="9"/>
        <v>1</v>
      </c>
      <c r="M48">
        <v>1000</v>
      </c>
      <c r="N48" s="55">
        <f t="shared" si="8"/>
        <v>4.7777777777777777</v>
      </c>
      <c r="O48">
        <f t="shared" si="10"/>
        <v>5</v>
      </c>
    </row>
    <row r="49" spans="1:15" x14ac:dyDescent="0.25">
      <c r="C49" t="str">
        <f t="shared" si="9"/>
        <v>Munka5</v>
      </c>
      <c r="D49">
        <f t="shared" si="9"/>
        <v>1</v>
      </c>
      <c r="E49">
        <f t="shared" si="9"/>
        <v>1</v>
      </c>
      <c r="F49">
        <f t="shared" si="9"/>
        <v>7</v>
      </c>
      <c r="G49">
        <f t="shared" si="9"/>
        <v>1</v>
      </c>
      <c r="H49">
        <f t="shared" si="9"/>
        <v>7</v>
      </c>
      <c r="I49">
        <f t="shared" si="9"/>
        <v>3</v>
      </c>
      <c r="J49">
        <f t="shared" si="9"/>
        <v>9</v>
      </c>
      <c r="K49">
        <f t="shared" si="9"/>
        <v>7</v>
      </c>
      <c r="L49">
        <f t="shared" si="9"/>
        <v>12</v>
      </c>
      <c r="M49">
        <v>1000</v>
      </c>
      <c r="N49" s="55">
        <f t="shared" si="8"/>
        <v>5.333333333333333</v>
      </c>
      <c r="O49">
        <f t="shared" si="10"/>
        <v>7</v>
      </c>
    </row>
    <row r="50" spans="1:15" x14ac:dyDescent="0.25">
      <c r="B50" s="54" t="s">
        <v>260</v>
      </c>
      <c r="C50" t="str">
        <f t="shared" si="9"/>
        <v>Munka6</v>
      </c>
      <c r="D50">
        <f t="shared" si="9"/>
        <v>1</v>
      </c>
      <c r="E50">
        <f t="shared" si="9"/>
        <v>1</v>
      </c>
      <c r="F50">
        <f t="shared" si="9"/>
        <v>4</v>
      </c>
      <c r="G50">
        <f t="shared" si="9"/>
        <v>2</v>
      </c>
      <c r="H50">
        <f t="shared" si="9"/>
        <v>5</v>
      </c>
      <c r="I50">
        <f t="shared" si="9"/>
        <v>8</v>
      </c>
      <c r="J50">
        <f t="shared" si="9"/>
        <v>5</v>
      </c>
      <c r="K50">
        <f t="shared" si="9"/>
        <v>3</v>
      </c>
      <c r="L50">
        <f t="shared" si="9"/>
        <v>5</v>
      </c>
      <c r="M50">
        <v>1000</v>
      </c>
      <c r="N50" s="55">
        <f t="shared" si="8"/>
        <v>3.7777777777777777</v>
      </c>
      <c r="O50">
        <f t="shared" si="10"/>
        <v>1</v>
      </c>
    </row>
    <row r="51" spans="1:15" x14ac:dyDescent="0.25">
      <c r="C51" t="str">
        <f t="shared" si="9"/>
        <v>Munka7</v>
      </c>
      <c r="D51">
        <f t="shared" si="9"/>
        <v>1</v>
      </c>
      <c r="E51">
        <f t="shared" si="9"/>
        <v>1</v>
      </c>
      <c r="F51">
        <f t="shared" si="9"/>
        <v>1</v>
      </c>
      <c r="G51">
        <f t="shared" si="9"/>
        <v>7</v>
      </c>
      <c r="H51">
        <f t="shared" si="9"/>
        <v>4</v>
      </c>
      <c r="I51">
        <f t="shared" si="9"/>
        <v>8</v>
      </c>
      <c r="J51">
        <f t="shared" si="9"/>
        <v>5</v>
      </c>
      <c r="K51">
        <f t="shared" si="9"/>
        <v>4</v>
      </c>
      <c r="L51">
        <f t="shared" si="9"/>
        <v>8</v>
      </c>
      <c r="M51">
        <v>1000</v>
      </c>
      <c r="N51" s="55">
        <f t="shared" si="8"/>
        <v>4.333333333333333</v>
      </c>
      <c r="O51">
        <f t="shared" si="10"/>
        <v>2</v>
      </c>
    </row>
    <row r="52" spans="1:15" x14ac:dyDescent="0.25">
      <c r="C52" t="str">
        <f t="shared" si="9"/>
        <v>Munka8</v>
      </c>
      <c r="D52">
        <f t="shared" si="9"/>
        <v>1</v>
      </c>
      <c r="E52">
        <f t="shared" si="9"/>
        <v>11</v>
      </c>
      <c r="F52">
        <f t="shared" si="9"/>
        <v>1</v>
      </c>
      <c r="G52">
        <f t="shared" si="9"/>
        <v>6</v>
      </c>
      <c r="H52">
        <f t="shared" si="9"/>
        <v>5</v>
      </c>
      <c r="I52">
        <f t="shared" si="9"/>
        <v>6</v>
      </c>
      <c r="J52">
        <f t="shared" si="9"/>
        <v>9</v>
      </c>
      <c r="K52">
        <f t="shared" si="9"/>
        <v>1</v>
      </c>
      <c r="L52">
        <f t="shared" si="9"/>
        <v>10</v>
      </c>
      <c r="M52">
        <v>1000</v>
      </c>
      <c r="N52" s="55">
        <f t="shared" si="8"/>
        <v>5.5555555555555554</v>
      </c>
      <c r="O52">
        <f t="shared" si="10"/>
        <v>10</v>
      </c>
    </row>
    <row r="53" spans="1:15" x14ac:dyDescent="0.25">
      <c r="B53" s="54" t="s">
        <v>260</v>
      </c>
      <c r="C53" t="str">
        <f t="shared" si="9"/>
        <v>Munka9</v>
      </c>
      <c r="D53">
        <f t="shared" si="9"/>
        <v>1</v>
      </c>
      <c r="E53">
        <f t="shared" si="9"/>
        <v>7</v>
      </c>
      <c r="F53">
        <f t="shared" si="9"/>
        <v>7</v>
      </c>
      <c r="G53">
        <f t="shared" si="9"/>
        <v>2</v>
      </c>
      <c r="H53">
        <f t="shared" si="9"/>
        <v>7</v>
      </c>
      <c r="I53">
        <f t="shared" si="9"/>
        <v>8</v>
      </c>
      <c r="J53">
        <f t="shared" si="9"/>
        <v>5</v>
      </c>
      <c r="K53">
        <f t="shared" si="9"/>
        <v>5</v>
      </c>
      <c r="L53">
        <f t="shared" si="9"/>
        <v>8</v>
      </c>
      <c r="M53">
        <v>1000</v>
      </c>
      <c r="N53" s="55">
        <f t="shared" si="8"/>
        <v>5.5555555555555554</v>
      </c>
      <c r="O53">
        <f t="shared" si="10"/>
        <v>10</v>
      </c>
    </row>
    <row r="54" spans="1:15" x14ac:dyDescent="0.25">
      <c r="C54" t="str">
        <f t="shared" si="9"/>
        <v>Munka10</v>
      </c>
      <c r="D54">
        <f t="shared" si="9"/>
        <v>1</v>
      </c>
      <c r="E54">
        <f t="shared" si="9"/>
        <v>1</v>
      </c>
      <c r="F54">
        <f t="shared" si="9"/>
        <v>4</v>
      </c>
      <c r="G54">
        <f t="shared" si="9"/>
        <v>8</v>
      </c>
      <c r="H54">
        <f t="shared" si="9"/>
        <v>1</v>
      </c>
      <c r="I54">
        <f t="shared" si="9"/>
        <v>6</v>
      </c>
      <c r="J54">
        <f t="shared" si="9"/>
        <v>9</v>
      </c>
      <c r="K54">
        <f t="shared" si="9"/>
        <v>8</v>
      </c>
      <c r="L54">
        <f t="shared" si="9"/>
        <v>7</v>
      </c>
      <c r="M54">
        <v>1000</v>
      </c>
      <c r="N54" s="55">
        <f t="shared" si="8"/>
        <v>5</v>
      </c>
      <c r="O54">
        <f t="shared" si="10"/>
        <v>6</v>
      </c>
    </row>
    <row r="55" spans="1:15" x14ac:dyDescent="0.25">
      <c r="C55" t="str">
        <f t="shared" si="9"/>
        <v>Munka11</v>
      </c>
      <c r="D55" s="56">
        <v>2</v>
      </c>
      <c r="E55">
        <f t="shared" si="9"/>
        <v>7</v>
      </c>
      <c r="F55">
        <f t="shared" si="9"/>
        <v>7</v>
      </c>
      <c r="G55">
        <f t="shared" si="9"/>
        <v>9</v>
      </c>
      <c r="H55">
        <f t="shared" si="9"/>
        <v>1</v>
      </c>
      <c r="I55">
        <f t="shared" si="9"/>
        <v>1</v>
      </c>
      <c r="J55">
        <f t="shared" si="9"/>
        <v>2</v>
      </c>
      <c r="K55">
        <f t="shared" si="9"/>
        <v>11</v>
      </c>
      <c r="L55">
        <f t="shared" si="9"/>
        <v>1</v>
      </c>
      <c r="M55">
        <v>1000</v>
      </c>
      <c r="N55" s="55">
        <f t="shared" si="8"/>
        <v>4.5555555555555554</v>
      </c>
      <c r="O55">
        <f t="shared" si="10"/>
        <v>3</v>
      </c>
    </row>
    <row r="56" spans="1:15" x14ac:dyDescent="0.25">
      <c r="C56" t="str">
        <f t="shared" si="9"/>
        <v>Munka12</v>
      </c>
      <c r="D56" s="56">
        <v>2</v>
      </c>
      <c r="E56">
        <f t="shared" si="9"/>
        <v>7</v>
      </c>
      <c r="F56">
        <f t="shared" si="9"/>
        <v>7</v>
      </c>
      <c r="G56">
        <f t="shared" si="9"/>
        <v>9</v>
      </c>
      <c r="H56">
        <f t="shared" si="9"/>
        <v>1</v>
      </c>
      <c r="I56">
        <f t="shared" si="9"/>
        <v>1</v>
      </c>
      <c r="J56">
        <f t="shared" si="9"/>
        <v>2</v>
      </c>
      <c r="K56">
        <f t="shared" si="9"/>
        <v>11</v>
      </c>
      <c r="L56">
        <f t="shared" si="9"/>
        <v>1</v>
      </c>
      <c r="M56">
        <v>1000</v>
      </c>
      <c r="N56" s="55">
        <f t="shared" si="8"/>
        <v>4.5555555555555554</v>
      </c>
      <c r="O56">
        <f t="shared" si="10"/>
        <v>3</v>
      </c>
    </row>
    <row r="60" spans="1:15" ht="18" x14ac:dyDescent="0.25">
      <c r="A60" s="57"/>
    </row>
    <row r="61" spans="1:15" x14ac:dyDescent="0.25">
      <c r="A61" s="58"/>
    </row>
    <row r="64" spans="1:15" ht="18" x14ac:dyDescent="0.25">
      <c r="A64" s="59" t="s">
        <v>133</v>
      </c>
      <c r="B64" s="60">
        <v>3008447</v>
      </c>
      <c r="C64" s="59" t="s">
        <v>134</v>
      </c>
      <c r="D64" s="67">
        <v>12</v>
      </c>
      <c r="E64" s="59" t="s">
        <v>135</v>
      </c>
      <c r="F64" s="60">
        <v>9</v>
      </c>
      <c r="G64" s="59" t="s">
        <v>136</v>
      </c>
      <c r="H64" s="60">
        <v>12</v>
      </c>
      <c r="I64" s="59" t="s">
        <v>137</v>
      </c>
      <c r="J64" s="60">
        <v>0</v>
      </c>
      <c r="K64" s="59" t="s">
        <v>138</v>
      </c>
      <c r="L64" s="60" t="s">
        <v>139</v>
      </c>
    </row>
    <row r="65" spans="1:22" ht="18.600000000000001" thickBot="1" x14ac:dyDescent="0.3">
      <c r="A65" s="57"/>
    </row>
    <row r="66" spans="1:22" ht="13.8" thickBot="1" x14ac:dyDescent="0.3">
      <c r="A66" s="61" t="s">
        <v>140</v>
      </c>
      <c r="B66" s="61" t="s">
        <v>141</v>
      </c>
      <c r="C66" s="61" t="s">
        <v>142</v>
      </c>
      <c r="D66" s="61" t="s">
        <v>143</v>
      </c>
      <c r="E66" s="61" t="s">
        <v>144</v>
      </c>
      <c r="F66" s="61" t="s">
        <v>145</v>
      </c>
      <c r="G66" s="61" t="s">
        <v>146</v>
      </c>
      <c r="H66" s="61" t="s">
        <v>147</v>
      </c>
      <c r="I66" s="61" t="s">
        <v>148</v>
      </c>
      <c r="J66" s="61" t="s">
        <v>149</v>
      </c>
      <c r="K66" s="61" t="s">
        <v>150</v>
      </c>
    </row>
    <row r="67" spans="1:22" ht="13.8" thickBot="1" x14ac:dyDescent="0.3">
      <c r="A67" s="61" t="s">
        <v>151</v>
      </c>
      <c r="B67" s="62">
        <v>1</v>
      </c>
      <c r="C67" s="62">
        <v>1</v>
      </c>
      <c r="D67" s="62">
        <v>7</v>
      </c>
      <c r="E67" s="62">
        <v>12</v>
      </c>
      <c r="F67" s="62">
        <v>10</v>
      </c>
      <c r="G67" s="62">
        <v>3</v>
      </c>
      <c r="H67" s="62">
        <v>4</v>
      </c>
      <c r="I67" s="62">
        <v>10</v>
      </c>
      <c r="J67" s="62">
        <v>1</v>
      </c>
      <c r="K67" s="62">
        <v>1000</v>
      </c>
      <c r="M67" s="62">
        <v>1</v>
      </c>
      <c r="N67" s="62">
        <v>1</v>
      </c>
      <c r="O67" s="62">
        <v>7</v>
      </c>
      <c r="P67" s="62">
        <v>12</v>
      </c>
      <c r="Q67" s="62">
        <v>10</v>
      </c>
      <c r="R67" s="62">
        <v>3</v>
      </c>
      <c r="S67" s="62">
        <v>4</v>
      </c>
      <c r="T67" s="62">
        <v>10</v>
      </c>
      <c r="U67" s="62">
        <v>1</v>
      </c>
      <c r="V67" s="62">
        <v>1000</v>
      </c>
    </row>
    <row r="68" spans="1:22" ht="13.8" thickBot="1" x14ac:dyDescent="0.3">
      <c r="A68" s="61" t="s">
        <v>152</v>
      </c>
      <c r="B68" s="62">
        <v>1</v>
      </c>
      <c r="C68" s="62">
        <v>12</v>
      </c>
      <c r="D68" s="62">
        <v>4</v>
      </c>
      <c r="E68" s="62">
        <v>2</v>
      </c>
      <c r="F68" s="62">
        <v>7</v>
      </c>
      <c r="G68" s="62">
        <v>8</v>
      </c>
      <c r="H68" s="62">
        <v>9</v>
      </c>
      <c r="I68" s="62">
        <v>1</v>
      </c>
      <c r="J68" s="62">
        <v>11</v>
      </c>
      <c r="K68" s="62">
        <v>1000</v>
      </c>
      <c r="M68" s="62">
        <v>1</v>
      </c>
      <c r="N68" s="62">
        <v>12</v>
      </c>
      <c r="O68" s="62">
        <v>4</v>
      </c>
      <c r="P68" s="62">
        <v>2</v>
      </c>
      <c r="Q68" s="62">
        <v>7</v>
      </c>
      <c r="R68" s="62">
        <v>8</v>
      </c>
      <c r="S68" s="62">
        <v>9</v>
      </c>
      <c r="T68" s="62">
        <v>1</v>
      </c>
      <c r="U68" s="62">
        <v>11</v>
      </c>
      <c r="V68" s="62">
        <v>1000</v>
      </c>
    </row>
    <row r="69" spans="1:22" ht="13.8" thickBot="1" x14ac:dyDescent="0.3">
      <c r="A69" s="61" t="s">
        <v>153</v>
      </c>
      <c r="B69" s="62">
        <v>1</v>
      </c>
      <c r="C69" s="62">
        <v>7</v>
      </c>
      <c r="D69" s="62">
        <v>3</v>
      </c>
      <c r="E69" s="62">
        <v>5</v>
      </c>
      <c r="F69" s="62">
        <v>10</v>
      </c>
      <c r="G69" s="62">
        <v>8</v>
      </c>
      <c r="H69" s="62">
        <v>5</v>
      </c>
      <c r="I69" s="62">
        <v>5</v>
      </c>
      <c r="J69" s="62">
        <v>5</v>
      </c>
      <c r="K69" s="62">
        <v>1000</v>
      </c>
      <c r="M69" s="62">
        <v>1</v>
      </c>
      <c r="N69" s="62">
        <v>7</v>
      </c>
      <c r="O69" s="62">
        <v>3</v>
      </c>
      <c r="P69" s="62">
        <v>5</v>
      </c>
      <c r="Q69" s="62">
        <v>10</v>
      </c>
      <c r="R69" s="62">
        <v>8</v>
      </c>
      <c r="S69" s="62">
        <v>5</v>
      </c>
      <c r="T69" s="62">
        <v>5</v>
      </c>
      <c r="U69" s="62">
        <v>5</v>
      </c>
      <c r="V69" s="62">
        <v>1000</v>
      </c>
    </row>
    <row r="70" spans="1:22" ht="13.8" thickBot="1" x14ac:dyDescent="0.3">
      <c r="A70" s="61" t="s">
        <v>154</v>
      </c>
      <c r="B70" s="62">
        <v>2</v>
      </c>
      <c r="C70" s="62">
        <v>1</v>
      </c>
      <c r="D70" s="62">
        <v>7</v>
      </c>
      <c r="E70" s="62">
        <v>9</v>
      </c>
      <c r="F70" s="62">
        <v>10</v>
      </c>
      <c r="G70" s="62">
        <v>3</v>
      </c>
      <c r="H70" s="62">
        <v>1</v>
      </c>
      <c r="I70" s="62">
        <v>9</v>
      </c>
      <c r="J70" s="62">
        <v>1</v>
      </c>
      <c r="K70" s="62">
        <v>1000</v>
      </c>
      <c r="M70" s="62">
        <v>2</v>
      </c>
      <c r="N70" s="62">
        <v>1</v>
      </c>
      <c r="O70" s="62">
        <v>7</v>
      </c>
      <c r="P70" s="62">
        <v>9</v>
      </c>
      <c r="Q70" s="62">
        <v>10</v>
      </c>
      <c r="R70" s="62">
        <v>3</v>
      </c>
      <c r="S70" s="62">
        <v>1</v>
      </c>
      <c r="T70" s="62">
        <v>9</v>
      </c>
      <c r="U70" s="62">
        <v>1</v>
      </c>
      <c r="V70" s="62">
        <v>1000</v>
      </c>
    </row>
    <row r="71" spans="1:22" ht="13.8" thickBot="1" x14ac:dyDescent="0.3">
      <c r="A71" s="61" t="s">
        <v>155</v>
      </c>
      <c r="B71" s="62">
        <v>1</v>
      </c>
      <c r="C71" s="62">
        <v>1</v>
      </c>
      <c r="D71" s="62">
        <v>7</v>
      </c>
      <c r="E71" s="62">
        <v>1</v>
      </c>
      <c r="F71" s="62">
        <v>7</v>
      </c>
      <c r="G71" s="62">
        <v>3</v>
      </c>
      <c r="H71" s="62">
        <v>9</v>
      </c>
      <c r="I71" s="62">
        <v>7</v>
      </c>
      <c r="J71" s="62">
        <v>12</v>
      </c>
      <c r="K71" s="62">
        <v>1000</v>
      </c>
      <c r="M71" s="62">
        <v>1</v>
      </c>
      <c r="N71" s="62">
        <v>1</v>
      </c>
      <c r="O71" s="62">
        <v>7</v>
      </c>
      <c r="P71" s="62">
        <v>1</v>
      </c>
      <c r="Q71" s="62">
        <v>7</v>
      </c>
      <c r="R71" s="62">
        <v>3</v>
      </c>
      <c r="S71" s="62">
        <v>9</v>
      </c>
      <c r="T71" s="62">
        <v>7</v>
      </c>
      <c r="U71" s="62">
        <v>12</v>
      </c>
      <c r="V71" s="62">
        <v>1000</v>
      </c>
    </row>
    <row r="72" spans="1:22" ht="13.8" thickBot="1" x14ac:dyDescent="0.3">
      <c r="A72" s="61" t="s">
        <v>156</v>
      </c>
      <c r="B72" s="62">
        <v>1</v>
      </c>
      <c r="C72" s="62">
        <v>1</v>
      </c>
      <c r="D72" s="62">
        <v>4</v>
      </c>
      <c r="E72" s="62">
        <v>2</v>
      </c>
      <c r="F72" s="62">
        <v>5</v>
      </c>
      <c r="G72" s="62">
        <v>8</v>
      </c>
      <c r="H72" s="62">
        <v>5</v>
      </c>
      <c r="I72" s="62">
        <v>3</v>
      </c>
      <c r="J72" s="62">
        <v>5</v>
      </c>
      <c r="K72" s="62">
        <v>1000</v>
      </c>
      <c r="M72" s="62">
        <v>1</v>
      </c>
      <c r="N72" s="62">
        <v>1</v>
      </c>
      <c r="O72" s="62">
        <v>4</v>
      </c>
      <c r="P72" s="62">
        <v>2</v>
      </c>
      <c r="Q72" s="62">
        <v>5</v>
      </c>
      <c r="R72" s="62">
        <v>8</v>
      </c>
      <c r="S72" s="62">
        <v>5</v>
      </c>
      <c r="T72" s="62">
        <v>3</v>
      </c>
      <c r="U72" s="62">
        <v>5</v>
      </c>
      <c r="V72" s="62">
        <v>1000</v>
      </c>
    </row>
    <row r="73" spans="1:22" ht="13.8" thickBot="1" x14ac:dyDescent="0.3">
      <c r="A73" s="61" t="s">
        <v>157</v>
      </c>
      <c r="B73" s="62">
        <v>1</v>
      </c>
      <c r="C73" s="62">
        <v>1</v>
      </c>
      <c r="D73" s="62">
        <v>1</v>
      </c>
      <c r="E73" s="62">
        <v>7</v>
      </c>
      <c r="F73" s="62">
        <v>4</v>
      </c>
      <c r="G73" s="62">
        <v>8</v>
      </c>
      <c r="H73" s="62">
        <v>5</v>
      </c>
      <c r="I73" s="62">
        <v>4</v>
      </c>
      <c r="J73" s="62">
        <v>8</v>
      </c>
      <c r="K73" s="62">
        <v>1000</v>
      </c>
      <c r="M73" s="62">
        <v>1</v>
      </c>
      <c r="N73" s="62">
        <v>1</v>
      </c>
      <c r="O73" s="62">
        <v>1</v>
      </c>
      <c r="P73" s="62">
        <v>7</v>
      </c>
      <c r="Q73" s="62">
        <v>4</v>
      </c>
      <c r="R73" s="62">
        <v>8</v>
      </c>
      <c r="S73" s="62">
        <v>5</v>
      </c>
      <c r="T73" s="62">
        <v>4</v>
      </c>
      <c r="U73" s="62">
        <v>8</v>
      </c>
      <c r="V73" s="62">
        <v>1000</v>
      </c>
    </row>
    <row r="74" spans="1:22" ht="13.8" thickBot="1" x14ac:dyDescent="0.3">
      <c r="A74" s="61" t="s">
        <v>158</v>
      </c>
      <c r="B74" s="62">
        <v>1</v>
      </c>
      <c r="C74" s="62">
        <v>11</v>
      </c>
      <c r="D74" s="62">
        <v>1</v>
      </c>
      <c r="E74" s="62">
        <v>6</v>
      </c>
      <c r="F74" s="62">
        <v>5</v>
      </c>
      <c r="G74" s="62">
        <v>6</v>
      </c>
      <c r="H74" s="62">
        <v>9</v>
      </c>
      <c r="I74" s="62">
        <v>1</v>
      </c>
      <c r="J74" s="62">
        <v>10</v>
      </c>
      <c r="K74" s="62">
        <v>1000</v>
      </c>
      <c r="M74" s="62">
        <v>1</v>
      </c>
      <c r="N74" s="62">
        <v>11</v>
      </c>
      <c r="O74" s="62">
        <v>1</v>
      </c>
      <c r="P74" s="62">
        <v>6</v>
      </c>
      <c r="Q74" s="62">
        <v>5</v>
      </c>
      <c r="R74" s="62">
        <v>6</v>
      </c>
      <c r="S74" s="62">
        <v>9</v>
      </c>
      <c r="T74" s="62">
        <v>1</v>
      </c>
      <c r="U74" s="62">
        <v>10</v>
      </c>
      <c r="V74" s="62">
        <v>1000</v>
      </c>
    </row>
    <row r="75" spans="1:22" ht="13.8" thickBot="1" x14ac:dyDescent="0.3">
      <c r="A75" s="61" t="s">
        <v>159</v>
      </c>
      <c r="B75" s="62">
        <v>1</v>
      </c>
      <c r="C75" s="62">
        <v>7</v>
      </c>
      <c r="D75" s="62">
        <v>7</v>
      </c>
      <c r="E75" s="62">
        <v>2</v>
      </c>
      <c r="F75" s="62">
        <v>7</v>
      </c>
      <c r="G75" s="62">
        <v>8</v>
      </c>
      <c r="H75" s="62">
        <v>5</v>
      </c>
      <c r="I75" s="62">
        <v>5</v>
      </c>
      <c r="J75" s="62">
        <v>8</v>
      </c>
      <c r="K75" s="62">
        <v>1000</v>
      </c>
      <c r="M75" s="62">
        <v>1</v>
      </c>
      <c r="N75" s="62">
        <v>1</v>
      </c>
      <c r="O75" s="62">
        <v>4</v>
      </c>
      <c r="P75" s="62">
        <v>8</v>
      </c>
      <c r="Q75" s="62">
        <v>1</v>
      </c>
      <c r="R75" s="62">
        <v>6</v>
      </c>
      <c r="S75" s="62">
        <v>9</v>
      </c>
      <c r="T75" s="62">
        <v>8</v>
      </c>
      <c r="U75" s="62">
        <v>7</v>
      </c>
      <c r="V75" s="62">
        <v>1000</v>
      </c>
    </row>
    <row r="76" spans="1:22" ht="13.8" thickBot="1" x14ac:dyDescent="0.3">
      <c r="A76" s="61" t="s">
        <v>160</v>
      </c>
      <c r="B76" s="62">
        <v>1</v>
      </c>
      <c r="C76" s="62">
        <v>1</v>
      </c>
      <c r="D76" s="62">
        <v>4</v>
      </c>
      <c r="E76" s="62">
        <v>8</v>
      </c>
      <c r="F76" s="62">
        <v>1</v>
      </c>
      <c r="G76" s="62">
        <v>6</v>
      </c>
      <c r="H76" s="62">
        <v>9</v>
      </c>
      <c r="I76" s="62">
        <v>8</v>
      </c>
      <c r="J76" s="62">
        <v>7</v>
      </c>
      <c r="K76" s="62">
        <v>1000</v>
      </c>
      <c r="M76" s="62">
        <v>2</v>
      </c>
      <c r="N76" s="62">
        <v>7</v>
      </c>
      <c r="O76" s="62">
        <v>7</v>
      </c>
      <c r="P76" s="62">
        <v>9</v>
      </c>
      <c r="Q76" s="62">
        <v>1</v>
      </c>
      <c r="R76" s="62">
        <v>1</v>
      </c>
      <c r="S76" s="62">
        <v>2</v>
      </c>
      <c r="T76" s="62">
        <v>11</v>
      </c>
      <c r="U76" s="62">
        <v>1</v>
      </c>
      <c r="V76" s="62">
        <v>1000</v>
      </c>
    </row>
    <row r="77" spans="1:22" ht="13.8" thickBot="1" x14ac:dyDescent="0.3">
      <c r="A77" s="61" t="s">
        <v>161</v>
      </c>
      <c r="B77" s="62">
        <v>2</v>
      </c>
      <c r="C77" s="62">
        <v>7</v>
      </c>
      <c r="D77" s="62">
        <v>7</v>
      </c>
      <c r="E77" s="62">
        <v>9</v>
      </c>
      <c r="F77" s="62">
        <v>1</v>
      </c>
      <c r="G77" s="62">
        <v>1</v>
      </c>
      <c r="H77" s="62">
        <v>2</v>
      </c>
      <c r="I77" s="62">
        <v>11</v>
      </c>
      <c r="J77" s="62">
        <v>1</v>
      </c>
      <c r="K77" s="62">
        <v>1000</v>
      </c>
      <c r="M77" s="62">
        <v>2</v>
      </c>
      <c r="N77" s="62">
        <v>7</v>
      </c>
      <c r="O77" s="62">
        <v>7</v>
      </c>
      <c r="P77" s="62">
        <v>9</v>
      </c>
      <c r="Q77" s="62">
        <v>1</v>
      </c>
      <c r="R77" s="62">
        <v>1</v>
      </c>
      <c r="S77" s="62">
        <v>2</v>
      </c>
      <c r="T77" s="62">
        <v>11</v>
      </c>
      <c r="U77" s="62">
        <v>1</v>
      </c>
      <c r="V77" s="62">
        <v>1000</v>
      </c>
    </row>
    <row r="78" spans="1:22" ht="13.8" thickBot="1" x14ac:dyDescent="0.3">
      <c r="A78" s="61" t="s">
        <v>162</v>
      </c>
      <c r="B78" s="62">
        <v>2</v>
      </c>
      <c r="C78" s="62">
        <v>7</v>
      </c>
      <c r="D78" s="62">
        <v>7</v>
      </c>
      <c r="E78" s="62">
        <v>9</v>
      </c>
      <c r="F78" s="62">
        <v>1</v>
      </c>
      <c r="G78" s="62">
        <v>1</v>
      </c>
      <c r="H78" s="62">
        <v>2</v>
      </c>
      <c r="I78" s="62">
        <v>11</v>
      </c>
      <c r="J78" s="62">
        <v>1</v>
      </c>
      <c r="K78" s="62">
        <v>1000</v>
      </c>
    </row>
    <row r="79" spans="1:22" ht="18.600000000000001" thickBot="1" x14ac:dyDescent="0.3">
      <c r="A79" s="57"/>
    </row>
    <row r="80" spans="1:22" ht="13.8" thickBot="1" x14ac:dyDescent="0.3">
      <c r="A80" s="61" t="s">
        <v>163</v>
      </c>
      <c r="B80" s="61" t="s">
        <v>141</v>
      </c>
      <c r="C80" s="61" t="s">
        <v>142</v>
      </c>
      <c r="D80" s="61" t="s">
        <v>143</v>
      </c>
      <c r="E80" s="61" t="s">
        <v>144</v>
      </c>
      <c r="F80" s="61" t="s">
        <v>145</v>
      </c>
      <c r="G80" s="61" t="s">
        <v>146</v>
      </c>
      <c r="H80" s="61" t="s">
        <v>147</v>
      </c>
      <c r="I80" s="61" t="s">
        <v>148</v>
      </c>
      <c r="J80" s="61" t="s">
        <v>149</v>
      </c>
    </row>
    <row r="81" spans="1:10" ht="13.8" thickBot="1" x14ac:dyDescent="0.3">
      <c r="A81" s="61" t="s">
        <v>164</v>
      </c>
      <c r="B81" s="62" t="s">
        <v>165</v>
      </c>
      <c r="C81" s="62" t="s">
        <v>166</v>
      </c>
      <c r="D81" s="62" t="s">
        <v>167</v>
      </c>
      <c r="E81" s="62" t="s">
        <v>168</v>
      </c>
      <c r="F81" s="62" t="s">
        <v>169</v>
      </c>
      <c r="G81" s="62" t="s">
        <v>170</v>
      </c>
      <c r="H81" s="62" t="s">
        <v>171</v>
      </c>
      <c r="I81" s="62" t="s">
        <v>172</v>
      </c>
      <c r="J81" s="62" t="s">
        <v>173</v>
      </c>
    </row>
    <row r="82" spans="1:10" ht="13.8" thickBot="1" x14ac:dyDescent="0.3">
      <c r="A82" s="61" t="s">
        <v>174</v>
      </c>
      <c r="B82" s="62" t="s">
        <v>175</v>
      </c>
      <c r="C82" s="62" t="s">
        <v>176</v>
      </c>
      <c r="D82" s="62" t="s">
        <v>177</v>
      </c>
      <c r="E82" s="62" t="s">
        <v>178</v>
      </c>
      <c r="F82" s="62" t="s">
        <v>179</v>
      </c>
      <c r="G82" s="62" t="s">
        <v>180</v>
      </c>
      <c r="H82" s="62" t="s">
        <v>181</v>
      </c>
      <c r="I82" s="62" t="s">
        <v>182</v>
      </c>
      <c r="J82" s="62" t="s">
        <v>183</v>
      </c>
    </row>
    <row r="83" spans="1:10" ht="13.8" thickBot="1" x14ac:dyDescent="0.3">
      <c r="A83" s="61" t="s">
        <v>184</v>
      </c>
      <c r="B83" s="62" t="s">
        <v>185</v>
      </c>
      <c r="C83" s="62" t="s">
        <v>186</v>
      </c>
      <c r="D83" s="62" t="s">
        <v>187</v>
      </c>
      <c r="E83" s="62" t="s">
        <v>188</v>
      </c>
      <c r="F83" s="62" t="s">
        <v>189</v>
      </c>
      <c r="G83" s="62" t="s">
        <v>190</v>
      </c>
      <c r="H83" s="62" t="s">
        <v>191</v>
      </c>
      <c r="I83" s="62" t="s">
        <v>192</v>
      </c>
      <c r="J83" s="62" t="s">
        <v>193</v>
      </c>
    </row>
    <row r="84" spans="1:10" ht="13.8" thickBot="1" x14ac:dyDescent="0.3">
      <c r="A84" s="61" t="s">
        <v>194</v>
      </c>
      <c r="B84" s="62" t="s">
        <v>195</v>
      </c>
      <c r="C84" s="62" t="s">
        <v>196</v>
      </c>
      <c r="D84" s="62" t="s">
        <v>195</v>
      </c>
      <c r="E84" s="62" t="s">
        <v>197</v>
      </c>
      <c r="F84" s="62" t="s">
        <v>198</v>
      </c>
      <c r="G84" s="62" t="s">
        <v>199</v>
      </c>
      <c r="H84" s="62" t="s">
        <v>200</v>
      </c>
      <c r="I84" s="62" t="s">
        <v>201</v>
      </c>
      <c r="J84" s="62" t="s">
        <v>202</v>
      </c>
    </row>
    <row r="85" spans="1:10" ht="13.8" thickBot="1" x14ac:dyDescent="0.3">
      <c r="A85" s="61" t="s">
        <v>203</v>
      </c>
      <c r="B85" s="62" t="s">
        <v>204</v>
      </c>
      <c r="C85" s="62" t="s">
        <v>205</v>
      </c>
      <c r="D85" s="62" t="s">
        <v>204</v>
      </c>
      <c r="E85" s="62" t="s">
        <v>206</v>
      </c>
      <c r="F85" s="62" t="s">
        <v>204</v>
      </c>
      <c r="G85" s="62" t="s">
        <v>207</v>
      </c>
      <c r="H85" s="62" t="s">
        <v>204</v>
      </c>
      <c r="I85" s="62" t="s">
        <v>208</v>
      </c>
      <c r="J85" s="62" t="s">
        <v>209</v>
      </c>
    </row>
    <row r="86" spans="1:10" ht="13.8" thickBot="1" x14ac:dyDescent="0.3">
      <c r="A86" s="61" t="s">
        <v>210</v>
      </c>
      <c r="B86" s="62" t="s">
        <v>211</v>
      </c>
      <c r="C86" s="62" t="s">
        <v>212</v>
      </c>
      <c r="D86" s="62" t="s">
        <v>211</v>
      </c>
      <c r="E86" s="62" t="s">
        <v>213</v>
      </c>
      <c r="F86" s="62" t="s">
        <v>211</v>
      </c>
      <c r="G86" s="62" t="s">
        <v>211</v>
      </c>
      <c r="H86" s="62" t="s">
        <v>211</v>
      </c>
      <c r="I86" s="62" t="s">
        <v>214</v>
      </c>
      <c r="J86" s="62" t="s">
        <v>215</v>
      </c>
    </row>
    <row r="87" spans="1:10" ht="13.8" thickBot="1" x14ac:dyDescent="0.3">
      <c r="A87" s="61" t="s">
        <v>216</v>
      </c>
      <c r="B87" s="62" t="s">
        <v>217</v>
      </c>
      <c r="C87" s="62" t="s">
        <v>218</v>
      </c>
      <c r="D87" s="62" t="s">
        <v>217</v>
      </c>
      <c r="E87" s="62" t="s">
        <v>217</v>
      </c>
      <c r="F87" s="62" t="s">
        <v>217</v>
      </c>
      <c r="G87" s="62" t="s">
        <v>217</v>
      </c>
      <c r="H87" s="62" t="s">
        <v>217</v>
      </c>
      <c r="I87" s="62" t="s">
        <v>219</v>
      </c>
      <c r="J87" s="62" t="s">
        <v>220</v>
      </c>
    </row>
    <row r="88" spans="1:10" ht="13.8" thickBot="1" x14ac:dyDescent="0.3">
      <c r="A88" s="61" t="s">
        <v>221</v>
      </c>
      <c r="B88" s="62" t="s">
        <v>222</v>
      </c>
      <c r="C88" s="62" t="s">
        <v>223</v>
      </c>
      <c r="D88" s="62" t="s">
        <v>222</v>
      </c>
      <c r="E88" s="62" t="s">
        <v>222</v>
      </c>
      <c r="F88" s="62" t="s">
        <v>222</v>
      </c>
      <c r="G88" s="62" t="s">
        <v>222</v>
      </c>
      <c r="H88" s="62" t="s">
        <v>222</v>
      </c>
      <c r="I88" s="62" t="s">
        <v>224</v>
      </c>
      <c r="J88" s="62" t="s">
        <v>225</v>
      </c>
    </row>
    <row r="89" spans="1:10" ht="13.8" thickBot="1" x14ac:dyDescent="0.3">
      <c r="A89" s="61" t="s">
        <v>226</v>
      </c>
      <c r="B89" s="62" t="s">
        <v>227</v>
      </c>
      <c r="C89" s="62" t="s">
        <v>228</v>
      </c>
      <c r="D89" s="62" t="s">
        <v>227</v>
      </c>
      <c r="E89" s="62" t="s">
        <v>227</v>
      </c>
      <c r="F89" s="62" t="s">
        <v>227</v>
      </c>
      <c r="G89" s="62" t="s">
        <v>227</v>
      </c>
      <c r="H89" s="62" t="s">
        <v>227</v>
      </c>
      <c r="I89" s="62" t="s">
        <v>229</v>
      </c>
      <c r="J89" s="62" t="s">
        <v>230</v>
      </c>
    </row>
    <row r="90" spans="1:10" ht="13.8" thickBot="1" x14ac:dyDescent="0.3">
      <c r="A90" s="61" t="s">
        <v>231</v>
      </c>
      <c r="B90" s="62" t="s">
        <v>232</v>
      </c>
      <c r="C90" s="62" t="s">
        <v>233</v>
      </c>
      <c r="D90" s="62" t="s">
        <v>232</v>
      </c>
      <c r="E90" s="62" t="s">
        <v>232</v>
      </c>
      <c r="F90" s="62" t="s">
        <v>232</v>
      </c>
      <c r="G90" s="62" t="s">
        <v>232</v>
      </c>
      <c r="H90" s="62" t="s">
        <v>232</v>
      </c>
      <c r="I90" s="62" t="s">
        <v>234</v>
      </c>
      <c r="J90" s="62" t="s">
        <v>235</v>
      </c>
    </row>
    <row r="91" spans="1:10" ht="13.8" thickBot="1" x14ac:dyDescent="0.3">
      <c r="A91" s="61" t="s">
        <v>236</v>
      </c>
      <c r="B91" s="62" t="s">
        <v>237</v>
      </c>
      <c r="C91" s="62" t="s">
        <v>238</v>
      </c>
      <c r="D91" s="62" t="s">
        <v>237</v>
      </c>
      <c r="E91" s="62" t="s">
        <v>237</v>
      </c>
      <c r="F91" s="62" t="s">
        <v>237</v>
      </c>
      <c r="G91" s="62" t="s">
        <v>237</v>
      </c>
      <c r="H91" s="62" t="s">
        <v>237</v>
      </c>
      <c r="I91" s="62" t="s">
        <v>237</v>
      </c>
      <c r="J91" s="62" t="s">
        <v>239</v>
      </c>
    </row>
    <row r="92" spans="1:10" ht="13.8" thickBot="1" x14ac:dyDescent="0.3">
      <c r="A92" s="61" t="s">
        <v>240</v>
      </c>
      <c r="B92" s="62" t="s">
        <v>241</v>
      </c>
      <c r="C92" s="62" t="s">
        <v>242</v>
      </c>
      <c r="D92" s="62" t="s">
        <v>241</v>
      </c>
      <c r="E92" s="62" t="s">
        <v>241</v>
      </c>
      <c r="F92" s="62" t="s">
        <v>241</v>
      </c>
      <c r="G92" s="62" t="s">
        <v>241</v>
      </c>
      <c r="H92" s="62" t="s">
        <v>241</v>
      </c>
      <c r="I92" s="62" t="s">
        <v>241</v>
      </c>
      <c r="J92" s="62" t="s">
        <v>241</v>
      </c>
    </row>
    <row r="93" spans="1:10" ht="18.600000000000001" thickBot="1" x14ac:dyDescent="0.3">
      <c r="A93" s="57"/>
    </row>
    <row r="94" spans="1:10" ht="13.8" thickBot="1" x14ac:dyDescent="0.3">
      <c r="A94" s="61" t="s">
        <v>243</v>
      </c>
      <c r="B94" s="61" t="s">
        <v>141</v>
      </c>
      <c r="C94" s="61" t="s">
        <v>142</v>
      </c>
      <c r="D94" s="61" t="s">
        <v>143</v>
      </c>
      <c r="E94" s="61" t="s">
        <v>144</v>
      </c>
      <c r="F94" s="61" t="s">
        <v>145</v>
      </c>
      <c r="G94" s="61" t="s">
        <v>146</v>
      </c>
      <c r="H94" s="61" t="s">
        <v>147</v>
      </c>
      <c r="I94" s="61" t="s">
        <v>148</v>
      </c>
      <c r="J94" s="61" t="s">
        <v>149</v>
      </c>
    </row>
    <row r="95" spans="1:10" ht="13.8" thickBot="1" x14ac:dyDescent="0.3">
      <c r="A95" s="61" t="s">
        <v>164</v>
      </c>
      <c r="B95" s="62">
        <v>249.9</v>
      </c>
      <c r="C95" s="62">
        <v>433.8</v>
      </c>
      <c r="D95" s="62">
        <v>247.4</v>
      </c>
      <c r="E95" s="62">
        <v>255.4</v>
      </c>
      <c r="F95" s="62">
        <v>258.39999999999998</v>
      </c>
      <c r="G95" s="62">
        <v>28.5</v>
      </c>
      <c r="H95" s="62">
        <v>477.3</v>
      </c>
      <c r="I95" s="62">
        <v>41.5</v>
      </c>
      <c r="J95" s="62">
        <v>22.5</v>
      </c>
    </row>
    <row r="96" spans="1:10" ht="13.8" thickBot="1" x14ac:dyDescent="0.3">
      <c r="A96" s="61" t="s">
        <v>174</v>
      </c>
      <c r="B96" s="62">
        <v>10</v>
      </c>
      <c r="C96" s="62">
        <v>432.8</v>
      </c>
      <c r="D96" s="62">
        <v>246.4</v>
      </c>
      <c r="E96" s="62">
        <v>254.4</v>
      </c>
      <c r="F96" s="62">
        <v>25.5</v>
      </c>
      <c r="G96" s="62">
        <v>27.5</v>
      </c>
      <c r="H96" s="62">
        <v>243.9</v>
      </c>
      <c r="I96" s="62">
        <v>37</v>
      </c>
      <c r="J96" s="62">
        <v>21.5</v>
      </c>
    </row>
    <row r="97" spans="1:14" ht="13.8" thickBot="1" x14ac:dyDescent="0.3">
      <c r="A97" s="61" t="s">
        <v>184</v>
      </c>
      <c r="B97" s="62">
        <v>9</v>
      </c>
      <c r="C97" s="62">
        <v>431.8</v>
      </c>
      <c r="D97" s="62">
        <v>245.4</v>
      </c>
      <c r="E97" s="62">
        <v>24</v>
      </c>
      <c r="F97" s="62">
        <v>24.5</v>
      </c>
      <c r="G97" s="62">
        <v>26.5</v>
      </c>
      <c r="H97" s="62">
        <v>242.9</v>
      </c>
      <c r="I97" s="62">
        <v>25.5</v>
      </c>
      <c r="J97" s="62">
        <v>20.5</v>
      </c>
    </row>
    <row r="98" spans="1:14" ht="13.8" thickBot="1" x14ac:dyDescent="0.3">
      <c r="A98" s="61" t="s">
        <v>194</v>
      </c>
      <c r="B98" s="62">
        <v>8</v>
      </c>
      <c r="C98" s="62">
        <v>430.8</v>
      </c>
      <c r="D98" s="62">
        <v>8</v>
      </c>
      <c r="E98" s="62">
        <v>23</v>
      </c>
      <c r="F98" s="62">
        <v>13</v>
      </c>
      <c r="G98" s="62">
        <v>25.5</v>
      </c>
      <c r="H98" s="62">
        <v>241.9</v>
      </c>
      <c r="I98" s="62">
        <v>24.5</v>
      </c>
      <c r="J98" s="62">
        <v>19.5</v>
      </c>
    </row>
    <row r="99" spans="1:14" ht="13.8" thickBot="1" x14ac:dyDescent="0.3">
      <c r="A99" s="61" t="s">
        <v>203</v>
      </c>
      <c r="B99" s="62">
        <v>7</v>
      </c>
      <c r="C99" s="62">
        <v>429.8</v>
      </c>
      <c r="D99" s="62">
        <v>7</v>
      </c>
      <c r="E99" s="62">
        <v>22</v>
      </c>
      <c r="F99" s="62">
        <v>7</v>
      </c>
      <c r="G99" s="62">
        <v>24.5</v>
      </c>
      <c r="H99" s="62">
        <v>7</v>
      </c>
      <c r="I99" s="62">
        <v>23.5</v>
      </c>
      <c r="J99" s="62">
        <v>18.5</v>
      </c>
    </row>
    <row r="100" spans="1:14" ht="13.8" thickBot="1" x14ac:dyDescent="0.3">
      <c r="A100" s="61" t="s">
        <v>210</v>
      </c>
      <c r="B100" s="62">
        <v>6</v>
      </c>
      <c r="C100" s="62">
        <v>428.8</v>
      </c>
      <c r="D100" s="62">
        <v>6</v>
      </c>
      <c r="E100" s="62">
        <v>9</v>
      </c>
      <c r="F100" s="62">
        <v>6</v>
      </c>
      <c r="G100" s="62">
        <v>6</v>
      </c>
      <c r="H100" s="62">
        <v>6</v>
      </c>
      <c r="I100" s="62">
        <v>22.5</v>
      </c>
      <c r="J100" s="62">
        <v>17.5</v>
      </c>
    </row>
    <row r="101" spans="1:14" ht="13.8" thickBot="1" x14ac:dyDescent="0.3">
      <c r="A101" s="61" t="s">
        <v>216</v>
      </c>
      <c r="B101" s="62">
        <v>5</v>
      </c>
      <c r="C101" s="62">
        <v>427.8</v>
      </c>
      <c r="D101" s="62">
        <v>5</v>
      </c>
      <c r="E101" s="62">
        <v>5</v>
      </c>
      <c r="F101" s="62">
        <v>5</v>
      </c>
      <c r="G101" s="62">
        <v>5</v>
      </c>
      <c r="H101" s="62">
        <v>5</v>
      </c>
      <c r="I101" s="62">
        <v>21.5</v>
      </c>
      <c r="J101" s="62">
        <v>16.5</v>
      </c>
    </row>
    <row r="102" spans="1:14" ht="13.8" thickBot="1" x14ac:dyDescent="0.3">
      <c r="A102" s="61" t="s">
        <v>221</v>
      </c>
      <c r="B102" s="62">
        <v>4</v>
      </c>
      <c r="C102" s="62">
        <v>426.8</v>
      </c>
      <c r="D102" s="62">
        <v>4</v>
      </c>
      <c r="E102" s="62">
        <v>4</v>
      </c>
      <c r="F102" s="62">
        <v>4</v>
      </c>
      <c r="G102" s="62">
        <v>4</v>
      </c>
      <c r="H102" s="62">
        <v>4</v>
      </c>
      <c r="I102" s="62">
        <v>20.5</v>
      </c>
      <c r="J102" s="62">
        <v>15.5</v>
      </c>
    </row>
    <row r="103" spans="1:14" ht="13.8" thickBot="1" x14ac:dyDescent="0.3">
      <c r="A103" s="61" t="s">
        <v>226</v>
      </c>
      <c r="B103" s="62">
        <v>3</v>
      </c>
      <c r="C103" s="62">
        <v>425.8</v>
      </c>
      <c r="D103" s="62">
        <v>3</v>
      </c>
      <c r="E103" s="62">
        <v>3</v>
      </c>
      <c r="F103" s="62">
        <v>3</v>
      </c>
      <c r="G103" s="62">
        <v>3</v>
      </c>
      <c r="H103" s="62">
        <v>3</v>
      </c>
      <c r="I103" s="62">
        <v>19.5</v>
      </c>
      <c r="J103" s="62">
        <v>13.5</v>
      </c>
    </row>
    <row r="104" spans="1:14" ht="13.8" thickBot="1" x14ac:dyDescent="0.3">
      <c r="A104" s="61" t="s">
        <v>231</v>
      </c>
      <c r="B104" s="62">
        <v>2</v>
      </c>
      <c r="C104" s="62">
        <v>424.8</v>
      </c>
      <c r="D104" s="62">
        <v>2</v>
      </c>
      <c r="E104" s="62">
        <v>2</v>
      </c>
      <c r="F104" s="62">
        <v>2</v>
      </c>
      <c r="G104" s="62">
        <v>2</v>
      </c>
      <c r="H104" s="62">
        <v>2</v>
      </c>
      <c r="I104" s="62">
        <v>18.5</v>
      </c>
      <c r="J104" s="62">
        <v>12.5</v>
      </c>
    </row>
    <row r="105" spans="1:14" ht="13.8" thickBot="1" x14ac:dyDescent="0.3">
      <c r="A105" s="61" t="s">
        <v>236</v>
      </c>
      <c r="B105" s="62">
        <v>1</v>
      </c>
      <c r="C105" s="62">
        <v>423.8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11.5</v>
      </c>
    </row>
    <row r="106" spans="1:14" ht="13.8" thickBot="1" x14ac:dyDescent="0.3">
      <c r="A106" s="61" t="s">
        <v>240</v>
      </c>
      <c r="B106" s="62">
        <v>0</v>
      </c>
      <c r="C106" s="62">
        <v>422.8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</row>
    <row r="107" spans="1:14" ht="18.600000000000001" thickBot="1" x14ac:dyDescent="0.3">
      <c r="A107" s="57"/>
    </row>
    <row r="108" spans="1:14" ht="13.8" thickBot="1" x14ac:dyDescent="0.3">
      <c r="A108" s="61" t="s">
        <v>244</v>
      </c>
      <c r="B108" s="61" t="s">
        <v>141</v>
      </c>
      <c r="C108" s="61" t="s">
        <v>142</v>
      </c>
      <c r="D108" s="61" t="s">
        <v>143</v>
      </c>
      <c r="E108" s="61" t="s">
        <v>144</v>
      </c>
      <c r="F108" s="61" t="s">
        <v>145</v>
      </c>
      <c r="G108" s="61" t="s">
        <v>146</v>
      </c>
      <c r="H108" s="61" t="s">
        <v>147</v>
      </c>
      <c r="I108" s="61" t="s">
        <v>148</v>
      </c>
      <c r="J108" s="61" t="s">
        <v>149</v>
      </c>
      <c r="K108" s="61" t="s">
        <v>245</v>
      </c>
      <c r="L108" s="61" t="s">
        <v>246</v>
      </c>
      <c r="M108" s="61" t="s">
        <v>247</v>
      </c>
      <c r="N108" s="61" t="s">
        <v>248</v>
      </c>
    </row>
    <row r="109" spans="1:14" ht="13.8" thickBot="1" x14ac:dyDescent="0.3">
      <c r="A109" s="61" t="s">
        <v>151</v>
      </c>
      <c r="B109" s="62">
        <v>249.9</v>
      </c>
      <c r="C109" s="62">
        <v>433.8</v>
      </c>
      <c r="D109" s="62">
        <v>5</v>
      </c>
      <c r="E109" s="62">
        <v>0</v>
      </c>
      <c r="F109" s="62">
        <v>2</v>
      </c>
      <c r="G109" s="62">
        <v>26.5</v>
      </c>
      <c r="H109" s="62">
        <v>241.9</v>
      </c>
      <c r="I109" s="62">
        <v>18.5</v>
      </c>
      <c r="J109" s="62">
        <v>22.5</v>
      </c>
      <c r="K109" s="62">
        <v>1000</v>
      </c>
      <c r="L109" s="62">
        <v>1000</v>
      </c>
      <c r="M109" s="62">
        <v>0</v>
      </c>
      <c r="N109" s="62">
        <v>0</v>
      </c>
    </row>
    <row r="110" spans="1:14" ht="13.8" thickBot="1" x14ac:dyDescent="0.3">
      <c r="A110" s="61" t="s">
        <v>152</v>
      </c>
      <c r="B110" s="62">
        <v>249.9</v>
      </c>
      <c r="C110" s="62">
        <v>422.8</v>
      </c>
      <c r="D110" s="62">
        <v>8</v>
      </c>
      <c r="E110" s="62">
        <v>254.4</v>
      </c>
      <c r="F110" s="62">
        <v>5</v>
      </c>
      <c r="G110" s="62">
        <v>4</v>
      </c>
      <c r="H110" s="62">
        <v>3</v>
      </c>
      <c r="I110" s="62">
        <v>41.5</v>
      </c>
      <c r="J110" s="62">
        <v>11.5</v>
      </c>
      <c r="K110" s="62">
        <v>1000</v>
      </c>
      <c r="L110" s="62">
        <v>1000</v>
      </c>
      <c r="M110" s="62">
        <v>0</v>
      </c>
      <c r="N110" s="62">
        <v>0</v>
      </c>
    </row>
    <row r="111" spans="1:14" ht="13.8" thickBot="1" x14ac:dyDescent="0.3">
      <c r="A111" s="61" t="s">
        <v>153</v>
      </c>
      <c r="B111" s="62">
        <v>249.9</v>
      </c>
      <c r="C111" s="62">
        <v>427.8</v>
      </c>
      <c r="D111" s="62">
        <v>245.4</v>
      </c>
      <c r="E111" s="62">
        <v>22</v>
      </c>
      <c r="F111" s="62">
        <v>2</v>
      </c>
      <c r="G111" s="62">
        <v>4</v>
      </c>
      <c r="H111" s="62">
        <v>7</v>
      </c>
      <c r="I111" s="62">
        <v>23.5</v>
      </c>
      <c r="J111" s="62">
        <v>18.5</v>
      </c>
      <c r="K111" s="62">
        <v>1000</v>
      </c>
      <c r="L111" s="62">
        <v>1000</v>
      </c>
      <c r="M111" s="62">
        <v>0</v>
      </c>
      <c r="N111" s="62">
        <v>0</v>
      </c>
    </row>
    <row r="112" spans="1:14" ht="13.8" thickBot="1" x14ac:dyDescent="0.3">
      <c r="A112" s="61" t="s">
        <v>154</v>
      </c>
      <c r="B112" s="62">
        <v>10</v>
      </c>
      <c r="C112" s="62">
        <v>433.8</v>
      </c>
      <c r="D112" s="62">
        <v>5</v>
      </c>
      <c r="E112" s="62">
        <v>3</v>
      </c>
      <c r="F112" s="62">
        <v>2</v>
      </c>
      <c r="G112" s="62">
        <v>26.5</v>
      </c>
      <c r="H112" s="62">
        <v>477.3</v>
      </c>
      <c r="I112" s="62">
        <v>19.5</v>
      </c>
      <c r="J112" s="62">
        <v>22.5</v>
      </c>
      <c r="K112" s="62">
        <v>999.5</v>
      </c>
      <c r="L112" s="62">
        <v>1000</v>
      </c>
      <c r="M112" s="62">
        <v>0.5</v>
      </c>
      <c r="N112" s="62">
        <v>0.05</v>
      </c>
    </row>
    <row r="113" spans="1:14" ht="13.8" thickBot="1" x14ac:dyDescent="0.3">
      <c r="A113" s="61" t="s">
        <v>155</v>
      </c>
      <c r="B113" s="62">
        <v>249.9</v>
      </c>
      <c r="C113" s="62">
        <v>433.8</v>
      </c>
      <c r="D113" s="62">
        <v>5</v>
      </c>
      <c r="E113" s="62">
        <v>255.4</v>
      </c>
      <c r="F113" s="62">
        <v>5</v>
      </c>
      <c r="G113" s="62">
        <v>26.5</v>
      </c>
      <c r="H113" s="62">
        <v>3</v>
      </c>
      <c r="I113" s="62">
        <v>21.5</v>
      </c>
      <c r="J113" s="62">
        <v>0</v>
      </c>
      <c r="K113" s="62">
        <v>1000</v>
      </c>
      <c r="L113" s="62">
        <v>1000</v>
      </c>
      <c r="M113" s="62">
        <v>0</v>
      </c>
      <c r="N113" s="62">
        <v>0</v>
      </c>
    </row>
    <row r="114" spans="1:14" ht="13.8" thickBot="1" x14ac:dyDescent="0.3">
      <c r="A114" s="61" t="s">
        <v>156</v>
      </c>
      <c r="B114" s="62">
        <v>249.9</v>
      </c>
      <c r="C114" s="62">
        <v>433.8</v>
      </c>
      <c r="D114" s="62">
        <v>8</v>
      </c>
      <c r="E114" s="62">
        <v>254.4</v>
      </c>
      <c r="F114" s="62">
        <v>7</v>
      </c>
      <c r="G114" s="62">
        <v>4</v>
      </c>
      <c r="H114" s="62">
        <v>7</v>
      </c>
      <c r="I114" s="62">
        <v>25.5</v>
      </c>
      <c r="J114" s="62">
        <v>18.5</v>
      </c>
      <c r="K114" s="62">
        <v>1008</v>
      </c>
      <c r="L114" s="62">
        <v>1000</v>
      </c>
      <c r="M114" s="62">
        <v>-8</v>
      </c>
      <c r="N114" s="62">
        <v>-0.8</v>
      </c>
    </row>
    <row r="115" spans="1:14" ht="13.8" thickBot="1" x14ac:dyDescent="0.3">
      <c r="A115" s="61" t="s">
        <v>157</v>
      </c>
      <c r="B115" s="62">
        <v>249.9</v>
      </c>
      <c r="C115" s="62">
        <v>433.8</v>
      </c>
      <c r="D115" s="62">
        <v>247.4</v>
      </c>
      <c r="E115" s="62">
        <v>5</v>
      </c>
      <c r="F115" s="62">
        <v>13</v>
      </c>
      <c r="G115" s="62">
        <v>4</v>
      </c>
      <c r="H115" s="62">
        <v>7</v>
      </c>
      <c r="I115" s="62">
        <v>24.5</v>
      </c>
      <c r="J115" s="62">
        <v>15.5</v>
      </c>
      <c r="K115" s="62">
        <v>1000</v>
      </c>
      <c r="L115" s="62">
        <v>1000</v>
      </c>
      <c r="M115" s="62">
        <v>0</v>
      </c>
      <c r="N115" s="62">
        <v>0</v>
      </c>
    </row>
    <row r="116" spans="1:14" ht="13.8" thickBot="1" x14ac:dyDescent="0.3">
      <c r="A116" s="61" t="s">
        <v>158</v>
      </c>
      <c r="B116" s="62">
        <v>249.9</v>
      </c>
      <c r="C116" s="62">
        <v>423.8</v>
      </c>
      <c r="D116" s="62">
        <v>247.4</v>
      </c>
      <c r="E116" s="62">
        <v>9</v>
      </c>
      <c r="F116" s="62">
        <v>7</v>
      </c>
      <c r="G116" s="62">
        <v>6</v>
      </c>
      <c r="H116" s="62">
        <v>3</v>
      </c>
      <c r="I116" s="62">
        <v>41.5</v>
      </c>
      <c r="J116" s="62">
        <v>12.5</v>
      </c>
      <c r="K116" s="62">
        <v>1000</v>
      </c>
      <c r="L116" s="62">
        <v>1000</v>
      </c>
      <c r="M116" s="62">
        <v>0</v>
      </c>
      <c r="N116" s="62">
        <v>0</v>
      </c>
    </row>
    <row r="117" spans="1:14" ht="13.8" thickBot="1" x14ac:dyDescent="0.3">
      <c r="A117" s="61" t="s">
        <v>159</v>
      </c>
      <c r="B117" s="62">
        <v>249.9</v>
      </c>
      <c r="C117" s="62">
        <v>427.8</v>
      </c>
      <c r="D117" s="62">
        <v>5</v>
      </c>
      <c r="E117" s="62">
        <v>254.4</v>
      </c>
      <c r="F117" s="62">
        <v>5</v>
      </c>
      <c r="G117" s="62">
        <v>4</v>
      </c>
      <c r="H117" s="62">
        <v>7</v>
      </c>
      <c r="I117" s="62">
        <v>23.5</v>
      </c>
      <c r="J117" s="62">
        <v>15.5</v>
      </c>
      <c r="K117" s="62">
        <v>992</v>
      </c>
      <c r="L117" s="62">
        <v>1000</v>
      </c>
      <c r="M117" s="62">
        <v>8</v>
      </c>
      <c r="N117" s="62">
        <v>0.8</v>
      </c>
    </row>
    <row r="118" spans="1:14" ht="13.8" thickBot="1" x14ac:dyDescent="0.3">
      <c r="A118" s="61" t="s">
        <v>160</v>
      </c>
      <c r="B118" s="62">
        <v>249.9</v>
      </c>
      <c r="C118" s="62">
        <v>433.8</v>
      </c>
      <c r="D118" s="62">
        <v>8</v>
      </c>
      <c r="E118" s="62">
        <v>4</v>
      </c>
      <c r="F118" s="62">
        <v>258.39999999999998</v>
      </c>
      <c r="G118" s="62">
        <v>6</v>
      </c>
      <c r="H118" s="62">
        <v>3</v>
      </c>
      <c r="I118" s="62">
        <v>20.5</v>
      </c>
      <c r="J118" s="62">
        <v>16.5</v>
      </c>
      <c r="K118" s="62">
        <v>1000</v>
      </c>
      <c r="L118" s="62">
        <v>1000</v>
      </c>
      <c r="M118" s="62">
        <v>0</v>
      </c>
      <c r="N118" s="62">
        <v>0</v>
      </c>
    </row>
    <row r="119" spans="1:14" ht="13.8" thickBot="1" x14ac:dyDescent="0.3">
      <c r="A119" s="61" t="s">
        <v>161</v>
      </c>
      <c r="B119" s="62">
        <v>10</v>
      </c>
      <c r="C119" s="62">
        <v>427.8</v>
      </c>
      <c r="D119" s="62">
        <v>5</v>
      </c>
      <c r="E119" s="62">
        <v>3</v>
      </c>
      <c r="F119" s="62">
        <v>258.39999999999998</v>
      </c>
      <c r="G119" s="62">
        <v>28.5</v>
      </c>
      <c r="H119" s="62">
        <v>243.9</v>
      </c>
      <c r="I119" s="62">
        <v>1</v>
      </c>
      <c r="J119" s="62">
        <v>22.5</v>
      </c>
      <c r="K119" s="62">
        <v>1000</v>
      </c>
      <c r="L119" s="62">
        <v>1000</v>
      </c>
      <c r="M119" s="62">
        <v>0</v>
      </c>
      <c r="N119" s="62">
        <v>0</v>
      </c>
    </row>
    <row r="120" spans="1:14" ht="13.8" thickBot="1" x14ac:dyDescent="0.3">
      <c r="A120" s="61" t="s">
        <v>162</v>
      </c>
      <c r="B120" s="62">
        <v>10</v>
      </c>
      <c r="C120" s="62">
        <v>427.8</v>
      </c>
      <c r="D120" s="62">
        <v>5</v>
      </c>
      <c r="E120" s="62">
        <v>3</v>
      </c>
      <c r="F120" s="62">
        <v>258.39999999999998</v>
      </c>
      <c r="G120" s="62">
        <v>28.5</v>
      </c>
      <c r="H120" s="62">
        <v>243.9</v>
      </c>
      <c r="I120" s="62">
        <v>1</v>
      </c>
      <c r="J120" s="62">
        <v>22.5</v>
      </c>
      <c r="K120" s="62">
        <v>1000</v>
      </c>
      <c r="L120" s="62">
        <v>1000</v>
      </c>
      <c r="M120" s="62">
        <v>0</v>
      </c>
      <c r="N120" s="62">
        <v>0</v>
      </c>
    </row>
    <row r="121" spans="1:14" ht="13.8" thickBot="1" x14ac:dyDescent="0.3"/>
    <row r="122" spans="1:14" ht="13.8" thickBot="1" x14ac:dyDescent="0.3">
      <c r="A122" s="63" t="s">
        <v>249</v>
      </c>
      <c r="B122" s="64">
        <v>2014.7</v>
      </c>
    </row>
    <row r="123" spans="1:14" ht="13.8" thickBot="1" x14ac:dyDescent="0.3">
      <c r="A123" s="63" t="s">
        <v>250</v>
      </c>
      <c r="B123" s="64">
        <v>422.8</v>
      </c>
    </row>
    <row r="124" spans="1:14" ht="13.8" thickBot="1" x14ac:dyDescent="0.3">
      <c r="A124" s="63" t="s">
        <v>251</v>
      </c>
      <c r="B124" s="64">
        <v>11999.5</v>
      </c>
    </row>
    <row r="125" spans="1:14" ht="13.8" thickBot="1" x14ac:dyDescent="0.3">
      <c r="A125" s="63" t="s">
        <v>252</v>
      </c>
      <c r="B125" s="64">
        <v>12000</v>
      </c>
    </row>
    <row r="126" spans="1:14" ht="13.8" thickBot="1" x14ac:dyDescent="0.3">
      <c r="A126" s="63" t="s">
        <v>253</v>
      </c>
      <c r="B126" s="64">
        <v>-0.5</v>
      </c>
    </row>
    <row r="127" spans="1:14" ht="13.8" thickBot="1" x14ac:dyDescent="0.3">
      <c r="A127" s="63" t="s">
        <v>254</v>
      </c>
      <c r="B127" s="64"/>
    </row>
    <row r="128" spans="1:14" ht="13.8" thickBot="1" x14ac:dyDescent="0.3">
      <c r="A128" s="63" t="s">
        <v>255</v>
      </c>
      <c r="B128" s="64"/>
    </row>
    <row r="129" spans="1:12" ht="13.8" thickBot="1" x14ac:dyDescent="0.3">
      <c r="A129" s="63" t="s">
        <v>256</v>
      </c>
      <c r="B129" s="64">
        <v>0</v>
      </c>
    </row>
    <row r="131" spans="1:12" x14ac:dyDescent="0.25">
      <c r="A131" s="65" t="s">
        <v>257</v>
      </c>
    </row>
    <row r="133" spans="1:12" x14ac:dyDescent="0.25">
      <c r="A133" s="66" t="s">
        <v>258</v>
      </c>
    </row>
    <row r="134" spans="1:12" x14ac:dyDescent="0.25">
      <c r="A134" s="66" t="s">
        <v>259</v>
      </c>
    </row>
    <row r="138" spans="1:12" ht="18" x14ac:dyDescent="0.25">
      <c r="A138" s="57"/>
    </row>
    <row r="139" spans="1:12" x14ac:dyDescent="0.25">
      <c r="A139" s="58"/>
    </row>
    <row r="142" spans="1:12" ht="18" x14ac:dyDescent="0.25">
      <c r="A142" s="59" t="s">
        <v>133</v>
      </c>
      <c r="B142" s="60">
        <v>5198854</v>
      </c>
      <c r="C142" s="59" t="s">
        <v>134</v>
      </c>
      <c r="D142" s="67">
        <v>11</v>
      </c>
      <c r="E142" s="59" t="s">
        <v>135</v>
      </c>
      <c r="F142" s="60">
        <v>9</v>
      </c>
      <c r="G142" s="59" t="s">
        <v>136</v>
      </c>
      <c r="H142" s="60">
        <v>12</v>
      </c>
      <c r="I142" s="59" t="s">
        <v>137</v>
      </c>
      <c r="J142" s="60">
        <v>0</v>
      </c>
      <c r="K142" s="59" t="s">
        <v>138</v>
      </c>
      <c r="L142" s="60" t="s">
        <v>261</v>
      </c>
    </row>
    <row r="143" spans="1:12" ht="18.600000000000001" thickBot="1" x14ac:dyDescent="0.3">
      <c r="A143" s="57"/>
    </row>
    <row r="144" spans="1:12" ht="13.8" thickBot="1" x14ac:dyDescent="0.3">
      <c r="A144" s="61" t="s">
        <v>140</v>
      </c>
      <c r="B144" s="61" t="s">
        <v>141</v>
      </c>
      <c r="C144" s="61" t="s">
        <v>142</v>
      </c>
      <c r="D144" s="61" t="s">
        <v>143</v>
      </c>
      <c r="E144" s="61" t="s">
        <v>144</v>
      </c>
      <c r="F144" s="61" t="s">
        <v>145</v>
      </c>
      <c r="G144" s="61" t="s">
        <v>146</v>
      </c>
      <c r="H144" s="61" t="s">
        <v>147</v>
      </c>
      <c r="I144" s="61" t="s">
        <v>148</v>
      </c>
      <c r="J144" s="61" t="s">
        <v>149</v>
      </c>
      <c r="K144" s="61" t="s">
        <v>150</v>
      </c>
    </row>
    <row r="145" spans="1:11" ht="13.8" thickBot="1" x14ac:dyDescent="0.3">
      <c r="A145" s="61" t="s">
        <v>151</v>
      </c>
      <c r="B145" s="62">
        <v>1</v>
      </c>
      <c r="C145" s="62">
        <v>1</v>
      </c>
      <c r="D145" s="62">
        <v>7</v>
      </c>
      <c r="E145" s="62">
        <v>12</v>
      </c>
      <c r="F145" s="62">
        <v>10</v>
      </c>
      <c r="G145" s="62">
        <v>3</v>
      </c>
      <c r="H145" s="62">
        <v>4</v>
      </c>
      <c r="I145" s="62">
        <v>10</v>
      </c>
      <c r="J145" s="62">
        <v>1</v>
      </c>
      <c r="K145" s="62">
        <v>1000</v>
      </c>
    </row>
    <row r="146" spans="1:11" ht="13.8" thickBot="1" x14ac:dyDescent="0.3">
      <c r="A146" s="61" t="s">
        <v>152</v>
      </c>
      <c r="B146" s="62">
        <v>1</v>
      </c>
      <c r="C146" s="62">
        <v>12</v>
      </c>
      <c r="D146" s="62">
        <v>4</v>
      </c>
      <c r="E146" s="62">
        <v>2</v>
      </c>
      <c r="F146" s="62">
        <v>7</v>
      </c>
      <c r="G146" s="62">
        <v>8</v>
      </c>
      <c r="H146" s="62">
        <v>9</v>
      </c>
      <c r="I146" s="62">
        <v>1</v>
      </c>
      <c r="J146" s="62">
        <v>11</v>
      </c>
      <c r="K146" s="62">
        <v>1000</v>
      </c>
    </row>
    <row r="147" spans="1:11" ht="13.8" thickBot="1" x14ac:dyDescent="0.3">
      <c r="A147" s="61" t="s">
        <v>153</v>
      </c>
      <c r="B147" s="62">
        <v>1</v>
      </c>
      <c r="C147" s="62">
        <v>7</v>
      </c>
      <c r="D147" s="62">
        <v>3</v>
      </c>
      <c r="E147" s="62">
        <v>5</v>
      </c>
      <c r="F147" s="62">
        <v>10</v>
      </c>
      <c r="G147" s="62">
        <v>8</v>
      </c>
      <c r="H147" s="62">
        <v>5</v>
      </c>
      <c r="I147" s="62">
        <v>5</v>
      </c>
      <c r="J147" s="62">
        <v>5</v>
      </c>
      <c r="K147" s="62">
        <v>1000</v>
      </c>
    </row>
    <row r="148" spans="1:11" ht="13.8" thickBot="1" x14ac:dyDescent="0.3">
      <c r="A148" s="61" t="s">
        <v>154</v>
      </c>
      <c r="B148" s="62">
        <v>2</v>
      </c>
      <c r="C148" s="62">
        <v>1</v>
      </c>
      <c r="D148" s="62">
        <v>7</v>
      </c>
      <c r="E148" s="62">
        <v>9</v>
      </c>
      <c r="F148" s="62">
        <v>10</v>
      </c>
      <c r="G148" s="62">
        <v>3</v>
      </c>
      <c r="H148" s="62">
        <v>1</v>
      </c>
      <c r="I148" s="62">
        <v>9</v>
      </c>
      <c r="J148" s="62">
        <v>1</v>
      </c>
      <c r="K148" s="62">
        <v>1000</v>
      </c>
    </row>
    <row r="149" spans="1:11" ht="13.8" thickBot="1" x14ac:dyDescent="0.3">
      <c r="A149" s="61" t="s">
        <v>155</v>
      </c>
      <c r="B149" s="62">
        <v>1</v>
      </c>
      <c r="C149" s="62">
        <v>1</v>
      </c>
      <c r="D149" s="62">
        <v>7</v>
      </c>
      <c r="E149" s="62">
        <v>1</v>
      </c>
      <c r="F149" s="62">
        <v>7</v>
      </c>
      <c r="G149" s="62">
        <v>3</v>
      </c>
      <c r="H149" s="62">
        <v>9</v>
      </c>
      <c r="I149" s="62">
        <v>7</v>
      </c>
      <c r="J149" s="62">
        <v>12</v>
      </c>
      <c r="K149" s="62">
        <v>1000</v>
      </c>
    </row>
    <row r="150" spans="1:11" ht="13.8" thickBot="1" x14ac:dyDescent="0.3">
      <c r="A150" s="61" t="s">
        <v>156</v>
      </c>
      <c r="B150" s="62">
        <v>1</v>
      </c>
      <c r="C150" s="62">
        <v>1</v>
      </c>
      <c r="D150" s="62">
        <v>4</v>
      </c>
      <c r="E150" s="62">
        <v>2</v>
      </c>
      <c r="F150" s="62">
        <v>5</v>
      </c>
      <c r="G150" s="62">
        <v>8</v>
      </c>
      <c r="H150" s="62">
        <v>5</v>
      </c>
      <c r="I150" s="62">
        <v>3</v>
      </c>
      <c r="J150" s="62">
        <v>5</v>
      </c>
      <c r="K150" s="62">
        <v>1000</v>
      </c>
    </row>
    <row r="151" spans="1:11" ht="13.8" thickBot="1" x14ac:dyDescent="0.3">
      <c r="A151" s="61" t="s">
        <v>157</v>
      </c>
      <c r="B151" s="62">
        <v>1</v>
      </c>
      <c r="C151" s="62">
        <v>1</v>
      </c>
      <c r="D151" s="62">
        <v>1</v>
      </c>
      <c r="E151" s="62">
        <v>7</v>
      </c>
      <c r="F151" s="62">
        <v>4</v>
      </c>
      <c r="G151" s="62">
        <v>8</v>
      </c>
      <c r="H151" s="62">
        <v>5</v>
      </c>
      <c r="I151" s="62">
        <v>4</v>
      </c>
      <c r="J151" s="62">
        <v>8</v>
      </c>
      <c r="K151" s="62">
        <v>1000</v>
      </c>
    </row>
    <row r="152" spans="1:11" ht="13.8" thickBot="1" x14ac:dyDescent="0.3">
      <c r="A152" s="61" t="s">
        <v>158</v>
      </c>
      <c r="B152" s="62">
        <v>1</v>
      </c>
      <c r="C152" s="62">
        <v>11</v>
      </c>
      <c r="D152" s="62">
        <v>1</v>
      </c>
      <c r="E152" s="62">
        <v>6</v>
      </c>
      <c r="F152" s="62">
        <v>5</v>
      </c>
      <c r="G152" s="62">
        <v>6</v>
      </c>
      <c r="H152" s="62">
        <v>9</v>
      </c>
      <c r="I152" s="62">
        <v>1</v>
      </c>
      <c r="J152" s="62">
        <v>10</v>
      </c>
      <c r="K152" s="62">
        <v>1000</v>
      </c>
    </row>
    <row r="153" spans="1:11" ht="13.8" thickBot="1" x14ac:dyDescent="0.3">
      <c r="A153" s="61" t="s">
        <v>159</v>
      </c>
      <c r="B153" s="62">
        <v>1</v>
      </c>
      <c r="C153" s="62">
        <v>1</v>
      </c>
      <c r="D153" s="62">
        <v>4</v>
      </c>
      <c r="E153" s="62">
        <v>8</v>
      </c>
      <c r="F153" s="62">
        <v>1</v>
      </c>
      <c r="G153" s="62">
        <v>6</v>
      </c>
      <c r="H153" s="62">
        <v>9</v>
      </c>
      <c r="I153" s="62">
        <v>8</v>
      </c>
      <c r="J153" s="62">
        <v>7</v>
      </c>
      <c r="K153" s="62">
        <v>1000</v>
      </c>
    </row>
    <row r="154" spans="1:11" ht="13.8" thickBot="1" x14ac:dyDescent="0.3">
      <c r="A154" s="61" t="s">
        <v>160</v>
      </c>
      <c r="B154" s="62">
        <v>2</v>
      </c>
      <c r="C154" s="62">
        <v>7</v>
      </c>
      <c r="D154" s="62">
        <v>7</v>
      </c>
      <c r="E154" s="62">
        <v>9</v>
      </c>
      <c r="F154" s="62">
        <v>1</v>
      </c>
      <c r="G154" s="62">
        <v>1</v>
      </c>
      <c r="H154" s="62">
        <v>2</v>
      </c>
      <c r="I154" s="62">
        <v>11</v>
      </c>
      <c r="J154" s="62">
        <v>1</v>
      </c>
      <c r="K154" s="62">
        <v>1000</v>
      </c>
    </row>
    <row r="155" spans="1:11" ht="13.8" thickBot="1" x14ac:dyDescent="0.3">
      <c r="A155" s="61" t="s">
        <v>161</v>
      </c>
      <c r="B155" s="62">
        <v>2</v>
      </c>
      <c r="C155" s="62">
        <v>7</v>
      </c>
      <c r="D155" s="62">
        <v>7</v>
      </c>
      <c r="E155" s="62">
        <v>9</v>
      </c>
      <c r="F155" s="62">
        <v>1</v>
      </c>
      <c r="G155" s="62">
        <v>1</v>
      </c>
      <c r="H155" s="62">
        <v>2</v>
      </c>
      <c r="I155" s="62">
        <v>11</v>
      </c>
      <c r="J155" s="62">
        <v>1</v>
      </c>
      <c r="K155" s="62">
        <v>1000</v>
      </c>
    </row>
    <row r="156" spans="1:11" ht="18.600000000000001" thickBot="1" x14ac:dyDescent="0.3">
      <c r="A156" s="57"/>
    </row>
    <row r="157" spans="1:11" ht="13.8" thickBot="1" x14ac:dyDescent="0.3">
      <c r="A157" s="61" t="s">
        <v>163</v>
      </c>
      <c r="B157" s="61" t="s">
        <v>141</v>
      </c>
      <c r="C157" s="61" t="s">
        <v>142</v>
      </c>
      <c r="D157" s="61" t="s">
        <v>143</v>
      </c>
      <c r="E157" s="61" t="s">
        <v>144</v>
      </c>
      <c r="F157" s="61" t="s">
        <v>145</v>
      </c>
      <c r="G157" s="61" t="s">
        <v>146</v>
      </c>
      <c r="H157" s="61" t="s">
        <v>147</v>
      </c>
      <c r="I157" s="61" t="s">
        <v>148</v>
      </c>
      <c r="J157" s="61" t="s">
        <v>149</v>
      </c>
    </row>
    <row r="158" spans="1:11" ht="13.8" thickBot="1" x14ac:dyDescent="0.3">
      <c r="A158" s="61" t="s">
        <v>164</v>
      </c>
      <c r="B158" s="62" t="s">
        <v>262</v>
      </c>
      <c r="C158" s="62" t="s">
        <v>263</v>
      </c>
      <c r="D158" s="62" t="s">
        <v>264</v>
      </c>
      <c r="E158" s="62" t="s">
        <v>265</v>
      </c>
      <c r="F158" s="62" t="s">
        <v>266</v>
      </c>
      <c r="G158" s="62" t="s">
        <v>263</v>
      </c>
      <c r="H158" s="62" t="s">
        <v>267</v>
      </c>
      <c r="I158" s="62" t="s">
        <v>268</v>
      </c>
      <c r="J158" s="62" t="s">
        <v>263</v>
      </c>
    </row>
    <row r="159" spans="1:11" ht="13.8" thickBot="1" x14ac:dyDescent="0.3">
      <c r="A159" s="61" t="s">
        <v>174</v>
      </c>
      <c r="B159" s="62" t="s">
        <v>269</v>
      </c>
      <c r="C159" s="62" t="s">
        <v>269</v>
      </c>
      <c r="D159" s="62" t="s">
        <v>270</v>
      </c>
      <c r="E159" s="62" t="s">
        <v>271</v>
      </c>
      <c r="F159" s="62" t="s">
        <v>272</v>
      </c>
      <c r="G159" s="62" t="s">
        <v>269</v>
      </c>
      <c r="H159" s="62" t="s">
        <v>265</v>
      </c>
      <c r="I159" s="62" t="s">
        <v>273</v>
      </c>
      <c r="J159" s="62" t="s">
        <v>269</v>
      </c>
    </row>
    <row r="160" spans="1:11" ht="13.8" thickBot="1" x14ac:dyDescent="0.3">
      <c r="A160" s="61" t="s">
        <v>184</v>
      </c>
      <c r="B160" s="62" t="s">
        <v>274</v>
      </c>
      <c r="C160" s="62" t="s">
        <v>274</v>
      </c>
      <c r="D160" s="62" t="s">
        <v>275</v>
      </c>
      <c r="E160" s="62" t="s">
        <v>276</v>
      </c>
      <c r="F160" s="62" t="s">
        <v>277</v>
      </c>
      <c r="G160" s="62" t="s">
        <v>274</v>
      </c>
      <c r="H160" s="62" t="s">
        <v>278</v>
      </c>
      <c r="I160" s="62" t="s">
        <v>279</v>
      </c>
      <c r="J160" s="62" t="s">
        <v>274</v>
      </c>
    </row>
    <row r="161" spans="1:10" ht="13.8" thickBot="1" x14ac:dyDescent="0.3">
      <c r="A161" s="61" t="s">
        <v>194</v>
      </c>
      <c r="B161" s="62" t="s">
        <v>280</v>
      </c>
      <c r="C161" s="62" t="s">
        <v>280</v>
      </c>
      <c r="D161" s="62" t="s">
        <v>280</v>
      </c>
      <c r="E161" s="62" t="s">
        <v>281</v>
      </c>
      <c r="F161" s="62" t="s">
        <v>282</v>
      </c>
      <c r="G161" s="62" t="s">
        <v>280</v>
      </c>
      <c r="H161" s="62" t="s">
        <v>283</v>
      </c>
      <c r="I161" s="62" t="s">
        <v>284</v>
      </c>
      <c r="J161" s="62" t="s">
        <v>280</v>
      </c>
    </row>
    <row r="162" spans="1:10" ht="13.8" thickBot="1" x14ac:dyDescent="0.3">
      <c r="A162" s="61" t="s">
        <v>203</v>
      </c>
      <c r="B162" s="62" t="s">
        <v>285</v>
      </c>
      <c r="C162" s="62" t="s">
        <v>285</v>
      </c>
      <c r="D162" s="62" t="s">
        <v>285</v>
      </c>
      <c r="E162" s="62" t="s">
        <v>286</v>
      </c>
      <c r="F162" s="62" t="s">
        <v>285</v>
      </c>
      <c r="G162" s="62" t="s">
        <v>285</v>
      </c>
      <c r="H162" s="62" t="s">
        <v>285</v>
      </c>
      <c r="I162" s="62" t="s">
        <v>287</v>
      </c>
      <c r="J162" s="62" t="s">
        <v>285</v>
      </c>
    </row>
    <row r="163" spans="1:10" ht="13.8" thickBot="1" x14ac:dyDescent="0.3">
      <c r="A163" s="61" t="s">
        <v>210</v>
      </c>
      <c r="B163" s="62" t="s">
        <v>288</v>
      </c>
      <c r="C163" s="62" t="s">
        <v>288</v>
      </c>
      <c r="D163" s="62" t="s">
        <v>288</v>
      </c>
      <c r="E163" s="62" t="s">
        <v>288</v>
      </c>
      <c r="F163" s="62" t="s">
        <v>288</v>
      </c>
      <c r="G163" s="62" t="s">
        <v>288</v>
      </c>
      <c r="H163" s="62" t="s">
        <v>288</v>
      </c>
      <c r="I163" s="62" t="s">
        <v>289</v>
      </c>
      <c r="J163" s="62" t="s">
        <v>288</v>
      </c>
    </row>
    <row r="164" spans="1:10" ht="13.8" thickBot="1" x14ac:dyDescent="0.3">
      <c r="A164" s="61" t="s">
        <v>216</v>
      </c>
      <c r="B164" s="62" t="s">
        <v>290</v>
      </c>
      <c r="C164" s="62" t="s">
        <v>290</v>
      </c>
      <c r="D164" s="62" t="s">
        <v>290</v>
      </c>
      <c r="E164" s="62" t="s">
        <v>290</v>
      </c>
      <c r="F164" s="62" t="s">
        <v>290</v>
      </c>
      <c r="G164" s="62" t="s">
        <v>290</v>
      </c>
      <c r="H164" s="62" t="s">
        <v>290</v>
      </c>
      <c r="I164" s="62" t="s">
        <v>291</v>
      </c>
      <c r="J164" s="62" t="s">
        <v>290</v>
      </c>
    </row>
    <row r="165" spans="1:10" ht="13.8" thickBot="1" x14ac:dyDescent="0.3">
      <c r="A165" s="61" t="s">
        <v>221</v>
      </c>
      <c r="B165" s="62" t="s">
        <v>292</v>
      </c>
      <c r="C165" s="62" t="s">
        <v>292</v>
      </c>
      <c r="D165" s="62" t="s">
        <v>292</v>
      </c>
      <c r="E165" s="62" t="s">
        <v>292</v>
      </c>
      <c r="F165" s="62" t="s">
        <v>292</v>
      </c>
      <c r="G165" s="62" t="s">
        <v>292</v>
      </c>
      <c r="H165" s="62" t="s">
        <v>292</v>
      </c>
      <c r="I165" s="62" t="s">
        <v>293</v>
      </c>
      <c r="J165" s="62" t="s">
        <v>292</v>
      </c>
    </row>
    <row r="166" spans="1:10" ht="13.8" thickBot="1" x14ac:dyDescent="0.3">
      <c r="A166" s="61" t="s">
        <v>226</v>
      </c>
      <c r="B166" s="62" t="s">
        <v>294</v>
      </c>
      <c r="C166" s="62" t="s">
        <v>294</v>
      </c>
      <c r="D166" s="62" t="s">
        <v>294</v>
      </c>
      <c r="E166" s="62" t="s">
        <v>294</v>
      </c>
      <c r="F166" s="62" t="s">
        <v>294</v>
      </c>
      <c r="G166" s="62" t="s">
        <v>294</v>
      </c>
      <c r="H166" s="62" t="s">
        <v>294</v>
      </c>
      <c r="I166" s="62" t="s">
        <v>295</v>
      </c>
      <c r="J166" s="62" t="s">
        <v>294</v>
      </c>
    </row>
    <row r="167" spans="1:10" ht="13.8" thickBot="1" x14ac:dyDescent="0.3">
      <c r="A167" s="61" t="s">
        <v>231</v>
      </c>
      <c r="B167" s="62" t="s">
        <v>296</v>
      </c>
      <c r="C167" s="62" t="s">
        <v>296</v>
      </c>
      <c r="D167" s="62" t="s">
        <v>296</v>
      </c>
      <c r="E167" s="62" t="s">
        <v>296</v>
      </c>
      <c r="F167" s="62" t="s">
        <v>296</v>
      </c>
      <c r="G167" s="62" t="s">
        <v>296</v>
      </c>
      <c r="H167" s="62" t="s">
        <v>296</v>
      </c>
      <c r="I167" s="62" t="s">
        <v>297</v>
      </c>
      <c r="J167" s="62" t="s">
        <v>296</v>
      </c>
    </row>
    <row r="168" spans="1:10" ht="13.8" thickBot="1" x14ac:dyDescent="0.3">
      <c r="A168" s="61" t="s">
        <v>236</v>
      </c>
      <c r="B168" s="62" t="s">
        <v>298</v>
      </c>
      <c r="C168" s="62" t="s">
        <v>298</v>
      </c>
      <c r="D168" s="62" t="s">
        <v>298</v>
      </c>
      <c r="E168" s="62" t="s">
        <v>298</v>
      </c>
      <c r="F168" s="62" t="s">
        <v>298</v>
      </c>
      <c r="G168" s="62" t="s">
        <v>298</v>
      </c>
      <c r="H168" s="62" t="s">
        <v>298</v>
      </c>
      <c r="I168" s="62" t="s">
        <v>298</v>
      </c>
      <c r="J168" s="62" t="s">
        <v>298</v>
      </c>
    </row>
    <row r="169" spans="1:10" ht="13.8" thickBot="1" x14ac:dyDescent="0.3">
      <c r="A169" s="61" t="s">
        <v>240</v>
      </c>
      <c r="B169" s="62" t="s">
        <v>299</v>
      </c>
      <c r="C169" s="62" t="s">
        <v>299</v>
      </c>
      <c r="D169" s="62" t="s">
        <v>299</v>
      </c>
      <c r="E169" s="62" t="s">
        <v>299</v>
      </c>
      <c r="F169" s="62" t="s">
        <v>299</v>
      </c>
      <c r="G169" s="62" t="s">
        <v>299</v>
      </c>
      <c r="H169" s="62" t="s">
        <v>299</v>
      </c>
      <c r="I169" s="62" t="s">
        <v>299</v>
      </c>
      <c r="J169" s="62" t="s">
        <v>299</v>
      </c>
    </row>
    <row r="170" spans="1:10" ht="18.600000000000001" thickBot="1" x14ac:dyDescent="0.3">
      <c r="A170" s="57"/>
    </row>
    <row r="171" spans="1:10" ht="13.8" thickBot="1" x14ac:dyDescent="0.3">
      <c r="A171" s="61" t="s">
        <v>243</v>
      </c>
      <c r="B171" s="61" t="s">
        <v>141</v>
      </c>
      <c r="C171" s="61" t="s">
        <v>142</v>
      </c>
      <c r="D171" s="61" t="s">
        <v>143</v>
      </c>
      <c r="E171" s="61" t="s">
        <v>144</v>
      </c>
      <c r="F171" s="61" t="s">
        <v>145</v>
      </c>
      <c r="G171" s="61" t="s">
        <v>146</v>
      </c>
      <c r="H171" s="61" t="s">
        <v>147</v>
      </c>
      <c r="I171" s="61" t="s">
        <v>148</v>
      </c>
      <c r="J171" s="61" t="s">
        <v>149</v>
      </c>
    </row>
    <row r="172" spans="1:10" ht="13.8" thickBot="1" x14ac:dyDescent="0.3">
      <c r="A172" s="61" t="s">
        <v>164</v>
      </c>
      <c r="B172" s="62">
        <v>17</v>
      </c>
      <c r="C172" s="62">
        <v>11</v>
      </c>
      <c r="D172" s="62">
        <v>26</v>
      </c>
      <c r="E172" s="62">
        <v>479</v>
      </c>
      <c r="F172" s="62">
        <v>476</v>
      </c>
      <c r="G172" s="62">
        <v>11</v>
      </c>
      <c r="H172" s="62">
        <v>480</v>
      </c>
      <c r="I172" s="62">
        <v>932</v>
      </c>
      <c r="J172" s="62">
        <v>11</v>
      </c>
    </row>
    <row r="173" spans="1:10" ht="13.8" thickBot="1" x14ac:dyDescent="0.3">
      <c r="A173" s="61" t="s">
        <v>174</v>
      </c>
      <c r="B173" s="62">
        <v>10</v>
      </c>
      <c r="C173" s="62">
        <v>10</v>
      </c>
      <c r="D173" s="62">
        <v>25</v>
      </c>
      <c r="E173" s="62">
        <v>30</v>
      </c>
      <c r="F173" s="62">
        <v>20</v>
      </c>
      <c r="G173" s="62">
        <v>10</v>
      </c>
      <c r="H173" s="62">
        <v>479</v>
      </c>
      <c r="I173" s="62">
        <v>931</v>
      </c>
      <c r="J173" s="62">
        <v>10</v>
      </c>
    </row>
    <row r="174" spans="1:10" ht="13.8" thickBot="1" x14ac:dyDescent="0.3">
      <c r="A174" s="61" t="s">
        <v>184</v>
      </c>
      <c r="B174" s="62">
        <v>9</v>
      </c>
      <c r="C174" s="62">
        <v>9</v>
      </c>
      <c r="D174" s="62">
        <v>24</v>
      </c>
      <c r="E174" s="62">
        <v>29</v>
      </c>
      <c r="F174" s="62">
        <v>19</v>
      </c>
      <c r="G174" s="62">
        <v>9</v>
      </c>
      <c r="H174" s="62">
        <v>478</v>
      </c>
      <c r="I174" s="62">
        <v>909</v>
      </c>
      <c r="J174" s="62">
        <v>9</v>
      </c>
    </row>
    <row r="175" spans="1:10" ht="13.8" thickBot="1" x14ac:dyDescent="0.3">
      <c r="A175" s="61" t="s">
        <v>194</v>
      </c>
      <c r="B175" s="62">
        <v>8</v>
      </c>
      <c r="C175" s="62">
        <v>8</v>
      </c>
      <c r="D175" s="62">
        <v>8</v>
      </c>
      <c r="E175" s="62">
        <v>28</v>
      </c>
      <c r="F175" s="62">
        <v>18</v>
      </c>
      <c r="G175" s="62">
        <v>8</v>
      </c>
      <c r="H175" s="62">
        <v>477</v>
      </c>
      <c r="I175" s="62">
        <v>908</v>
      </c>
      <c r="J175" s="62">
        <v>8</v>
      </c>
    </row>
    <row r="176" spans="1:10" ht="13.8" thickBot="1" x14ac:dyDescent="0.3">
      <c r="A176" s="61" t="s">
        <v>203</v>
      </c>
      <c r="B176" s="62">
        <v>7</v>
      </c>
      <c r="C176" s="62">
        <v>7</v>
      </c>
      <c r="D176" s="62">
        <v>7</v>
      </c>
      <c r="E176" s="62">
        <v>27</v>
      </c>
      <c r="F176" s="62">
        <v>7</v>
      </c>
      <c r="G176" s="62">
        <v>7</v>
      </c>
      <c r="H176" s="62">
        <v>7</v>
      </c>
      <c r="I176" s="62">
        <v>907</v>
      </c>
      <c r="J176" s="62">
        <v>7</v>
      </c>
    </row>
    <row r="177" spans="1:14" ht="13.8" thickBot="1" x14ac:dyDescent="0.3">
      <c r="A177" s="61" t="s">
        <v>210</v>
      </c>
      <c r="B177" s="62">
        <v>6</v>
      </c>
      <c r="C177" s="62">
        <v>6</v>
      </c>
      <c r="D177" s="62">
        <v>6</v>
      </c>
      <c r="E177" s="62">
        <v>6</v>
      </c>
      <c r="F177" s="62">
        <v>6</v>
      </c>
      <c r="G177" s="62">
        <v>6</v>
      </c>
      <c r="H177" s="62">
        <v>6</v>
      </c>
      <c r="I177" s="62">
        <v>473</v>
      </c>
      <c r="J177" s="62">
        <v>6</v>
      </c>
    </row>
    <row r="178" spans="1:14" ht="13.8" thickBot="1" x14ac:dyDescent="0.3">
      <c r="A178" s="61" t="s">
        <v>216</v>
      </c>
      <c r="B178" s="62">
        <v>5</v>
      </c>
      <c r="C178" s="62">
        <v>5</v>
      </c>
      <c r="D178" s="62">
        <v>5</v>
      </c>
      <c r="E178" s="62">
        <v>5</v>
      </c>
      <c r="F178" s="62">
        <v>5</v>
      </c>
      <c r="G178" s="62">
        <v>5</v>
      </c>
      <c r="H178" s="62">
        <v>5</v>
      </c>
      <c r="I178" s="62">
        <v>472</v>
      </c>
      <c r="J178" s="62">
        <v>5</v>
      </c>
    </row>
    <row r="179" spans="1:14" ht="13.8" thickBot="1" x14ac:dyDescent="0.3">
      <c r="A179" s="61" t="s">
        <v>221</v>
      </c>
      <c r="B179" s="62">
        <v>4</v>
      </c>
      <c r="C179" s="62">
        <v>4</v>
      </c>
      <c r="D179" s="62">
        <v>4</v>
      </c>
      <c r="E179" s="62">
        <v>4</v>
      </c>
      <c r="F179" s="62">
        <v>4</v>
      </c>
      <c r="G179" s="62">
        <v>4</v>
      </c>
      <c r="H179" s="62">
        <v>4</v>
      </c>
      <c r="I179" s="62">
        <v>471</v>
      </c>
      <c r="J179" s="62">
        <v>4</v>
      </c>
    </row>
    <row r="180" spans="1:14" ht="13.8" thickBot="1" x14ac:dyDescent="0.3">
      <c r="A180" s="61" t="s">
        <v>226</v>
      </c>
      <c r="B180" s="62">
        <v>3</v>
      </c>
      <c r="C180" s="62">
        <v>3</v>
      </c>
      <c r="D180" s="62">
        <v>3</v>
      </c>
      <c r="E180" s="62">
        <v>3</v>
      </c>
      <c r="F180" s="62">
        <v>3</v>
      </c>
      <c r="G180" s="62">
        <v>3</v>
      </c>
      <c r="H180" s="62">
        <v>3</v>
      </c>
      <c r="I180" s="62">
        <v>470</v>
      </c>
      <c r="J180" s="62">
        <v>3</v>
      </c>
    </row>
    <row r="181" spans="1:14" ht="13.8" thickBot="1" x14ac:dyDescent="0.3">
      <c r="A181" s="61" t="s">
        <v>231</v>
      </c>
      <c r="B181" s="62">
        <v>2</v>
      </c>
      <c r="C181" s="62">
        <v>2</v>
      </c>
      <c r="D181" s="62">
        <v>2</v>
      </c>
      <c r="E181" s="62">
        <v>2</v>
      </c>
      <c r="F181" s="62">
        <v>2</v>
      </c>
      <c r="G181" s="62">
        <v>2</v>
      </c>
      <c r="H181" s="62">
        <v>2</v>
      </c>
      <c r="I181" s="62">
        <v>469</v>
      </c>
      <c r="J181" s="62">
        <v>2</v>
      </c>
    </row>
    <row r="182" spans="1:14" ht="13.8" thickBot="1" x14ac:dyDescent="0.3">
      <c r="A182" s="61" t="s">
        <v>236</v>
      </c>
      <c r="B182" s="62">
        <v>1</v>
      </c>
      <c r="C182" s="62">
        <v>1</v>
      </c>
      <c r="D182" s="62">
        <v>1</v>
      </c>
      <c r="E182" s="62">
        <v>1</v>
      </c>
      <c r="F182" s="62">
        <v>1</v>
      </c>
      <c r="G182" s="62">
        <v>1</v>
      </c>
      <c r="H182" s="62">
        <v>1</v>
      </c>
      <c r="I182" s="62">
        <v>1</v>
      </c>
      <c r="J182" s="62">
        <v>1</v>
      </c>
    </row>
    <row r="183" spans="1:14" ht="13.8" thickBot="1" x14ac:dyDescent="0.3">
      <c r="A183" s="61" t="s">
        <v>240</v>
      </c>
      <c r="B183" s="62">
        <v>0</v>
      </c>
      <c r="C183" s="62">
        <v>0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</row>
    <row r="184" spans="1:14" ht="18.600000000000001" thickBot="1" x14ac:dyDescent="0.3">
      <c r="A184" s="57"/>
    </row>
    <row r="185" spans="1:14" ht="13.8" thickBot="1" x14ac:dyDescent="0.3">
      <c r="A185" s="61" t="s">
        <v>244</v>
      </c>
      <c r="B185" s="61" t="s">
        <v>141</v>
      </c>
      <c r="C185" s="61" t="s">
        <v>142</v>
      </c>
      <c r="D185" s="61" t="s">
        <v>143</v>
      </c>
      <c r="E185" s="61" t="s">
        <v>144</v>
      </c>
      <c r="F185" s="61" t="s">
        <v>145</v>
      </c>
      <c r="G185" s="61" t="s">
        <v>146</v>
      </c>
      <c r="H185" s="61" t="s">
        <v>147</v>
      </c>
      <c r="I185" s="61" t="s">
        <v>148</v>
      </c>
      <c r="J185" s="61" t="s">
        <v>149</v>
      </c>
      <c r="K185" s="61" t="s">
        <v>245</v>
      </c>
      <c r="L185" s="61" t="s">
        <v>246</v>
      </c>
      <c r="M185" s="61" t="s">
        <v>247</v>
      </c>
      <c r="N185" s="61" t="s">
        <v>248</v>
      </c>
    </row>
    <row r="186" spans="1:14" ht="13.8" thickBot="1" x14ac:dyDescent="0.3">
      <c r="A186" s="61" t="s">
        <v>151</v>
      </c>
      <c r="B186" s="62">
        <v>17</v>
      </c>
      <c r="C186" s="62">
        <v>11</v>
      </c>
      <c r="D186" s="62">
        <v>5</v>
      </c>
      <c r="E186" s="62">
        <v>0</v>
      </c>
      <c r="F186" s="62">
        <v>2</v>
      </c>
      <c r="G186" s="62">
        <v>9</v>
      </c>
      <c r="H186" s="62">
        <v>477</v>
      </c>
      <c r="I186" s="62">
        <v>469</v>
      </c>
      <c r="J186" s="62">
        <v>11</v>
      </c>
      <c r="K186" s="62">
        <v>1001</v>
      </c>
      <c r="L186" s="62">
        <v>1000</v>
      </c>
      <c r="M186" s="62">
        <v>-1</v>
      </c>
      <c r="N186" s="62">
        <v>-0.1</v>
      </c>
    </row>
    <row r="187" spans="1:14" ht="13.8" thickBot="1" x14ac:dyDescent="0.3">
      <c r="A187" s="61" t="s">
        <v>152</v>
      </c>
      <c r="B187" s="62">
        <v>17</v>
      </c>
      <c r="C187" s="62">
        <v>0</v>
      </c>
      <c r="D187" s="62">
        <v>8</v>
      </c>
      <c r="E187" s="62">
        <v>30</v>
      </c>
      <c r="F187" s="62">
        <v>5</v>
      </c>
      <c r="G187" s="62">
        <v>4</v>
      </c>
      <c r="H187" s="62">
        <v>3</v>
      </c>
      <c r="I187" s="62">
        <v>932</v>
      </c>
      <c r="J187" s="62">
        <v>1</v>
      </c>
      <c r="K187" s="62">
        <v>1000</v>
      </c>
      <c r="L187" s="62">
        <v>1000</v>
      </c>
      <c r="M187" s="62">
        <v>0</v>
      </c>
      <c r="N187" s="62">
        <v>0</v>
      </c>
    </row>
    <row r="188" spans="1:14" ht="13.8" thickBot="1" x14ac:dyDescent="0.3">
      <c r="A188" s="61" t="s">
        <v>153</v>
      </c>
      <c r="B188" s="62">
        <v>17</v>
      </c>
      <c r="C188" s="62">
        <v>5</v>
      </c>
      <c r="D188" s="62">
        <v>24</v>
      </c>
      <c r="E188" s="62">
        <v>27</v>
      </c>
      <c r="F188" s="62">
        <v>2</v>
      </c>
      <c r="G188" s="62">
        <v>4</v>
      </c>
      <c r="H188" s="62">
        <v>7</v>
      </c>
      <c r="I188" s="62">
        <v>907</v>
      </c>
      <c r="J188" s="62">
        <v>7</v>
      </c>
      <c r="K188" s="62">
        <v>1000</v>
      </c>
      <c r="L188" s="62">
        <v>1000</v>
      </c>
      <c r="M188" s="62">
        <v>0</v>
      </c>
      <c r="N188" s="62">
        <v>0</v>
      </c>
    </row>
    <row r="189" spans="1:14" ht="13.8" thickBot="1" x14ac:dyDescent="0.3">
      <c r="A189" s="61" t="s">
        <v>154</v>
      </c>
      <c r="B189" s="62">
        <v>10</v>
      </c>
      <c r="C189" s="62">
        <v>11</v>
      </c>
      <c r="D189" s="62">
        <v>5</v>
      </c>
      <c r="E189" s="62">
        <v>3</v>
      </c>
      <c r="F189" s="62">
        <v>2</v>
      </c>
      <c r="G189" s="62">
        <v>9</v>
      </c>
      <c r="H189" s="62">
        <v>480</v>
      </c>
      <c r="I189" s="62">
        <v>470</v>
      </c>
      <c r="J189" s="62">
        <v>11</v>
      </c>
      <c r="K189" s="62">
        <v>1001</v>
      </c>
      <c r="L189" s="62">
        <v>1000</v>
      </c>
      <c r="M189" s="62">
        <v>-1</v>
      </c>
      <c r="N189" s="62">
        <v>-0.1</v>
      </c>
    </row>
    <row r="190" spans="1:14" ht="13.8" thickBot="1" x14ac:dyDescent="0.3">
      <c r="A190" s="61" t="s">
        <v>155</v>
      </c>
      <c r="B190" s="62">
        <v>17</v>
      </c>
      <c r="C190" s="62">
        <v>11</v>
      </c>
      <c r="D190" s="62">
        <v>5</v>
      </c>
      <c r="E190" s="62">
        <v>479</v>
      </c>
      <c r="F190" s="62">
        <v>5</v>
      </c>
      <c r="G190" s="62">
        <v>9</v>
      </c>
      <c r="H190" s="62">
        <v>3</v>
      </c>
      <c r="I190" s="62">
        <v>472</v>
      </c>
      <c r="J190" s="62">
        <v>0</v>
      </c>
      <c r="K190" s="62">
        <v>1001</v>
      </c>
      <c r="L190" s="62">
        <v>1000</v>
      </c>
      <c r="M190" s="62">
        <v>-1</v>
      </c>
      <c r="N190" s="62">
        <v>-0.1</v>
      </c>
    </row>
    <row r="191" spans="1:14" ht="13.8" thickBot="1" x14ac:dyDescent="0.3">
      <c r="A191" s="61" t="s">
        <v>156</v>
      </c>
      <c r="B191" s="62">
        <v>17</v>
      </c>
      <c r="C191" s="62">
        <v>11</v>
      </c>
      <c r="D191" s="62">
        <v>8</v>
      </c>
      <c r="E191" s="62">
        <v>30</v>
      </c>
      <c r="F191" s="62">
        <v>7</v>
      </c>
      <c r="G191" s="62">
        <v>4</v>
      </c>
      <c r="H191" s="62">
        <v>7</v>
      </c>
      <c r="I191" s="62">
        <v>909</v>
      </c>
      <c r="J191" s="62">
        <v>7</v>
      </c>
      <c r="K191" s="62">
        <v>1000</v>
      </c>
      <c r="L191" s="62">
        <v>1000</v>
      </c>
      <c r="M191" s="62">
        <v>0</v>
      </c>
      <c r="N191" s="62">
        <v>0</v>
      </c>
    </row>
    <row r="192" spans="1:14" ht="13.8" thickBot="1" x14ac:dyDescent="0.3">
      <c r="A192" s="61" t="s">
        <v>157</v>
      </c>
      <c r="B192" s="62">
        <v>17</v>
      </c>
      <c r="C192" s="62">
        <v>11</v>
      </c>
      <c r="D192" s="62">
        <v>26</v>
      </c>
      <c r="E192" s="62">
        <v>5</v>
      </c>
      <c r="F192" s="62">
        <v>18</v>
      </c>
      <c r="G192" s="62">
        <v>4</v>
      </c>
      <c r="H192" s="62">
        <v>7</v>
      </c>
      <c r="I192" s="62">
        <v>908</v>
      </c>
      <c r="J192" s="62">
        <v>4</v>
      </c>
      <c r="K192" s="62">
        <v>1000</v>
      </c>
      <c r="L192" s="62">
        <v>1000</v>
      </c>
      <c r="M192" s="62">
        <v>0</v>
      </c>
      <c r="N192" s="62">
        <v>0</v>
      </c>
    </row>
    <row r="193" spans="1:14" ht="13.8" thickBot="1" x14ac:dyDescent="0.3">
      <c r="A193" s="61" t="s">
        <v>158</v>
      </c>
      <c r="B193" s="62">
        <v>17</v>
      </c>
      <c r="C193" s="62">
        <v>1</v>
      </c>
      <c r="D193" s="62">
        <v>26</v>
      </c>
      <c r="E193" s="62">
        <v>6</v>
      </c>
      <c r="F193" s="62">
        <v>7</v>
      </c>
      <c r="G193" s="62">
        <v>6</v>
      </c>
      <c r="H193" s="62">
        <v>3</v>
      </c>
      <c r="I193" s="62">
        <v>932</v>
      </c>
      <c r="J193" s="62">
        <v>2</v>
      </c>
      <c r="K193" s="62">
        <v>1000</v>
      </c>
      <c r="L193" s="62">
        <v>1000</v>
      </c>
      <c r="M193" s="62">
        <v>0</v>
      </c>
      <c r="N193" s="62">
        <v>0</v>
      </c>
    </row>
    <row r="194" spans="1:14" ht="13.8" thickBot="1" x14ac:dyDescent="0.3">
      <c r="A194" s="61" t="s">
        <v>159</v>
      </c>
      <c r="B194" s="62">
        <v>17</v>
      </c>
      <c r="C194" s="62">
        <v>11</v>
      </c>
      <c r="D194" s="62">
        <v>8</v>
      </c>
      <c r="E194" s="62">
        <v>4</v>
      </c>
      <c r="F194" s="62">
        <v>476</v>
      </c>
      <c r="G194" s="62">
        <v>6</v>
      </c>
      <c r="H194" s="62">
        <v>3</v>
      </c>
      <c r="I194" s="62">
        <v>471</v>
      </c>
      <c r="J194" s="62">
        <v>5</v>
      </c>
      <c r="K194" s="62">
        <v>1001</v>
      </c>
      <c r="L194" s="62">
        <v>1000</v>
      </c>
      <c r="M194" s="62">
        <v>-1</v>
      </c>
      <c r="N194" s="62">
        <v>-0.1</v>
      </c>
    </row>
    <row r="195" spans="1:14" ht="13.8" thickBot="1" x14ac:dyDescent="0.3">
      <c r="A195" s="61" t="s">
        <v>160</v>
      </c>
      <c r="B195" s="62">
        <v>10</v>
      </c>
      <c r="C195" s="62">
        <v>5</v>
      </c>
      <c r="D195" s="62">
        <v>5</v>
      </c>
      <c r="E195" s="62">
        <v>3</v>
      </c>
      <c r="F195" s="62">
        <v>476</v>
      </c>
      <c r="G195" s="62">
        <v>11</v>
      </c>
      <c r="H195" s="62">
        <v>479</v>
      </c>
      <c r="I195" s="62">
        <v>1</v>
      </c>
      <c r="J195" s="62">
        <v>11</v>
      </c>
      <c r="K195" s="62">
        <v>1001</v>
      </c>
      <c r="L195" s="62">
        <v>1000</v>
      </c>
      <c r="M195" s="62">
        <v>-1</v>
      </c>
      <c r="N195" s="62">
        <v>-0.1</v>
      </c>
    </row>
    <row r="196" spans="1:14" ht="13.8" thickBot="1" x14ac:dyDescent="0.3">
      <c r="A196" s="61" t="s">
        <v>161</v>
      </c>
      <c r="B196" s="62">
        <v>10</v>
      </c>
      <c r="C196" s="62">
        <v>5</v>
      </c>
      <c r="D196" s="62">
        <v>5</v>
      </c>
      <c r="E196" s="62">
        <v>3</v>
      </c>
      <c r="F196" s="62">
        <v>476</v>
      </c>
      <c r="G196" s="62">
        <v>11</v>
      </c>
      <c r="H196" s="62">
        <v>479</v>
      </c>
      <c r="I196" s="62">
        <v>1</v>
      </c>
      <c r="J196" s="62">
        <v>11</v>
      </c>
      <c r="K196" s="62">
        <v>1001</v>
      </c>
      <c r="L196" s="62">
        <v>1000</v>
      </c>
      <c r="M196" s="62">
        <v>-1</v>
      </c>
      <c r="N196" s="62">
        <v>-0.1</v>
      </c>
    </row>
    <row r="197" spans="1:14" ht="13.8" thickBot="1" x14ac:dyDescent="0.3"/>
    <row r="198" spans="1:14" ht="13.8" thickBot="1" x14ac:dyDescent="0.3">
      <c r="A198" s="63" t="s">
        <v>249</v>
      </c>
      <c r="B198" s="64">
        <v>2443</v>
      </c>
    </row>
    <row r="199" spans="1:14" ht="13.8" thickBot="1" x14ac:dyDescent="0.3">
      <c r="A199" s="63" t="s">
        <v>250</v>
      </c>
      <c r="B199" s="64">
        <v>0</v>
      </c>
    </row>
    <row r="200" spans="1:14" ht="13.8" thickBot="1" x14ac:dyDescent="0.3">
      <c r="A200" s="63" t="s">
        <v>251</v>
      </c>
      <c r="B200" s="64">
        <v>11006</v>
      </c>
    </row>
    <row r="201" spans="1:14" ht="13.8" thickBot="1" x14ac:dyDescent="0.3">
      <c r="A201" s="63" t="s">
        <v>252</v>
      </c>
      <c r="B201" s="64">
        <v>11000</v>
      </c>
    </row>
    <row r="202" spans="1:14" ht="13.8" thickBot="1" x14ac:dyDescent="0.3">
      <c r="A202" s="63" t="s">
        <v>253</v>
      </c>
      <c r="B202" s="64">
        <v>6</v>
      </c>
    </row>
    <row r="203" spans="1:14" ht="13.8" thickBot="1" x14ac:dyDescent="0.3">
      <c r="A203" s="63" t="s">
        <v>254</v>
      </c>
      <c r="B203" s="64"/>
    </row>
    <row r="204" spans="1:14" ht="13.8" thickBot="1" x14ac:dyDescent="0.3">
      <c r="A204" s="63" t="s">
        <v>255</v>
      </c>
      <c r="B204" s="64"/>
    </row>
    <row r="205" spans="1:14" ht="13.8" thickBot="1" x14ac:dyDescent="0.3">
      <c r="A205" s="63" t="s">
        <v>256</v>
      </c>
      <c r="B205" s="64">
        <v>0</v>
      </c>
    </row>
    <row r="207" spans="1:14" x14ac:dyDescent="0.25">
      <c r="A207" s="65" t="s">
        <v>257</v>
      </c>
    </row>
    <row r="209" spans="1:1" x14ac:dyDescent="0.25">
      <c r="A209" s="66" t="s">
        <v>258</v>
      </c>
    </row>
    <row r="210" spans="1:1" x14ac:dyDescent="0.25">
      <c r="A210" s="66" t="s">
        <v>300</v>
      </c>
    </row>
  </sheetData>
  <phoneticPr fontId="7" type="noConversion"/>
  <conditionalFormatting sqref="D31:L42 N31:N4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9:M1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:N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5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31" r:id="rId1" display="https://miau.my-x.hu/myx-free/coco/test/300844720241107104325.html" xr:uid="{2B140722-02B5-4E15-A61D-F7BE4632FF7A}"/>
    <hyperlink ref="A207" r:id="rId2" display="https://miau.my-x.hu/myx-free/coco/test/519885420241107105101.html" xr:uid="{8E4BF6CD-B3B9-4C87-B561-68FEEFB8655B}"/>
  </hyperlinks>
  <pageMargins left="0.7" right="0.7" top="0.75" bottom="0.75" header="0.3" footer="0.3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F04E-76B8-422B-9C66-77E7F149629B}">
  <dimension ref="A1:X210"/>
  <sheetViews>
    <sheetView zoomScale="10" zoomScaleNormal="10" workbookViewId="0"/>
  </sheetViews>
  <sheetFormatPr defaultRowHeight="13.2" x14ac:dyDescent="0.25"/>
  <sheetData>
    <row r="1" spans="1:15" x14ac:dyDescent="0.25">
      <c r="A1" s="54" t="s">
        <v>114</v>
      </c>
      <c r="B1" s="54" t="s">
        <v>112</v>
      </c>
      <c r="C1" s="54" t="s">
        <v>117</v>
      </c>
      <c r="D1" s="54" t="s">
        <v>118</v>
      </c>
      <c r="E1" s="54" t="s">
        <v>119</v>
      </c>
      <c r="F1" s="54" t="s">
        <v>120</v>
      </c>
      <c r="G1" s="54" t="s">
        <v>121</v>
      </c>
      <c r="H1" s="54" t="s">
        <v>122</v>
      </c>
      <c r="I1" s="54" t="s">
        <v>123</v>
      </c>
      <c r="J1" s="54" t="s">
        <v>124</v>
      </c>
      <c r="K1" s="54" t="s">
        <v>125</v>
      </c>
      <c r="L1" s="54" t="s">
        <v>126</v>
      </c>
      <c r="M1" s="54" t="s">
        <v>127</v>
      </c>
      <c r="N1" s="54" t="s">
        <v>128</v>
      </c>
    </row>
    <row r="2" spans="1:15" x14ac:dyDescent="0.25">
      <c r="A2">
        <f>Munka1!H13</f>
        <v>1</v>
      </c>
      <c r="B2" t="str">
        <f>Munka1!F13</f>
        <v>mutató1</v>
      </c>
      <c r="C2">
        <f>Munka1!$G13</f>
        <v>0</v>
      </c>
      <c r="D2">
        <f>Munka2!$G13</f>
        <v>0</v>
      </c>
      <c r="E2">
        <f>Munka3!$G13</f>
        <v>0</v>
      </c>
      <c r="F2">
        <f>Munka4!$G13</f>
        <v>2</v>
      </c>
      <c r="G2">
        <f>Munka5!$G13</f>
        <v>0</v>
      </c>
      <c r="H2">
        <f>Munka6!$G13</f>
        <v>0</v>
      </c>
      <c r="I2">
        <f>Munka7!$G13</f>
        <v>0</v>
      </c>
      <c r="J2">
        <f>Munka8!$G13</f>
        <v>0</v>
      </c>
      <c r="K2">
        <f>Munka9!$G13</f>
        <v>0</v>
      </c>
      <c r="L2">
        <f>Munka10!$G13</f>
        <v>0</v>
      </c>
      <c r="M2">
        <f>Munka11!$G13</f>
        <v>2</v>
      </c>
      <c r="N2">
        <f>Munka12!$G13</f>
        <v>1</v>
      </c>
    </row>
    <row r="3" spans="1:15" x14ac:dyDescent="0.25">
      <c r="A3">
        <f>Munka1!H14</f>
        <v>1</v>
      </c>
      <c r="B3" t="str">
        <f>Munka1!F14</f>
        <v>mutató2</v>
      </c>
      <c r="C3">
        <f>Munka1!$G14</f>
        <v>0</v>
      </c>
      <c r="D3">
        <f>Munka2!$G14</f>
        <v>3</v>
      </c>
      <c r="E3">
        <f>Munka3!$G14</f>
        <v>1</v>
      </c>
      <c r="F3">
        <f>Munka4!$G14</f>
        <v>0</v>
      </c>
      <c r="G3">
        <f>Munka5!$G14</f>
        <v>0</v>
      </c>
      <c r="H3">
        <f>Munka6!$G14</f>
        <v>0</v>
      </c>
      <c r="I3">
        <f>Munka7!$G14</f>
        <v>0</v>
      </c>
      <c r="J3">
        <f>Munka8!$G14</f>
        <v>2</v>
      </c>
      <c r="K3">
        <f>Munka9!$G14</f>
        <v>1</v>
      </c>
      <c r="L3">
        <f>Munka10!$G14</f>
        <v>0</v>
      </c>
      <c r="M3">
        <f>Munka11!$G14</f>
        <v>1</v>
      </c>
      <c r="N3">
        <f>Munka12!$G14</f>
        <v>1</v>
      </c>
    </row>
    <row r="4" spans="1:15" x14ac:dyDescent="0.25">
      <c r="A4">
        <f>Munka1!H15</f>
        <v>0</v>
      </c>
      <c r="B4" t="str">
        <f>Munka1!F15</f>
        <v>mutató3</v>
      </c>
      <c r="C4">
        <f>Munka1!$G15</f>
        <v>0</v>
      </c>
      <c r="D4">
        <f>Munka2!$G15</f>
        <v>1</v>
      </c>
      <c r="E4">
        <f>Munka3!$G15</f>
        <v>2</v>
      </c>
      <c r="F4">
        <f>Munka4!$G15</f>
        <v>0</v>
      </c>
      <c r="G4">
        <f>Munka5!$G15</f>
        <v>0</v>
      </c>
      <c r="H4">
        <f>Munka6!$G15</f>
        <v>1</v>
      </c>
      <c r="I4">
        <f>Munka7!$G15</f>
        <v>4</v>
      </c>
      <c r="J4">
        <f>Munka8!$G15</f>
        <v>4</v>
      </c>
      <c r="K4">
        <f>Munka9!$G15</f>
        <v>0</v>
      </c>
      <c r="L4">
        <f>Munka10!$G15</f>
        <v>1</v>
      </c>
      <c r="M4">
        <f>Munka11!$G15</f>
        <v>0</v>
      </c>
      <c r="N4">
        <f>Munka12!$G15</f>
        <v>0</v>
      </c>
    </row>
    <row r="5" spans="1:15" x14ac:dyDescent="0.25">
      <c r="A5">
        <f>Munka1!H16</f>
        <v>0</v>
      </c>
      <c r="B5" t="str">
        <f>Munka1!F16</f>
        <v>mutató4</v>
      </c>
      <c r="C5">
        <f>Munka1!$G16</f>
        <v>0</v>
      </c>
      <c r="D5">
        <f>Munka2!$G16</f>
        <v>7</v>
      </c>
      <c r="E5">
        <f>Munka3!$G16</f>
        <v>6</v>
      </c>
      <c r="F5">
        <f>Munka4!$G16</f>
        <v>1</v>
      </c>
      <c r="G5">
        <f>Munka5!$G16</f>
        <v>8</v>
      </c>
      <c r="H5">
        <f>Munka6!$G16</f>
        <v>7</v>
      </c>
      <c r="I5">
        <f>Munka7!$G16</f>
        <v>4</v>
      </c>
      <c r="J5">
        <f>Munka8!$G16</f>
        <v>5</v>
      </c>
      <c r="K5">
        <f>Munka9!$G16</f>
        <v>7</v>
      </c>
      <c r="L5">
        <f>Munka10!$G16</f>
        <v>2</v>
      </c>
      <c r="M5">
        <f>Munka11!$G16</f>
        <v>1</v>
      </c>
      <c r="N5">
        <f>Munka12!$G16</f>
        <v>5</v>
      </c>
    </row>
    <row r="6" spans="1:15" x14ac:dyDescent="0.25">
      <c r="A6">
        <f>Munka1!H17</f>
        <v>0</v>
      </c>
      <c r="B6" t="str">
        <f>Munka1!F17</f>
        <v>mutató5</v>
      </c>
      <c r="C6">
        <f>Munka1!$G17</f>
        <v>1</v>
      </c>
      <c r="D6">
        <f>Munka2!$G17</f>
        <v>3</v>
      </c>
      <c r="E6">
        <f>Munka3!$G17</f>
        <v>1</v>
      </c>
      <c r="F6">
        <f>Munka4!$G17</f>
        <v>1</v>
      </c>
      <c r="G6">
        <f>Munka5!$G17</f>
        <v>3</v>
      </c>
      <c r="H6">
        <f>Munka6!$G17</f>
        <v>5</v>
      </c>
      <c r="I6">
        <f>Munka7!$G17</f>
        <v>6</v>
      </c>
      <c r="J6">
        <f>Munka8!$G17</f>
        <v>5</v>
      </c>
      <c r="K6">
        <f>Munka9!$G17</f>
        <v>3</v>
      </c>
      <c r="L6">
        <f>Munka10!$G17</f>
        <v>7</v>
      </c>
      <c r="M6">
        <f>Munka11!$G17</f>
        <v>7</v>
      </c>
      <c r="N6">
        <f>Munka12!$G17</f>
        <v>4</v>
      </c>
    </row>
    <row r="7" spans="1:15" x14ac:dyDescent="0.25">
      <c r="A7">
        <f>Munka1!H18</f>
        <v>0</v>
      </c>
      <c r="B7" t="str">
        <f>Munka1!F18</f>
        <v>mutató6</v>
      </c>
      <c r="C7">
        <f>Munka1!$G18</f>
        <v>3</v>
      </c>
      <c r="D7">
        <f>Munka2!$G18</f>
        <v>0</v>
      </c>
      <c r="E7">
        <f>Munka3!$G18</f>
        <v>0</v>
      </c>
      <c r="F7">
        <f>Munka4!$G18</f>
        <v>3</v>
      </c>
      <c r="G7">
        <f>Munka5!$G18</f>
        <v>3</v>
      </c>
      <c r="H7">
        <f>Munka6!$G18</f>
        <v>0</v>
      </c>
      <c r="I7">
        <f>Munka7!$G18</f>
        <v>0</v>
      </c>
      <c r="J7">
        <f>Munka8!$G18</f>
        <v>1</v>
      </c>
      <c r="K7">
        <f>Munka9!$G18</f>
        <v>0</v>
      </c>
      <c r="L7">
        <f>Munka10!$G18</f>
        <v>1</v>
      </c>
      <c r="M7">
        <f>Munka11!$G18</f>
        <v>5</v>
      </c>
      <c r="N7">
        <f>Munka12!$G18</f>
        <v>1</v>
      </c>
    </row>
    <row r="8" spans="1:15" x14ac:dyDescent="0.25">
      <c r="A8">
        <f>Munka1!H19</f>
        <v>0</v>
      </c>
      <c r="B8" t="str">
        <f>Munka1!F19</f>
        <v>mutató7</v>
      </c>
      <c r="C8">
        <f>Munka1!$G19</f>
        <v>2</v>
      </c>
      <c r="D8">
        <f>Munka2!$G19</f>
        <v>0</v>
      </c>
      <c r="E8">
        <f>Munka3!$G19</f>
        <v>1</v>
      </c>
      <c r="F8">
        <f>Munka4!$G19</f>
        <v>5</v>
      </c>
      <c r="G8">
        <f>Munka5!$G19</f>
        <v>0</v>
      </c>
      <c r="H8">
        <f>Munka6!$G19</f>
        <v>1</v>
      </c>
      <c r="I8">
        <f>Munka7!$G19</f>
        <v>1</v>
      </c>
      <c r="J8">
        <f>Munka8!$G19</f>
        <v>0</v>
      </c>
      <c r="K8">
        <f>Munka9!$G19</f>
        <v>1</v>
      </c>
      <c r="L8">
        <f>Munka10!$G19</f>
        <v>0</v>
      </c>
      <c r="M8">
        <f>Munka11!$G19</f>
        <v>4</v>
      </c>
      <c r="N8">
        <f>Munka12!$G19</f>
        <v>0</v>
      </c>
    </row>
    <row r="9" spans="1:15" x14ac:dyDescent="0.25">
      <c r="A9">
        <f>Munka1!H20</f>
        <v>1</v>
      </c>
      <c r="B9" t="str">
        <f>Munka1!F20</f>
        <v>mutató8</v>
      </c>
      <c r="C9">
        <f>Munka1!$G20</f>
        <v>13</v>
      </c>
      <c r="D9">
        <f>Munka2!$G20</f>
        <v>1</v>
      </c>
      <c r="E9">
        <f>Munka3!$G20</f>
        <v>4</v>
      </c>
      <c r="F9">
        <f>Munka4!$G20</f>
        <v>12</v>
      </c>
      <c r="G9">
        <f>Munka5!$G20</f>
        <v>9</v>
      </c>
      <c r="H9">
        <f>Munka6!$G20</f>
        <v>2</v>
      </c>
      <c r="I9">
        <f>Munka7!$G20</f>
        <v>3</v>
      </c>
      <c r="J9">
        <f>Munka8!$G20</f>
        <v>1</v>
      </c>
      <c r="K9">
        <f>Munka9!$G20</f>
        <v>4</v>
      </c>
      <c r="L9">
        <f>Munka10!$G20</f>
        <v>10</v>
      </c>
      <c r="M9">
        <f>Munka11!$G20</f>
        <v>14</v>
      </c>
      <c r="N9">
        <f>Munka12!$G20</f>
        <v>9</v>
      </c>
    </row>
    <row r="10" spans="1:15" x14ac:dyDescent="0.25">
      <c r="A10">
        <f>Munka1!H21</f>
        <v>1</v>
      </c>
      <c r="B10" t="str">
        <f>Munka1!F21</f>
        <v>mutató9</v>
      </c>
      <c r="C10">
        <f>Munka1!$G21</f>
        <v>2</v>
      </c>
      <c r="D10">
        <f>Munka2!$G21</f>
        <v>11</v>
      </c>
      <c r="E10">
        <f>Munka3!$G21</f>
        <v>5</v>
      </c>
      <c r="F10">
        <f>Munka4!$G21</f>
        <v>2</v>
      </c>
      <c r="G10">
        <f>Munka5!$G21</f>
        <v>12</v>
      </c>
      <c r="H10">
        <f>Munka6!$G21</f>
        <v>5</v>
      </c>
      <c r="I10">
        <f>Munka7!$G21</f>
        <v>7</v>
      </c>
      <c r="J10">
        <f>Munka8!$G21</f>
        <v>10</v>
      </c>
      <c r="K10">
        <f>Munka9!$G21</f>
        <v>7</v>
      </c>
      <c r="L10">
        <f>Munka10!$G21</f>
        <v>6</v>
      </c>
      <c r="M10">
        <f>Munka11!$G21</f>
        <v>2</v>
      </c>
      <c r="N10">
        <f>Munka12!$G21</f>
        <v>6</v>
      </c>
    </row>
    <row r="11" spans="1:15" x14ac:dyDescent="0.25">
      <c r="B11" t="str">
        <f>Munka1!F22</f>
        <v>ellenőrzés</v>
      </c>
      <c r="C11">
        <f>Munka1!$G22</f>
        <v>21</v>
      </c>
      <c r="D11">
        <f>Munka2!$G22</f>
        <v>26</v>
      </c>
      <c r="E11">
        <f>Munka3!$G22</f>
        <v>20</v>
      </c>
      <c r="F11">
        <f>Munka4!$G22</f>
        <v>26</v>
      </c>
      <c r="G11">
        <f>Munka5!$G22</f>
        <v>35</v>
      </c>
      <c r="H11">
        <f>Munka6!$G22</f>
        <v>21</v>
      </c>
      <c r="I11">
        <f>Munka7!$G22</f>
        <v>25</v>
      </c>
      <c r="J11">
        <f>Munka8!$G22</f>
        <v>28</v>
      </c>
      <c r="K11">
        <f>Munka9!$G22</f>
        <v>23</v>
      </c>
      <c r="L11">
        <f>Munka10!$G22</f>
        <v>27</v>
      </c>
      <c r="M11">
        <f>Munka11!$G22</f>
        <v>36</v>
      </c>
      <c r="N11">
        <f>Munka12!$G22</f>
        <v>27</v>
      </c>
      <c r="O11">
        <f>SUM(C11:N11)</f>
        <v>315</v>
      </c>
    </row>
    <row r="15" spans="1:15" x14ac:dyDescent="0.25">
      <c r="C15" t="s">
        <v>114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 s="54" t="s">
        <v>130</v>
      </c>
    </row>
    <row r="16" spans="1:15" x14ac:dyDescent="0.25">
      <c r="C16" t="s">
        <v>112</v>
      </c>
      <c r="D16" t="s">
        <v>103</v>
      </c>
      <c r="E16" t="s">
        <v>104</v>
      </c>
      <c r="F16" t="s">
        <v>105</v>
      </c>
      <c r="G16" t="s">
        <v>106</v>
      </c>
      <c r="H16" t="s">
        <v>107</v>
      </c>
      <c r="I16" t="s">
        <v>108</v>
      </c>
      <c r="J16" t="s">
        <v>109</v>
      </c>
      <c r="K16" t="s">
        <v>110</v>
      </c>
      <c r="L16" t="s">
        <v>111</v>
      </c>
      <c r="M16" s="54" t="s">
        <v>129</v>
      </c>
    </row>
    <row r="17" spans="2:17" x14ac:dyDescent="0.25">
      <c r="C17" t="s">
        <v>117</v>
      </c>
      <c r="D17">
        <v>0</v>
      </c>
      <c r="E17">
        <v>0</v>
      </c>
      <c r="F17">
        <v>0</v>
      </c>
      <c r="G17">
        <v>0</v>
      </c>
      <c r="H17">
        <v>1</v>
      </c>
      <c r="I17">
        <v>3</v>
      </c>
      <c r="J17">
        <v>2</v>
      </c>
      <c r="K17">
        <v>13</v>
      </c>
      <c r="L17">
        <v>2</v>
      </c>
      <c r="M17">
        <v>1000</v>
      </c>
    </row>
    <row r="18" spans="2:17" x14ac:dyDescent="0.25">
      <c r="C18" t="s">
        <v>118</v>
      </c>
      <c r="D18">
        <v>0</v>
      </c>
      <c r="E18">
        <v>3</v>
      </c>
      <c r="F18">
        <v>1</v>
      </c>
      <c r="G18">
        <v>7</v>
      </c>
      <c r="H18">
        <v>3</v>
      </c>
      <c r="I18">
        <v>0</v>
      </c>
      <c r="J18">
        <v>0</v>
      </c>
      <c r="K18">
        <v>1</v>
      </c>
      <c r="L18">
        <v>11</v>
      </c>
      <c r="M18">
        <v>1000</v>
      </c>
    </row>
    <row r="19" spans="2:17" x14ac:dyDescent="0.25">
      <c r="C19" t="s">
        <v>119</v>
      </c>
      <c r="D19">
        <v>0</v>
      </c>
      <c r="E19">
        <v>1</v>
      </c>
      <c r="F19">
        <v>2</v>
      </c>
      <c r="G19">
        <v>6</v>
      </c>
      <c r="H19">
        <v>1</v>
      </c>
      <c r="I19">
        <v>0</v>
      </c>
      <c r="J19">
        <v>1</v>
      </c>
      <c r="K19">
        <v>4</v>
      </c>
      <c r="L19">
        <v>5</v>
      </c>
      <c r="M19">
        <v>1000</v>
      </c>
    </row>
    <row r="20" spans="2:17" x14ac:dyDescent="0.25">
      <c r="C20" t="s">
        <v>120</v>
      </c>
      <c r="D20">
        <v>2</v>
      </c>
      <c r="E20">
        <v>0</v>
      </c>
      <c r="F20">
        <v>0</v>
      </c>
      <c r="G20">
        <v>1</v>
      </c>
      <c r="H20">
        <v>1</v>
      </c>
      <c r="I20">
        <v>3</v>
      </c>
      <c r="J20">
        <v>5</v>
      </c>
      <c r="K20">
        <v>12</v>
      </c>
      <c r="L20">
        <v>2</v>
      </c>
      <c r="M20">
        <v>1000</v>
      </c>
    </row>
    <row r="21" spans="2:17" x14ac:dyDescent="0.25">
      <c r="C21" t="s">
        <v>121</v>
      </c>
      <c r="D21">
        <v>0</v>
      </c>
      <c r="E21">
        <v>0</v>
      </c>
      <c r="F21">
        <v>0</v>
      </c>
      <c r="G21">
        <v>8</v>
      </c>
      <c r="H21">
        <v>3</v>
      </c>
      <c r="I21">
        <v>3</v>
      </c>
      <c r="J21">
        <v>0</v>
      </c>
      <c r="K21">
        <v>9</v>
      </c>
      <c r="L21">
        <v>12</v>
      </c>
      <c r="M21">
        <v>1000</v>
      </c>
    </row>
    <row r="22" spans="2:17" x14ac:dyDescent="0.25">
      <c r="C22" t="s">
        <v>122</v>
      </c>
      <c r="D22">
        <v>0</v>
      </c>
      <c r="E22">
        <v>0</v>
      </c>
      <c r="F22">
        <v>1</v>
      </c>
      <c r="G22">
        <v>7</v>
      </c>
      <c r="H22">
        <v>5</v>
      </c>
      <c r="I22">
        <v>0</v>
      </c>
      <c r="J22">
        <v>1</v>
      </c>
      <c r="K22">
        <v>2</v>
      </c>
      <c r="L22">
        <v>5</v>
      </c>
      <c r="M22">
        <v>1000</v>
      </c>
    </row>
    <row r="23" spans="2:17" x14ac:dyDescent="0.25">
      <c r="C23" t="s">
        <v>123</v>
      </c>
      <c r="D23">
        <v>0</v>
      </c>
      <c r="E23">
        <v>0</v>
      </c>
      <c r="F23">
        <v>4</v>
      </c>
      <c r="G23">
        <v>4</v>
      </c>
      <c r="H23">
        <v>6</v>
      </c>
      <c r="I23">
        <v>0</v>
      </c>
      <c r="J23">
        <v>1</v>
      </c>
      <c r="K23">
        <v>3</v>
      </c>
      <c r="L23">
        <v>7</v>
      </c>
      <c r="M23">
        <v>1000</v>
      </c>
    </row>
    <row r="24" spans="2:17" x14ac:dyDescent="0.25">
      <c r="C24" t="s">
        <v>124</v>
      </c>
      <c r="D24">
        <v>0</v>
      </c>
      <c r="E24">
        <v>2</v>
      </c>
      <c r="F24">
        <v>4</v>
      </c>
      <c r="G24">
        <v>5</v>
      </c>
      <c r="H24">
        <v>5</v>
      </c>
      <c r="I24">
        <v>1</v>
      </c>
      <c r="J24">
        <v>0</v>
      </c>
      <c r="K24">
        <v>1</v>
      </c>
      <c r="L24">
        <v>10</v>
      </c>
      <c r="M24">
        <v>1000</v>
      </c>
    </row>
    <row r="25" spans="2:17" x14ac:dyDescent="0.25">
      <c r="C25" t="s">
        <v>125</v>
      </c>
      <c r="D25">
        <v>0</v>
      </c>
      <c r="E25">
        <v>1</v>
      </c>
      <c r="F25">
        <v>0</v>
      </c>
      <c r="G25">
        <v>7</v>
      </c>
      <c r="H25">
        <v>3</v>
      </c>
      <c r="I25">
        <v>0</v>
      </c>
      <c r="J25">
        <v>1</v>
      </c>
      <c r="K25">
        <v>4</v>
      </c>
      <c r="L25">
        <v>7</v>
      </c>
      <c r="M25">
        <v>1000</v>
      </c>
    </row>
    <row r="26" spans="2:17" x14ac:dyDescent="0.25">
      <c r="C26" t="s">
        <v>126</v>
      </c>
      <c r="D26">
        <v>0</v>
      </c>
      <c r="E26">
        <v>0</v>
      </c>
      <c r="F26">
        <v>1</v>
      </c>
      <c r="G26">
        <v>2</v>
      </c>
      <c r="H26">
        <v>7</v>
      </c>
      <c r="I26">
        <v>1</v>
      </c>
      <c r="J26">
        <v>0</v>
      </c>
      <c r="K26">
        <v>10</v>
      </c>
      <c r="L26">
        <v>6</v>
      </c>
      <c r="M26">
        <v>1000</v>
      </c>
    </row>
    <row r="27" spans="2:17" x14ac:dyDescent="0.25">
      <c r="C27" t="s">
        <v>127</v>
      </c>
      <c r="D27">
        <v>2</v>
      </c>
      <c r="E27">
        <v>1</v>
      </c>
      <c r="F27">
        <v>0</v>
      </c>
      <c r="G27">
        <v>1</v>
      </c>
      <c r="H27">
        <v>7</v>
      </c>
      <c r="I27">
        <v>5</v>
      </c>
      <c r="J27">
        <v>4</v>
      </c>
      <c r="K27">
        <v>14</v>
      </c>
      <c r="L27">
        <v>2</v>
      </c>
      <c r="M27">
        <v>1000</v>
      </c>
    </row>
    <row r="28" spans="2:17" x14ac:dyDescent="0.25">
      <c r="C28" t="s">
        <v>128</v>
      </c>
      <c r="D28">
        <v>1</v>
      </c>
      <c r="E28">
        <v>1</v>
      </c>
      <c r="F28">
        <v>0</v>
      </c>
      <c r="G28">
        <v>5</v>
      </c>
      <c r="H28">
        <v>4</v>
      </c>
      <c r="I28">
        <v>1</v>
      </c>
      <c r="J28">
        <v>0</v>
      </c>
      <c r="K28">
        <v>9</v>
      </c>
      <c r="L28">
        <v>6</v>
      </c>
      <c r="M28">
        <v>1000</v>
      </c>
    </row>
    <row r="30" spans="2:17" x14ac:dyDescent="0.25">
      <c r="N30" s="54" t="s">
        <v>132</v>
      </c>
    </row>
    <row r="31" spans="2:17" x14ac:dyDescent="0.25">
      <c r="B31" s="54" t="s">
        <v>131</v>
      </c>
      <c r="C31" t="str">
        <f>C17</f>
        <v>Munka1</v>
      </c>
      <c r="D31">
        <f>RANK(D17,D$17:D$28,D$15)</f>
        <v>1</v>
      </c>
      <c r="E31">
        <f t="shared" ref="E31:L31" si="0">RANK(E17,E$17:E$28,E$15)</f>
        <v>1</v>
      </c>
      <c r="F31">
        <f t="shared" si="0"/>
        <v>7</v>
      </c>
      <c r="G31">
        <f t="shared" si="0"/>
        <v>12</v>
      </c>
      <c r="H31">
        <f t="shared" si="0"/>
        <v>10</v>
      </c>
      <c r="I31">
        <f t="shared" si="0"/>
        <v>2</v>
      </c>
      <c r="J31">
        <f t="shared" si="0"/>
        <v>3</v>
      </c>
      <c r="K31">
        <f t="shared" si="0"/>
        <v>11</v>
      </c>
      <c r="L31">
        <f t="shared" si="0"/>
        <v>1</v>
      </c>
      <c r="M31">
        <v>1000</v>
      </c>
      <c r="N31" s="55">
        <f>AVERAGE(D31:L31)</f>
        <v>5.333333333333333</v>
      </c>
      <c r="O31">
        <f>RANK(N31,N$31:N$42,1)</f>
        <v>7</v>
      </c>
      <c r="P31">
        <f>O45</f>
        <v>9</v>
      </c>
      <c r="Q31">
        <f>O31-P31</f>
        <v>-2</v>
      </c>
    </row>
    <row r="32" spans="2:17" x14ac:dyDescent="0.25">
      <c r="C32" t="str">
        <f t="shared" ref="C32:C42" si="1">C18</f>
        <v>Munka2</v>
      </c>
      <c r="D32">
        <f t="shared" ref="D32:L42" si="2">RANK(D18,D$17:D$28,D$15)</f>
        <v>1</v>
      </c>
      <c r="E32">
        <f t="shared" si="2"/>
        <v>12</v>
      </c>
      <c r="F32">
        <f t="shared" si="2"/>
        <v>4</v>
      </c>
      <c r="G32">
        <f t="shared" si="2"/>
        <v>2</v>
      </c>
      <c r="H32">
        <f t="shared" si="2"/>
        <v>7</v>
      </c>
      <c r="I32">
        <f t="shared" si="2"/>
        <v>8</v>
      </c>
      <c r="J32">
        <f t="shared" si="2"/>
        <v>8</v>
      </c>
      <c r="K32">
        <f t="shared" si="2"/>
        <v>1</v>
      </c>
      <c r="L32">
        <f t="shared" si="2"/>
        <v>11</v>
      </c>
      <c r="M32">
        <v>1000</v>
      </c>
      <c r="N32" s="55">
        <f t="shared" ref="N32:N42" si="3">AVERAGE(D32:L32)</f>
        <v>6</v>
      </c>
      <c r="O32">
        <f t="shared" ref="O32:O42" si="4">RANK(N32,N$31:N$42,1)</f>
        <v>11</v>
      </c>
      <c r="P32">
        <f t="shared" ref="P32:P42" si="5">O46</f>
        <v>11</v>
      </c>
      <c r="Q32">
        <f t="shared" ref="Q32:Q42" si="6">O32-P32</f>
        <v>0</v>
      </c>
    </row>
    <row r="33" spans="2:17" x14ac:dyDescent="0.25">
      <c r="C33" t="str">
        <f t="shared" si="1"/>
        <v>Munka3</v>
      </c>
      <c r="D33">
        <f t="shared" si="2"/>
        <v>1</v>
      </c>
      <c r="E33">
        <f t="shared" si="2"/>
        <v>7</v>
      </c>
      <c r="F33">
        <f t="shared" si="2"/>
        <v>3</v>
      </c>
      <c r="G33">
        <f t="shared" si="2"/>
        <v>5</v>
      </c>
      <c r="H33">
        <f t="shared" si="2"/>
        <v>10</v>
      </c>
      <c r="I33">
        <f t="shared" si="2"/>
        <v>8</v>
      </c>
      <c r="J33">
        <f t="shared" si="2"/>
        <v>4</v>
      </c>
      <c r="K33">
        <f t="shared" si="2"/>
        <v>5</v>
      </c>
      <c r="L33">
        <f t="shared" si="2"/>
        <v>4</v>
      </c>
      <c r="M33">
        <v>1000</v>
      </c>
      <c r="N33" s="55">
        <f t="shared" si="3"/>
        <v>5.2222222222222223</v>
      </c>
      <c r="O33">
        <f t="shared" si="4"/>
        <v>5</v>
      </c>
      <c r="P33">
        <f t="shared" si="5"/>
        <v>7</v>
      </c>
      <c r="Q33">
        <f t="shared" si="6"/>
        <v>-2</v>
      </c>
    </row>
    <row r="34" spans="2:17" x14ac:dyDescent="0.25">
      <c r="C34" t="str">
        <f t="shared" si="1"/>
        <v>Munka4</v>
      </c>
      <c r="D34">
        <f t="shared" si="2"/>
        <v>11</v>
      </c>
      <c r="E34">
        <f t="shared" si="2"/>
        <v>1</v>
      </c>
      <c r="F34">
        <f t="shared" si="2"/>
        <v>7</v>
      </c>
      <c r="G34">
        <f t="shared" si="2"/>
        <v>10</v>
      </c>
      <c r="H34">
        <f t="shared" si="2"/>
        <v>10</v>
      </c>
      <c r="I34">
        <f t="shared" si="2"/>
        <v>2</v>
      </c>
      <c r="J34">
        <f t="shared" si="2"/>
        <v>1</v>
      </c>
      <c r="K34">
        <f t="shared" si="2"/>
        <v>10</v>
      </c>
      <c r="L34">
        <f t="shared" si="2"/>
        <v>1</v>
      </c>
      <c r="M34">
        <v>1000</v>
      </c>
      <c r="N34" s="55">
        <f t="shared" si="3"/>
        <v>5.8888888888888893</v>
      </c>
      <c r="O34">
        <f t="shared" si="4"/>
        <v>10</v>
      </c>
      <c r="P34">
        <f t="shared" si="5"/>
        <v>5</v>
      </c>
      <c r="Q34">
        <f t="shared" si="6"/>
        <v>5</v>
      </c>
    </row>
    <row r="35" spans="2:17" x14ac:dyDescent="0.25">
      <c r="C35" t="str">
        <f t="shared" si="1"/>
        <v>Munka5</v>
      </c>
      <c r="D35">
        <f t="shared" si="2"/>
        <v>1</v>
      </c>
      <c r="E35">
        <f t="shared" si="2"/>
        <v>1</v>
      </c>
      <c r="F35">
        <f t="shared" si="2"/>
        <v>7</v>
      </c>
      <c r="G35">
        <f t="shared" si="2"/>
        <v>1</v>
      </c>
      <c r="H35">
        <f t="shared" si="2"/>
        <v>7</v>
      </c>
      <c r="I35">
        <f t="shared" si="2"/>
        <v>2</v>
      </c>
      <c r="J35">
        <f t="shared" si="2"/>
        <v>8</v>
      </c>
      <c r="K35">
        <f t="shared" si="2"/>
        <v>7</v>
      </c>
      <c r="L35">
        <f t="shared" si="2"/>
        <v>12</v>
      </c>
      <c r="M35">
        <v>1000</v>
      </c>
      <c r="N35" s="55">
        <f t="shared" si="3"/>
        <v>5.1111111111111107</v>
      </c>
      <c r="O35">
        <f t="shared" si="4"/>
        <v>4</v>
      </c>
      <c r="P35">
        <f t="shared" si="5"/>
        <v>6</v>
      </c>
      <c r="Q35">
        <f t="shared" si="6"/>
        <v>-2</v>
      </c>
    </row>
    <row r="36" spans="2:17" x14ac:dyDescent="0.25">
      <c r="C36" t="str">
        <f t="shared" si="1"/>
        <v>Munka6</v>
      </c>
      <c r="D36">
        <f t="shared" si="2"/>
        <v>1</v>
      </c>
      <c r="E36">
        <f t="shared" si="2"/>
        <v>1</v>
      </c>
      <c r="F36">
        <f t="shared" si="2"/>
        <v>4</v>
      </c>
      <c r="G36">
        <f t="shared" si="2"/>
        <v>2</v>
      </c>
      <c r="H36">
        <f t="shared" si="2"/>
        <v>4</v>
      </c>
      <c r="I36">
        <f t="shared" si="2"/>
        <v>8</v>
      </c>
      <c r="J36">
        <f t="shared" si="2"/>
        <v>4</v>
      </c>
      <c r="K36">
        <f t="shared" si="2"/>
        <v>3</v>
      </c>
      <c r="L36">
        <f t="shared" si="2"/>
        <v>4</v>
      </c>
      <c r="M36">
        <v>1000</v>
      </c>
      <c r="N36" s="55">
        <f t="shared" si="3"/>
        <v>3.4444444444444446</v>
      </c>
      <c r="O36">
        <f t="shared" si="4"/>
        <v>1</v>
      </c>
      <c r="P36">
        <f t="shared" si="5"/>
        <v>1</v>
      </c>
      <c r="Q36">
        <f t="shared" si="6"/>
        <v>0</v>
      </c>
    </row>
    <row r="37" spans="2:17" x14ac:dyDescent="0.25">
      <c r="C37" t="str">
        <f t="shared" si="1"/>
        <v>Munka7</v>
      </c>
      <c r="D37">
        <f t="shared" si="2"/>
        <v>1</v>
      </c>
      <c r="E37">
        <f t="shared" si="2"/>
        <v>1</v>
      </c>
      <c r="F37">
        <f t="shared" si="2"/>
        <v>1</v>
      </c>
      <c r="G37">
        <f t="shared" si="2"/>
        <v>8</v>
      </c>
      <c r="H37">
        <f t="shared" si="2"/>
        <v>3</v>
      </c>
      <c r="I37">
        <f t="shared" si="2"/>
        <v>8</v>
      </c>
      <c r="J37">
        <f t="shared" si="2"/>
        <v>4</v>
      </c>
      <c r="K37">
        <f t="shared" si="2"/>
        <v>4</v>
      </c>
      <c r="L37">
        <f t="shared" si="2"/>
        <v>8</v>
      </c>
      <c r="M37">
        <v>1000</v>
      </c>
      <c r="N37" s="55">
        <f t="shared" si="3"/>
        <v>4.2222222222222223</v>
      </c>
      <c r="O37">
        <f t="shared" si="4"/>
        <v>2</v>
      </c>
      <c r="P37">
        <f t="shared" si="5"/>
        <v>2</v>
      </c>
      <c r="Q37">
        <f t="shared" si="6"/>
        <v>0</v>
      </c>
    </row>
    <row r="38" spans="2:17" x14ac:dyDescent="0.25">
      <c r="C38" t="str">
        <f t="shared" si="1"/>
        <v>Munka8</v>
      </c>
      <c r="D38">
        <f t="shared" si="2"/>
        <v>1</v>
      </c>
      <c r="E38">
        <f t="shared" si="2"/>
        <v>11</v>
      </c>
      <c r="F38">
        <f t="shared" si="2"/>
        <v>1</v>
      </c>
      <c r="G38">
        <f t="shared" si="2"/>
        <v>6</v>
      </c>
      <c r="H38">
        <f t="shared" si="2"/>
        <v>4</v>
      </c>
      <c r="I38">
        <f t="shared" si="2"/>
        <v>5</v>
      </c>
      <c r="J38">
        <f t="shared" si="2"/>
        <v>8</v>
      </c>
      <c r="K38">
        <f t="shared" si="2"/>
        <v>1</v>
      </c>
      <c r="L38">
        <f t="shared" si="2"/>
        <v>10</v>
      </c>
      <c r="M38">
        <v>1000</v>
      </c>
      <c r="N38" s="55">
        <f t="shared" si="3"/>
        <v>5.2222222222222223</v>
      </c>
      <c r="O38">
        <f t="shared" si="4"/>
        <v>5</v>
      </c>
      <c r="P38">
        <f t="shared" si="5"/>
        <v>7</v>
      </c>
      <c r="Q38">
        <f t="shared" si="6"/>
        <v>-2</v>
      </c>
    </row>
    <row r="39" spans="2:17" x14ac:dyDescent="0.25">
      <c r="C39" t="str">
        <f t="shared" si="1"/>
        <v>Munka9</v>
      </c>
      <c r="D39">
        <f t="shared" si="2"/>
        <v>1</v>
      </c>
      <c r="E39">
        <f t="shared" si="2"/>
        <v>7</v>
      </c>
      <c r="F39">
        <f t="shared" si="2"/>
        <v>7</v>
      </c>
      <c r="G39">
        <f t="shared" si="2"/>
        <v>2</v>
      </c>
      <c r="H39">
        <f t="shared" si="2"/>
        <v>7</v>
      </c>
      <c r="I39">
        <f t="shared" si="2"/>
        <v>8</v>
      </c>
      <c r="J39">
        <f t="shared" si="2"/>
        <v>4</v>
      </c>
      <c r="K39">
        <f t="shared" si="2"/>
        <v>5</v>
      </c>
      <c r="L39">
        <f t="shared" si="2"/>
        <v>8</v>
      </c>
      <c r="M39">
        <v>1000</v>
      </c>
      <c r="N39" s="55">
        <f t="shared" si="3"/>
        <v>5.4444444444444446</v>
      </c>
      <c r="O39">
        <f t="shared" si="4"/>
        <v>8</v>
      </c>
      <c r="P39">
        <f t="shared" si="5"/>
        <v>10</v>
      </c>
      <c r="Q39">
        <f t="shared" si="6"/>
        <v>-2</v>
      </c>
    </row>
    <row r="40" spans="2:17" x14ac:dyDescent="0.25">
      <c r="C40" t="str">
        <f t="shared" si="1"/>
        <v>Munka10</v>
      </c>
      <c r="D40">
        <f t="shared" si="2"/>
        <v>1</v>
      </c>
      <c r="E40">
        <f t="shared" si="2"/>
        <v>1</v>
      </c>
      <c r="F40">
        <f t="shared" si="2"/>
        <v>4</v>
      </c>
      <c r="G40">
        <f t="shared" si="2"/>
        <v>9</v>
      </c>
      <c r="H40">
        <f t="shared" si="2"/>
        <v>1</v>
      </c>
      <c r="I40">
        <f t="shared" si="2"/>
        <v>5</v>
      </c>
      <c r="J40">
        <f t="shared" si="2"/>
        <v>8</v>
      </c>
      <c r="K40">
        <f t="shared" si="2"/>
        <v>9</v>
      </c>
      <c r="L40">
        <f t="shared" si="2"/>
        <v>6</v>
      </c>
      <c r="M40">
        <v>1000</v>
      </c>
      <c r="N40" s="55">
        <f t="shared" si="3"/>
        <v>4.8888888888888893</v>
      </c>
      <c r="O40">
        <f t="shared" si="4"/>
        <v>3</v>
      </c>
      <c r="P40">
        <f t="shared" si="5"/>
        <v>3</v>
      </c>
      <c r="Q40">
        <f t="shared" si="6"/>
        <v>0</v>
      </c>
    </row>
    <row r="41" spans="2:17" x14ac:dyDescent="0.25">
      <c r="B41" s="54" t="s">
        <v>131</v>
      </c>
      <c r="C41" t="str">
        <f t="shared" si="1"/>
        <v>Munka11</v>
      </c>
      <c r="D41">
        <f t="shared" si="2"/>
        <v>11</v>
      </c>
      <c r="E41">
        <f t="shared" si="2"/>
        <v>7</v>
      </c>
      <c r="F41">
        <f t="shared" si="2"/>
        <v>7</v>
      </c>
      <c r="G41">
        <f t="shared" si="2"/>
        <v>10</v>
      </c>
      <c r="H41">
        <f t="shared" si="2"/>
        <v>1</v>
      </c>
      <c r="I41">
        <f t="shared" si="2"/>
        <v>1</v>
      </c>
      <c r="J41">
        <f t="shared" si="2"/>
        <v>2</v>
      </c>
      <c r="K41">
        <f t="shared" si="2"/>
        <v>12</v>
      </c>
      <c r="L41">
        <f t="shared" si="2"/>
        <v>1</v>
      </c>
      <c r="M41">
        <v>1000</v>
      </c>
      <c r="N41" s="55">
        <f t="shared" si="3"/>
        <v>5.7777777777777777</v>
      </c>
      <c r="O41">
        <f t="shared" si="4"/>
        <v>9</v>
      </c>
      <c r="P41">
        <f t="shared" si="5"/>
        <v>3</v>
      </c>
      <c r="Q41">
        <f t="shared" si="6"/>
        <v>6</v>
      </c>
    </row>
    <row r="42" spans="2:17" x14ac:dyDescent="0.25">
      <c r="B42" s="54" t="s">
        <v>131</v>
      </c>
      <c r="C42" t="str">
        <f t="shared" si="1"/>
        <v>Munka12</v>
      </c>
      <c r="D42">
        <f t="shared" si="2"/>
        <v>10</v>
      </c>
      <c r="E42">
        <f t="shared" si="2"/>
        <v>7</v>
      </c>
      <c r="F42">
        <f t="shared" si="2"/>
        <v>7</v>
      </c>
      <c r="G42">
        <f t="shared" si="2"/>
        <v>6</v>
      </c>
      <c r="H42">
        <f t="shared" si="2"/>
        <v>6</v>
      </c>
      <c r="I42">
        <f t="shared" si="2"/>
        <v>5</v>
      </c>
      <c r="J42">
        <f t="shared" si="2"/>
        <v>8</v>
      </c>
      <c r="K42">
        <f t="shared" si="2"/>
        <v>7</v>
      </c>
      <c r="L42">
        <f t="shared" si="2"/>
        <v>6</v>
      </c>
      <c r="M42">
        <v>1000</v>
      </c>
      <c r="N42" s="55">
        <f t="shared" si="3"/>
        <v>6.8888888888888893</v>
      </c>
      <c r="O42">
        <f t="shared" si="4"/>
        <v>12</v>
      </c>
      <c r="P42">
        <f t="shared" si="5"/>
        <v>11</v>
      </c>
      <c r="Q42">
        <f t="shared" si="6"/>
        <v>1</v>
      </c>
    </row>
    <row r="45" spans="2:17" x14ac:dyDescent="0.25">
      <c r="C45" t="str">
        <f>C31</f>
        <v>Munka1</v>
      </c>
      <c r="D45">
        <f>D31</f>
        <v>1</v>
      </c>
      <c r="E45">
        <f t="shared" ref="E45:L45" si="7">E31</f>
        <v>1</v>
      </c>
      <c r="F45">
        <f t="shared" si="7"/>
        <v>7</v>
      </c>
      <c r="G45">
        <f t="shared" si="7"/>
        <v>12</v>
      </c>
      <c r="H45">
        <f t="shared" si="7"/>
        <v>10</v>
      </c>
      <c r="I45">
        <f t="shared" si="7"/>
        <v>2</v>
      </c>
      <c r="J45">
        <f t="shared" si="7"/>
        <v>3</v>
      </c>
      <c r="K45">
        <f t="shared" si="7"/>
        <v>11</v>
      </c>
      <c r="L45">
        <f t="shared" si="7"/>
        <v>1</v>
      </c>
      <c r="M45">
        <v>1000</v>
      </c>
      <c r="N45" s="55">
        <f t="shared" ref="N45:N56" si="8">AVERAGE(D45:L45)</f>
        <v>5.333333333333333</v>
      </c>
      <c r="O45">
        <f>RANK(N45,N$45:N$56,1)</f>
        <v>9</v>
      </c>
    </row>
    <row r="46" spans="2:17" x14ac:dyDescent="0.25">
      <c r="C46" t="str">
        <f t="shared" ref="C46:L56" si="9">C32</f>
        <v>Munka2</v>
      </c>
      <c r="D46">
        <f t="shared" si="9"/>
        <v>1</v>
      </c>
      <c r="E46">
        <f t="shared" si="9"/>
        <v>12</v>
      </c>
      <c r="F46">
        <f t="shared" si="9"/>
        <v>4</v>
      </c>
      <c r="G46">
        <f t="shared" si="9"/>
        <v>2</v>
      </c>
      <c r="H46">
        <f t="shared" si="9"/>
        <v>7</v>
      </c>
      <c r="I46">
        <f t="shared" si="9"/>
        <v>8</v>
      </c>
      <c r="J46">
        <f t="shared" si="9"/>
        <v>8</v>
      </c>
      <c r="K46">
        <f t="shared" si="9"/>
        <v>1</v>
      </c>
      <c r="L46">
        <f t="shared" si="9"/>
        <v>11</v>
      </c>
      <c r="M46">
        <v>1000</v>
      </c>
      <c r="N46" s="55">
        <f t="shared" si="8"/>
        <v>6</v>
      </c>
      <c r="O46">
        <f t="shared" ref="O46:O56" si="10">RANK(N46,N$45:N$56,1)</f>
        <v>11</v>
      </c>
    </row>
    <row r="47" spans="2:17" x14ac:dyDescent="0.25">
      <c r="C47" t="str">
        <f t="shared" si="9"/>
        <v>Munka3</v>
      </c>
      <c r="D47">
        <f t="shared" si="9"/>
        <v>1</v>
      </c>
      <c r="E47">
        <f t="shared" si="9"/>
        <v>7</v>
      </c>
      <c r="F47">
        <f t="shared" si="9"/>
        <v>3</v>
      </c>
      <c r="G47">
        <f t="shared" si="9"/>
        <v>5</v>
      </c>
      <c r="H47">
        <f t="shared" si="9"/>
        <v>10</v>
      </c>
      <c r="I47">
        <f t="shared" si="9"/>
        <v>8</v>
      </c>
      <c r="J47">
        <f t="shared" si="9"/>
        <v>4</v>
      </c>
      <c r="K47">
        <f t="shared" si="9"/>
        <v>5</v>
      </c>
      <c r="L47">
        <f t="shared" si="9"/>
        <v>4</v>
      </c>
      <c r="M47">
        <v>1000</v>
      </c>
      <c r="N47" s="55">
        <f t="shared" si="8"/>
        <v>5.2222222222222223</v>
      </c>
      <c r="O47">
        <f t="shared" si="10"/>
        <v>7</v>
      </c>
    </row>
    <row r="48" spans="2:17" x14ac:dyDescent="0.25">
      <c r="C48" t="str">
        <f t="shared" si="9"/>
        <v>Munka4</v>
      </c>
      <c r="D48" s="56">
        <v>3</v>
      </c>
      <c r="E48">
        <f t="shared" si="9"/>
        <v>1</v>
      </c>
      <c r="F48">
        <f t="shared" si="9"/>
        <v>7</v>
      </c>
      <c r="G48">
        <f t="shared" si="9"/>
        <v>10</v>
      </c>
      <c r="H48">
        <f t="shared" si="9"/>
        <v>10</v>
      </c>
      <c r="I48">
        <f t="shared" si="9"/>
        <v>2</v>
      </c>
      <c r="J48">
        <f t="shared" si="9"/>
        <v>1</v>
      </c>
      <c r="K48">
        <f t="shared" si="9"/>
        <v>10</v>
      </c>
      <c r="L48">
        <f t="shared" si="9"/>
        <v>1</v>
      </c>
      <c r="M48">
        <v>1000</v>
      </c>
      <c r="N48" s="55">
        <f t="shared" si="8"/>
        <v>5</v>
      </c>
      <c r="O48">
        <f t="shared" si="10"/>
        <v>5</v>
      </c>
    </row>
    <row r="49" spans="1:15" ht="13.8" thickBot="1" x14ac:dyDescent="0.3">
      <c r="C49" t="str">
        <f t="shared" si="9"/>
        <v>Munka5</v>
      </c>
      <c r="D49">
        <f t="shared" si="9"/>
        <v>1</v>
      </c>
      <c r="E49">
        <f t="shared" si="9"/>
        <v>1</v>
      </c>
      <c r="F49">
        <f t="shared" si="9"/>
        <v>7</v>
      </c>
      <c r="G49">
        <f t="shared" si="9"/>
        <v>1</v>
      </c>
      <c r="H49">
        <f t="shared" si="9"/>
        <v>7</v>
      </c>
      <c r="I49">
        <f t="shared" si="9"/>
        <v>2</v>
      </c>
      <c r="J49">
        <f t="shared" si="9"/>
        <v>8</v>
      </c>
      <c r="K49">
        <f t="shared" si="9"/>
        <v>7</v>
      </c>
      <c r="L49">
        <f t="shared" si="9"/>
        <v>12</v>
      </c>
      <c r="M49">
        <v>1000</v>
      </c>
      <c r="N49" s="55">
        <f t="shared" si="8"/>
        <v>5.1111111111111107</v>
      </c>
      <c r="O49">
        <f t="shared" si="10"/>
        <v>6</v>
      </c>
    </row>
    <row r="50" spans="1:15" ht="13.8" thickBot="1" x14ac:dyDescent="0.3">
      <c r="B50" s="54" t="s">
        <v>260</v>
      </c>
      <c r="C50" t="str">
        <f t="shared" si="9"/>
        <v>Munka6</v>
      </c>
      <c r="D50" s="71">
        <f t="shared" si="9"/>
        <v>1</v>
      </c>
      <c r="E50" s="72">
        <f t="shared" si="9"/>
        <v>1</v>
      </c>
      <c r="F50" s="72">
        <f t="shared" si="9"/>
        <v>4</v>
      </c>
      <c r="G50" s="72">
        <f t="shared" si="9"/>
        <v>2</v>
      </c>
      <c r="H50" s="72">
        <f t="shared" si="9"/>
        <v>4</v>
      </c>
      <c r="I50" s="72">
        <f t="shared" si="9"/>
        <v>8</v>
      </c>
      <c r="J50" s="72">
        <f t="shared" si="9"/>
        <v>4</v>
      </c>
      <c r="K50" s="72">
        <f t="shared" si="9"/>
        <v>3</v>
      </c>
      <c r="L50" s="72">
        <f t="shared" si="9"/>
        <v>4</v>
      </c>
      <c r="M50" s="73">
        <v>1000</v>
      </c>
      <c r="N50" s="55">
        <f t="shared" si="8"/>
        <v>3.4444444444444446</v>
      </c>
      <c r="O50">
        <f t="shared" si="10"/>
        <v>1</v>
      </c>
    </row>
    <row r="51" spans="1:15" x14ac:dyDescent="0.25">
      <c r="C51" t="str">
        <f t="shared" si="9"/>
        <v>Munka7</v>
      </c>
      <c r="D51">
        <f t="shared" si="9"/>
        <v>1</v>
      </c>
      <c r="E51">
        <f t="shared" si="9"/>
        <v>1</v>
      </c>
      <c r="F51">
        <f t="shared" si="9"/>
        <v>1</v>
      </c>
      <c r="G51">
        <f t="shared" si="9"/>
        <v>8</v>
      </c>
      <c r="H51">
        <f t="shared" si="9"/>
        <v>3</v>
      </c>
      <c r="I51">
        <f t="shared" si="9"/>
        <v>8</v>
      </c>
      <c r="J51">
        <f t="shared" si="9"/>
        <v>4</v>
      </c>
      <c r="K51">
        <f t="shared" si="9"/>
        <v>4</v>
      </c>
      <c r="L51">
        <f t="shared" si="9"/>
        <v>8</v>
      </c>
      <c r="M51">
        <v>1000</v>
      </c>
      <c r="N51" s="55">
        <f t="shared" si="8"/>
        <v>4.2222222222222223</v>
      </c>
      <c r="O51">
        <f t="shared" si="10"/>
        <v>2</v>
      </c>
    </row>
    <row r="52" spans="1:15" ht="13.8" thickBot="1" x14ac:dyDescent="0.3">
      <c r="C52" t="str">
        <f t="shared" si="9"/>
        <v>Munka8</v>
      </c>
      <c r="D52">
        <f t="shared" si="9"/>
        <v>1</v>
      </c>
      <c r="E52">
        <f t="shared" si="9"/>
        <v>11</v>
      </c>
      <c r="F52">
        <f t="shared" si="9"/>
        <v>1</v>
      </c>
      <c r="G52">
        <f t="shared" si="9"/>
        <v>6</v>
      </c>
      <c r="H52">
        <f t="shared" si="9"/>
        <v>4</v>
      </c>
      <c r="I52">
        <f t="shared" si="9"/>
        <v>5</v>
      </c>
      <c r="J52">
        <f t="shared" si="9"/>
        <v>8</v>
      </c>
      <c r="K52">
        <f t="shared" si="9"/>
        <v>1</v>
      </c>
      <c r="L52">
        <f t="shared" si="9"/>
        <v>10</v>
      </c>
      <c r="M52">
        <v>1000</v>
      </c>
      <c r="N52" s="55">
        <f t="shared" si="8"/>
        <v>5.2222222222222223</v>
      </c>
      <c r="O52">
        <f t="shared" si="10"/>
        <v>7</v>
      </c>
    </row>
    <row r="53" spans="1:15" ht="13.8" thickBot="1" x14ac:dyDescent="0.3">
      <c r="B53" s="54" t="s">
        <v>260</v>
      </c>
      <c r="C53" t="str">
        <f t="shared" si="9"/>
        <v>Munka9</v>
      </c>
      <c r="D53" s="71">
        <f t="shared" si="9"/>
        <v>1</v>
      </c>
      <c r="E53" s="72">
        <f t="shared" si="9"/>
        <v>7</v>
      </c>
      <c r="F53" s="72">
        <f t="shared" si="9"/>
        <v>7</v>
      </c>
      <c r="G53" s="72">
        <f t="shared" si="9"/>
        <v>2</v>
      </c>
      <c r="H53" s="72">
        <f t="shared" si="9"/>
        <v>7</v>
      </c>
      <c r="I53" s="72">
        <f t="shared" si="9"/>
        <v>8</v>
      </c>
      <c r="J53" s="72">
        <f t="shared" si="9"/>
        <v>4</v>
      </c>
      <c r="K53" s="72">
        <f t="shared" si="9"/>
        <v>5</v>
      </c>
      <c r="L53" s="72">
        <f t="shared" si="9"/>
        <v>8</v>
      </c>
      <c r="M53" s="73">
        <v>1000</v>
      </c>
      <c r="N53" s="55">
        <f t="shared" si="8"/>
        <v>5.4444444444444446</v>
      </c>
      <c r="O53">
        <f t="shared" si="10"/>
        <v>10</v>
      </c>
    </row>
    <row r="54" spans="1:15" x14ac:dyDescent="0.25">
      <c r="C54" t="str">
        <f t="shared" si="9"/>
        <v>Munka10</v>
      </c>
      <c r="D54">
        <f t="shared" si="9"/>
        <v>1</v>
      </c>
      <c r="E54">
        <f t="shared" si="9"/>
        <v>1</v>
      </c>
      <c r="F54">
        <f t="shared" si="9"/>
        <v>4</v>
      </c>
      <c r="G54">
        <f t="shared" si="9"/>
        <v>9</v>
      </c>
      <c r="H54">
        <f t="shared" si="9"/>
        <v>1</v>
      </c>
      <c r="I54">
        <f t="shared" si="9"/>
        <v>5</v>
      </c>
      <c r="J54">
        <f t="shared" si="9"/>
        <v>8</v>
      </c>
      <c r="K54">
        <f t="shared" si="9"/>
        <v>9</v>
      </c>
      <c r="L54">
        <f t="shared" si="9"/>
        <v>6</v>
      </c>
      <c r="M54">
        <v>1000</v>
      </c>
      <c r="N54" s="55">
        <f t="shared" si="8"/>
        <v>4.8888888888888893</v>
      </c>
      <c r="O54">
        <f t="shared" si="10"/>
        <v>3</v>
      </c>
    </row>
    <row r="55" spans="1:15" x14ac:dyDescent="0.25">
      <c r="C55" t="str">
        <f t="shared" si="9"/>
        <v>Munka11</v>
      </c>
      <c r="D55" s="56">
        <v>3</v>
      </c>
      <c r="E55">
        <f t="shared" si="9"/>
        <v>7</v>
      </c>
      <c r="F55">
        <f t="shared" si="9"/>
        <v>7</v>
      </c>
      <c r="G55">
        <f t="shared" si="9"/>
        <v>10</v>
      </c>
      <c r="H55">
        <f t="shared" si="9"/>
        <v>1</v>
      </c>
      <c r="I55">
        <f t="shared" si="9"/>
        <v>1</v>
      </c>
      <c r="J55">
        <f t="shared" si="9"/>
        <v>2</v>
      </c>
      <c r="K55">
        <f t="shared" si="9"/>
        <v>12</v>
      </c>
      <c r="L55">
        <f t="shared" si="9"/>
        <v>1</v>
      </c>
      <c r="M55">
        <v>1000</v>
      </c>
      <c r="N55" s="55">
        <f t="shared" si="8"/>
        <v>4.8888888888888893</v>
      </c>
      <c r="O55">
        <f t="shared" si="10"/>
        <v>3</v>
      </c>
    </row>
    <row r="56" spans="1:15" x14ac:dyDescent="0.25">
      <c r="C56" t="str">
        <f t="shared" si="9"/>
        <v>Munka12</v>
      </c>
      <c r="D56" s="56">
        <v>2</v>
      </c>
      <c r="E56">
        <f t="shared" si="9"/>
        <v>7</v>
      </c>
      <c r="F56">
        <f t="shared" si="9"/>
        <v>7</v>
      </c>
      <c r="G56">
        <f t="shared" si="9"/>
        <v>6</v>
      </c>
      <c r="H56">
        <f t="shared" si="9"/>
        <v>6</v>
      </c>
      <c r="I56" s="74">
        <f t="shared" si="9"/>
        <v>5</v>
      </c>
      <c r="J56">
        <f t="shared" si="9"/>
        <v>8</v>
      </c>
      <c r="K56">
        <f t="shared" si="9"/>
        <v>7</v>
      </c>
      <c r="L56">
        <f t="shared" si="9"/>
        <v>6</v>
      </c>
      <c r="M56">
        <v>1000</v>
      </c>
      <c r="N56" s="55">
        <f t="shared" si="8"/>
        <v>6</v>
      </c>
      <c r="O56">
        <f t="shared" si="10"/>
        <v>11</v>
      </c>
    </row>
    <row r="60" spans="1:15" ht="18" x14ac:dyDescent="0.25">
      <c r="A60" s="57"/>
    </row>
    <row r="61" spans="1:15" x14ac:dyDescent="0.25">
      <c r="A61" s="58"/>
    </row>
    <row r="64" spans="1:15" ht="18" x14ac:dyDescent="0.25">
      <c r="A64" s="59" t="s">
        <v>133</v>
      </c>
      <c r="B64" s="60">
        <v>9737396</v>
      </c>
      <c r="C64" s="59" t="s">
        <v>134</v>
      </c>
      <c r="D64" s="75">
        <v>12</v>
      </c>
      <c r="E64" s="59" t="s">
        <v>135</v>
      </c>
      <c r="F64" s="60">
        <v>9</v>
      </c>
      <c r="G64" s="59" t="s">
        <v>136</v>
      </c>
      <c r="H64" s="60">
        <v>12</v>
      </c>
      <c r="I64" s="59" t="s">
        <v>137</v>
      </c>
      <c r="J64" s="60">
        <v>0</v>
      </c>
      <c r="K64" s="59" t="s">
        <v>138</v>
      </c>
      <c r="L64" s="60" t="s">
        <v>302</v>
      </c>
    </row>
    <row r="65" spans="1:24" ht="18.600000000000001" thickBot="1" x14ac:dyDescent="0.3">
      <c r="A65" s="57"/>
    </row>
    <row r="66" spans="1:24" ht="13.8" thickBot="1" x14ac:dyDescent="0.3">
      <c r="A66" s="61" t="s">
        <v>140</v>
      </c>
      <c r="B66" s="61" t="s">
        <v>141</v>
      </c>
      <c r="C66" s="61" t="s">
        <v>142</v>
      </c>
      <c r="D66" s="61" t="s">
        <v>143</v>
      </c>
      <c r="E66" s="61" t="s">
        <v>144</v>
      </c>
      <c r="F66" s="61" t="s">
        <v>145</v>
      </c>
      <c r="G66" s="61" t="s">
        <v>146</v>
      </c>
      <c r="H66" s="61" t="s">
        <v>147</v>
      </c>
      <c r="I66" s="61" t="s">
        <v>148</v>
      </c>
      <c r="J66" s="61" t="s">
        <v>149</v>
      </c>
      <c r="K66" s="61" t="s">
        <v>150</v>
      </c>
    </row>
    <row r="67" spans="1:24" ht="13.8" thickBot="1" x14ac:dyDescent="0.3">
      <c r="A67" s="76" t="s">
        <v>151</v>
      </c>
      <c r="B67" s="77">
        <v>1</v>
      </c>
      <c r="C67" s="77">
        <v>1</v>
      </c>
      <c r="D67" s="77">
        <v>7</v>
      </c>
      <c r="E67" s="77">
        <v>12</v>
      </c>
      <c r="F67" s="77">
        <v>10</v>
      </c>
      <c r="G67" s="77">
        <v>2</v>
      </c>
      <c r="H67" s="77">
        <v>3</v>
      </c>
      <c r="I67" s="77">
        <v>11</v>
      </c>
      <c r="J67" s="77">
        <v>1</v>
      </c>
      <c r="K67" s="77">
        <v>1000</v>
      </c>
      <c r="O67" s="77">
        <v>1</v>
      </c>
      <c r="P67" s="77">
        <v>1</v>
      </c>
      <c r="Q67" s="77">
        <v>7</v>
      </c>
      <c r="R67" s="77">
        <v>12</v>
      </c>
      <c r="S67" s="77">
        <v>10</v>
      </c>
      <c r="T67" s="77">
        <v>2</v>
      </c>
      <c r="U67" s="77">
        <v>3</v>
      </c>
      <c r="V67" s="77">
        <v>11</v>
      </c>
      <c r="W67" s="77">
        <v>1</v>
      </c>
      <c r="X67" s="77">
        <v>1000</v>
      </c>
    </row>
    <row r="68" spans="1:24" ht="14.4" thickBot="1" x14ac:dyDescent="0.3">
      <c r="A68" s="83" t="s">
        <v>152</v>
      </c>
      <c r="B68" s="81">
        <v>1</v>
      </c>
      <c r="C68" s="81">
        <v>12</v>
      </c>
      <c r="D68" s="81">
        <v>4</v>
      </c>
      <c r="E68" s="81">
        <v>2</v>
      </c>
      <c r="F68" s="81">
        <v>7</v>
      </c>
      <c r="G68" s="81">
        <v>8</v>
      </c>
      <c r="H68" s="81">
        <v>8</v>
      </c>
      <c r="I68" s="84">
        <v>1</v>
      </c>
      <c r="J68" s="81">
        <v>11</v>
      </c>
      <c r="K68" s="82">
        <v>1000</v>
      </c>
      <c r="O68" s="81">
        <v>1</v>
      </c>
      <c r="P68" s="81">
        <v>12</v>
      </c>
      <c r="Q68" s="81">
        <v>4</v>
      </c>
      <c r="R68" s="81">
        <v>2</v>
      </c>
      <c r="S68" s="81">
        <v>7</v>
      </c>
      <c r="T68" s="81">
        <v>8</v>
      </c>
      <c r="U68" s="81">
        <v>8</v>
      </c>
      <c r="V68" s="84">
        <v>1</v>
      </c>
      <c r="W68" s="81">
        <v>11</v>
      </c>
      <c r="X68" s="82">
        <v>1000</v>
      </c>
    </row>
    <row r="69" spans="1:24" ht="13.8" thickBot="1" x14ac:dyDescent="0.3">
      <c r="A69" s="78" t="s">
        <v>153</v>
      </c>
      <c r="B69" s="79">
        <v>1</v>
      </c>
      <c r="C69" s="79">
        <v>7</v>
      </c>
      <c r="D69" s="79">
        <v>3</v>
      </c>
      <c r="E69" s="79">
        <v>5</v>
      </c>
      <c r="F69" s="79">
        <v>10</v>
      </c>
      <c r="G69" s="79">
        <v>8</v>
      </c>
      <c r="H69" s="79">
        <v>4</v>
      </c>
      <c r="I69" s="79">
        <v>5</v>
      </c>
      <c r="J69" s="79">
        <v>4</v>
      </c>
      <c r="K69" s="79">
        <v>1000</v>
      </c>
      <c r="O69" s="79">
        <v>1</v>
      </c>
      <c r="P69" s="79">
        <v>7</v>
      </c>
      <c r="Q69" s="79">
        <v>3</v>
      </c>
      <c r="R69" s="79">
        <v>5</v>
      </c>
      <c r="S69" s="79">
        <v>10</v>
      </c>
      <c r="T69" s="79">
        <v>8</v>
      </c>
      <c r="U69" s="79">
        <v>4</v>
      </c>
      <c r="V69" s="79">
        <v>5</v>
      </c>
      <c r="W69" s="79">
        <v>4</v>
      </c>
      <c r="X69" s="79">
        <v>1000</v>
      </c>
    </row>
    <row r="70" spans="1:24" ht="13.8" thickBot="1" x14ac:dyDescent="0.3">
      <c r="A70" s="61" t="s">
        <v>154</v>
      </c>
      <c r="B70" s="62">
        <v>3</v>
      </c>
      <c r="C70" s="62">
        <v>1</v>
      </c>
      <c r="D70" s="62">
        <v>7</v>
      </c>
      <c r="E70" s="62">
        <v>10</v>
      </c>
      <c r="F70" s="62">
        <v>10</v>
      </c>
      <c r="G70" s="62">
        <v>2</v>
      </c>
      <c r="H70" s="62">
        <v>1</v>
      </c>
      <c r="I70" s="62">
        <v>10</v>
      </c>
      <c r="J70" s="62">
        <v>1</v>
      </c>
      <c r="K70" s="62">
        <v>1000</v>
      </c>
      <c r="O70" s="62">
        <v>3</v>
      </c>
      <c r="P70" s="62">
        <v>1</v>
      </c>
      <c r="Q70" s="62">
        <v>7</v>
      </c>
      <c r="R70" s="62">
        <v>10</v>
      </c>
      <c r="S70" s="62">
        <v>10</v>
      </c>
      <c r="T70" s="62">
        <v>2</v>
      </c>
      <c r="U70" s="62">
        <v>1</v>
      </c>
      <c r="V70" s="62">
        <v>10</v>
      </c>
      <c r="W70" s="62">
        <v>1</v>
      </c>
      <c r="X70" s="62">
        <v>1000</v>
      </c>
    </row>
    <row r="71" spans="1:24" ht="13.8" thickBot="1" x14ac:dyDescent="0.3">
      <c r="A71" s="76" t="s">
        <v>155</v>
      </c>
      <c r="B71" s="77">
        <v>1</v>
      </c>
      <c r="C71" s="77">
        <v>1</v>
      </c>
      <c r="D71" s="77">
        <v>7</v>
      </c>
      <c r="E71" s="77">
        <v>1</v>
      </c>
      <c r="F71" s="77">
        <v>7</v>
      </c>
      <c r="G71" s="77">
        <v>2</v>
      </c>
      <c r="H71" s="77">
        <v>8</v>
      </c>
      <c r="I71" s="77">
        <v>7</v>
      </c>
      <c r="J71" s="77">
        <v>12</v>
      </c>
      <c r="K71" s="77">
        <v>1000</v>
      </c>
      <c r="O71" s="77">
        <v>1</v>
      </c>
      <c r="P71" s="77">
        <v>1</v>
      </c>
      <c r="Q71" s="77">
        <v>7</v>
      </c>
      <c r="R71" s="77">
        <v>1</v>
      </c>
      <c r="S71" s="77">
        <v>7</v>
      </c>
      <c r="T71" s="77">
        <v>2</v>
      </c>
      <c r="U71" s="77">
        <v>8</v>
      </c>
      <c r="V71" s="77">
        <v>7</v>
      </c>
      <c r="W71" s="77">
        <v>12</v>
      </c>
      <c r="X71" s="77">
        <v>1000</v>
      </c>
    </row>
    <row r="72" spans="1:24" ht="14.4" thickBot="1" x14ac:dyDescent="0.3">
      <c r="A72" s="80" t="s">
        <v>156</v>
      </c>
      <c r="B72" s="81">
        <v>1</v>
      </c>
      <c r="C72" s="81">
        <v>1</v>
      </c>
      <c r="D72" s="81">
        <v>4</v>
      </c>
      <c r="E72" s="81">
        <v>2</v>
      </c>
      <c r="F72" s="81">
        <v>4</v>
      </c>
      <c r="G72" s="81">
        <v>8</v>
      </c>
      <c r="H72" s="81">
        <v>4</v>
      </c>
      <c r="I72" s="81">
        <v>3</v>
      </c>
      <c r="J72" s="81">
        <v>4</v>
      </c>
      <c r="K72" s="82">
        <v>1000</v>
      </c>
      <c r="O72" s="81">
        <v>1</v>
      </c>
      <c r="P72" s="81">
        <v>1</v>
      </c>
      <c r="Q72" s="81">
        <v>4</v>
      </c>
      <c r="R72" s="81">
        <v>2</v>
      </c>
      <c r="S72" s="81">
        <v>4</v>
      </c>
      <c r="T72" s="81">
        <v>8</v>
      </c>
      <c r="U72" s="81">
        <v>4</v>
      </c>
      <c r="V72" s="81">
        <v>3</v>
      </c>
      <c r="W72" s="81">
        <v>4</v>
      </c>
      <c r="X72" s="82">
        <v>1000</v>
      </c>
    </row>
    <row r="73" spans="1:24" ht="13.8" thickBot="1" x14ac:dyDescent="0.3">
      <c r="A73" s="78" t="s">
        <v>157</v>
      </c>
      <c r="B73" s="79">
        <v>1</v>
      </c>
      <c r="C73" s="79">
        <v>1</v>
      </c>
      <c r="D73" s="79">
        <v>1</v>
      </c>
      <c r="E73" s="79">
        <v>8</v>
      </c>
      <c r="F73" s="79">
        <v>3</v>
      </c>
      <c r="G73" s="79">
        <v>8</v>
      </c>
      <c r="H73" s="79">
        <v>4</v>
      </c>
      <c r="I73" s="79">
        <v>4</v>
      </c>
      <c r="J73" s="79">
        <v>8</v>
      </c>
      <c r="K73" s="79">
        <v>1000</v>
      </c>
      <c r="O73" s="79">
        <v>1</v>
      </c>
      <c r="P73" s="79">
        <v>1</v>
      </c>
      <c r="Q73" s="79">
        <v>1</v>
      </c>
      <c r="R73" s="79">
        <v>8</v>
      </c>
      <c r="S73" s="79">
        <v>3</v>
      </c>
      <c r="T73" s="79">
        <v>8</v>
      </c>
      <c r="U73" s="79">
        <v>4</v>
      </c>
      <c r="V73" s="79">
        <v>4</v>
      </c>
      <c r="W73" s="79">
        <v>8</v>
      </c>
      <c r="X73" s="79">
        <v>1000</v>
      </c>
    </row>
    <row r="74" spans="1:24" ht="13.8" thickBot="1" x14ac:dyDescent="0.3">
      <c r="A74" s="61" t="s">
        <v>158</v>
      </c>
      <c r="B74" s="62">
        <v>1</v>
      </c>
      <c r="C74" s="62">
        <v>11</v>
      </c>
      <c r="D74" s="62">
        <v>1</v>
      </c>
      <c r="E74" s="62">
        <v>6</v>
      </c>
      <c r="F74" s="62">
        <v>4</v>
      </c>
      <c r="G74" s="62">
        <v>5</v>
      </c>
      <c r="H74" s="62">
        <v>8</v>
      </c>
      <c r="I74" s="62">
        <v>1</v>
      </c>
      <c r="J74" s="62">
        <v>10</v>
      </c>
      <c r="K74" s="62">
        <v>1000</v>
      </c>
      <c r="O74" s="62">
        <v>1</v>
      </c>
      <c r="P74" s="62">
        <v>11</v>
      </c>
      <c r="Q74" s="62">
        <v>1</v>
      </c>
      <c r="R74" s="62">
        <v>6</v>
      </c>
      <c r="S74" s="62">
        <v>4</v>
      </c>
      <c r="T74" s="62">
        <v>5</v>
      </c>
      <c r="U74" s="62">
        <v>8</v>
      </c>
      <c r="V74" s="62">
        <v>1</v>
      </c>
      <c r="W74" s="62">
        <v>10</v>
      </c>
      <c r="X74" s="62">
        <v>1000</v>
      </c>
    </row>
    <row r="75" spans="1:24" ht="13.8" thickBot="1" x14ac:dyDescent="0.3">
      <c r="A75" s="61" t="s">
        <v>159</v>
      </c>
      <c r="B75" s="62">
        <v>1</v>
      </c>
      <c r="C75" s="62">
        <v>7</v>
      </c>
      <c r="D75" s="62">
        <v>7</v>
      </c>
      <c r="E75" s="62">
        <v>2</v>
      </c>
      <c r="F75" s="62">
        <v>7</v>
      </c>
      <c r="G75" s="62">
        <v>8</v>
      </c>
      <c r="H75" s="62">
        <v>4</v>
      </c>
      <c r="I75" s="62">
        <v>5</v>
      </c>
      <c r="J75" s="62">
        <v>8</v>
      </c>
      <c r="K75" s="62">
        <v>1000</v>
      </c>
      <c r="L75" s="54" t="s">
        <v>131</v>
      </c>
      <c r="O75" s="62">
        <v>1</v>
      </c>
      <c r="P75" s="62">
        <v>1</v>
      </c>
      <c r="Q75" s="62">
        <v>4</v>
      </c>
      <c r="R75" s="62">
        <v>9</v>
      </c>
      <c r="S75" s="62">
        <v>1</v>
      </c>
      <c r="T75" s="62">
        <v>5</v>
      </c>
      <c r="U75" s="62">
        <v>8</v>
      </c>
      <c r="V75" s="62">
        <v>9</v>
      </c>
      <c r="W75" s="62">
        <v>6</v>
      </c>
      <c r="X75" s="62">
        <v>1000</v>
      </c>
    </row>
    <row r="76" spans="1:24" ht="13.8" thickBot="1" x14ac:dyDescent="0.3">
      <c r="A76" s="61" t="s">
        <v>160</v>
      </c>
      <c r="B76" s="62">
        <v>1</v>
      </c>
      <c r="C76" s="62">
        <v>1</v>
      </c>
      <c r="D76" s="62">
        <v>4</v>
      </c>
      <c r="E76" s="62">
        <v>9</v>
      </c>
      <c r="F76" s="62">
        <v>1</v>
      </c>
      <c r="G76" s="62">
        <v>5</v>
      </c>
      <c r="H76" s="62">
        <v>8</v>
      </c>
      <c r="I76" s="62">
        <v>9</v>
      </c>
      <c r="J76" s="62">
        <v>6</v>
      </c>
      <c r="K76" s="62">
        <v>1000</v>
      </c>
      <c r="O76" s="62">
        <v>3</v>
      </c>
      <c r="P76" s="62">
        <v>7</v>
      </c>
      <c r="Q76" s="62">
        <v>7</v>
      </c>
      <c r="R76" s="62">
        <v>10</v>
      </c>
      <c r="S76" s="62">
        <v>1</v>
      </c>
      <c r="T76" s="62">
        <v>1</v>
      </c>
      <c r="U76" s="62">
        <v>2</v>
      </c>
      <c r="V76" s="62">
        <v>12</v>
      </c>
      <c r="W76" s="62">
        <v>1</v>
      </c>
      <c r="X76" s="62">
        <v>1000</v>
      </c>
    </row>
    <row r="77" spans="1:24" ht="13.8" thickBot="1" x14ac:dyDescent="0.3">
      <c r="A77" s="61" t="s">
        <v>161</v>
      </c>
      <c r="B77" s="62">
        <v>3</v>
      </c>
      <c r="C77" s="62">
        <v>7</v>
      </c>
      <c r="D77" s="62">
        <v>7</v>
      </c>
      <c r="E77" s="62">
        <v>10</v>
      </c>
      <c r="F77" s="62">
        <v>1</v>
      </c>
      <c r="G77" s="62">
        <v>1</v>
      </c>
      <c r="H77" s="62">
        <v>2</v>
      </c>
      <c r="I77" s="62">
        <v>12</v>
      </c>
      <c r="J77" s="62">
        <v>1</v>
      </c>
      <c r="K77" s="62">
        <v>1000</v>
      </c>
      <c r="O77" s="62">
        <v>2</v>
      </c>
      <c r="P77" s="62">
        <v>7</v>
      </c>
      <c r="Q77" s="62">
        <v>7</v>
      </c>
      <c r="R77" s="62">
        <v>6</v>
      </c>
      <c r="S77" s="62">
        <v>6</v>
      </c>
      <c r="T77" s="62">
        <v>5</v>
      </c>
      <c r="U77" s="62">
        <v>8</v>
      </c>
      <c r="V77" s="62">
        <v>7</v>
      </c>
      <c r="W77" s="62">
        <v>6</v>
      </c>
      <c r="X77" s="62">
        <v>1000</v>
      </c>
    </row>
    <row r="78" spans="1:24" ht="13.8" thickBot="1" x14ac:dyDescent="0.3">
      <c r="A78" s="61" t="s">
        <v>162</v>
      </c>
      <c r="B78" s="62">
        <v>2</v>
      </c>
      <c r="C78" s="62">
        <v>7</v>
      </c>
      <c r="D78" s="62">
        <v>7</v>
      </c>
      <c r="E78" s="62">
        <v>6</v>
      </c>
      <c r="F78" s="62">
        <v>6</v>
      </c>
      <c r="G78" s="62">
        <v>5</v>
      </c>
      <c r="H78" s="62">
        <v>8</v>
      </c>
      <c r="I78" s="62">
        <v>7</v>
      </c>
      <c r="J78" s="62">
        <v>6</v>
      </c>
      <c r="K78" s="62">
        <v>1000</v>
      </c>
    </row>
    <row r="79" spans="1:24" ht="18.600000000000001" thickBot="1" x14ac:dyDescent="0.3">
      <c r="A79" s="57"/>
    </row>
    <row r="80" spans="1:24" ht="13.8" thickBot="1" x14ac:dyDescent="0.3">
      <c r="A80" s="61" t="s">
        <v>163</v>
      </c>
      <c r="B80" s="61" t="s">
        <v>141</v>
      </c>
      <c r="C80" s="61" t="s">
        <v>142</v>
      </c>
      <c r="D80" s="61" t="s">
        <v>143</v>
      </c>
      <c r="E80" s="61" t="s">
        <v>144</v>
      </c>
      <c r="F80" s="61" t="s">
        <v>145</v>
      </c>
      <c r="G80" s="61" t="s">
        <v>146</v>
      </c>
      <c r="H80" s="61" t="s">
        <v>147</v>
      </c>
      <c r="I80" s="61" t="s">
        <v>148</v>
      </c>
      <c r="J80" s="61" t="s">
        <v>149</v>
      </c>
    </row>
    <row r="81" spans="1:10" ht="13.8" thickBot="1" x14ac:dyDescent="0.3">
      <c r="A81" s="61" t="s">
        <v>164</v>
      </c>
      <c r="B81" s="62" t="s">
        <v>303</v>
      </c>
      <c r="C81" s="62" t="s">
        <v>304</v>
      </c>
      <c r="D81" s="62" t="s">
        <v>305</v>
      </c>
      <c r="E81" s="62" t="s">
        <v>306</v>
      </c>
      <c r="F81" s="62" t="s">
        <v>307</v>
      </c>
      <c r="G81" s="62" t="s">
        <v>308</v>
      </c>
      <c r="H81" s="62" t="s">
        <v>309</v>
      </c>
      <c r="I81" s="62" t="s">
        <v>310</v>
      </c>
      <c r="J81" s="62" t="s">
        <v>311</v>
      </c>
    </row>
    <row r="82" spans="1:10" ht="13.8" thickBot="1" x14ac:dyDescent="0.3">
      <c r="A82" s="61" t="s">
        <v>174</v>
      </c>
      <c r="B82" s="62" t="s">
        <v>312</v>
      </c>
      <c r="C82" s="62" t="s">
        <v>175</v>
      </c>
      <c r="D82" s="62" t="s">
        <v>313</v>
      </c>
      <c r="E82" s="62" t="s">
        <v>314</v>
      </c>
      <c r="F82" s="62" t="s">
        <v>315</v>
      </c>
      <c r="G82" s="62" t="s">
        <v>316</v>
      </c>
      <c r="H82" s="62" t="s">
        <v>317</v>
      </c>
      <c r="I82" s="62" t="s">
        <v>318</v>
      </c>
      <c r="J82" s="62" t="s">
        <v>319</v>
      </c>
    </row>
    <row r="83" spans="1:10" ht="13.8" thickBot="1" x14ac:dyDescent="0.3">
      <c r="A83" s="61" t="s">
        <v>184</v>
      </c>
      <c r="B83" s="62" t="s">
        <v>185</v>
      </c>
      <c r="C83" s="62" t="s">
        <v>185</v>
      </c>
      <c r="D83" s="62" t="s">
        <v>320</v>
      </c>
      <c r="E83" s="62" t="s">
        <v>321</v>
      </c>
      <c r="F83" s="62" t="s">
        <v>322</v>
      </c>
      <c r="G83" s="62" t="s">
        <v>323</v>
      </c>
      <c r="H83" s="62" t="s">
        <v>324</v>
      </c>
      <c r="I83" s="62" t="s">
        <v>325</v>
      </c>
      <c r="J83" s="62" t="s">
        <v>326</v>
      </c>
    </row>
    <row r="84" spans="1:10" ht="13.8" thickBot="1" x14ac:dyDescent="0.3">
      <c r="A84" s="61" t="s">
        <v>194</v>
      </c>
      <c r="B84" s="62" t="s">
        <v>195</v>
      </c>
      <c r="C84" s="62" t="s">
        <v>195</v>
      </c>
      <c r="D84" s="62" t="s">
        <v>195</v>
      </c>
      <c r="E84" s="62" t="s">
        <v>327</v>
      </c>
      <c r="F84" s="62" t="s">
        <v>328</v>
      </c>
      <c r="G84" s="62" t="s">
        <v>329</v>
      </c>
      <c r="H84" s="62" t="s">
        <v>195</v>
      </c>
      <c r="I84" s="62" t="s">
        <v>330</v>
      </c>
      <c r="J84" s="62" t="s">
        <v>331</v>
      </c>
    </row>
    <row r="85" spans="1:10" ht="13.8" thickBot="1" x14ac:dyDescent="0.3">
      <c r="A85" s="61" t="s">
        <v>203</v>
      </c>
      <c r="B85" s="62" t="s">
        <v>204</v>
      </c>
      <c r="C85" s="62" t="s">
        <v>204</v>
      </c>
      <c r="D85" s="62" t="s">
        <v>204</v>
      </c>
      <c r="E85" s="62" t="s">
        <v>332</v>
      </c>
      <c r="F85" s="62" t="s">
        <v>333</v>
      </c>
      <c r="G85" s="62" t="s">
        <v>334</v>
      </c>
      <c r="H85" s="62" t="s">
        <v>204</v>
      </c>
      <c r="I85" s="62" t="s">
        <v>335</v>
      </c>
      <c r="J85" s="62" t="s">
        <v>336</v>
      </c>
    </row>
    <row r="86" spans="1:10" ht="13.8" thickBot="1" x14ac:dyDescent="0.3">
      <c r="A86" s="61" t="s">
        <v>210</v>
      </c>
      <c r="B86" s="62" t="s">
        <v>211</v>
      </c>
      <c r="C86" s="62" t="s">
        <v>211</v>
      </c>
      <c r="D86" s="62" t="s">
        <v>211</v>
      </c>
      <c r="E86" s="62" t="s">
        <v>337</v>
      </c>
      <c r="F86" s="62" t="s">
        <v>338</v>
      </c>
      <c r="G86" s="62" t="s">
        <v>211</v>
      </c>
      <c r="H86" s="62" t="s">
        <v>211</v>
      </c>
      <c r="I86" s="62" t="s">
        <v>339</v>
      </c>
      <c r="J86" s="62" t="s">
        <v>340</v>
      </c>
    </row>
    <row r="87" spans="1:10" ht="13.8" thickBot="1" x14ac:dyDescent="0.3">
      <c r="A87" s="61" t="s">
        <v>216</v>
      </c>
      <c r="B87" s="62" t="s">
        <v>217</v>
      </c>
      <c r="C87" s="62" t="s">
        <v>217</v>
      </c>
      <c r="D87" s="62" t="s">
        <v>217</v>
      </c>
      <c r="E87" s="62" t="s">
        <v>217</v>
      </c>
      <c r="F87" s="62" t="s">
        <v>341</v>
      </c>
      <c r="G87" s="62" t="s">
        <v>217</v>
      </c>
      <c r="H87" s="62" t="s">
        <v>217</v>
      </c>
      <c r="I87" s="62" t="s">
        <v>342</v>
      </c>
      <c r="J87" s="62" t="s">
        <v>343</v>
      </c>
    </row>
    <row r="88" spans="1:10" ht="13.8" thickBot="1" x14ac:dyDescent="0.3">
      <c r="A88" s="61" t="s">
        <v>221</v>
      </c>
      <c r="B88" s="62" t="s">
        <v>222</v>
      </c>
      <c r="C88" s="62" t="s">
        <v>222</v>
      </c>
      <c r="D88" s="62" t="s">
        <v>222</v>
      </c>
      <c r="E88" s="62" t="s">
        <v>222</v>
      </c>
      <c r="F88" s="62" t="s">
        <v>222</v>
      </c>
      <c r="G88" s="62" t="s">
        <v>222</v>
      </c>
      <c r="H88" s="62" t="s">
        <v>222</v>
      </c>
      <c r="I88" s="62" t="s">
        <v>344</v>
      </c>
      <c r="J88" s="62" t="s">
        <v>345</v>
      </c>
    </row>
    <row r="89" spans="1:10" ht="13.8" thickBot="1" x14ac:dyDescent="0.3">
      <c r="A89" s="61" t="s">
        <v>226</v>
      </c>
      <c r="B89" s="62" t="s">
        <v>227</v>
      </c>
      <c r="C89" s="62" t="s">
        <v>227</v>
      </c>
      <c r="D89" s="62" t="s">
        <v>227</v>
      </c>
      <c r="E89" s="62" t="s">
        <v>227</v>
      </c>
      <c r="F89" s="62" t="s">
        <v>227</v>
      </c>
      <c r="G89" s="62" t="s">
        <v>227</v>
      </c>
      <c r="H89" s="62" t="s">
        <v>227</v>
      </c>
      <c r="I89" s="62" t="s">
        <v>346</v>
      </c>
      <c r="J89" s="62" t="s">
        <v>227</v>
      </c>
    </row>
    <row r="90" spans="1:10" ht="13.8" thickBot="1" x14ac:dyDescent="0.3">
      <c r="A90" s="61" t="s">
        <v>231</v>
      </c>
      <c r="B90" s="62" t="s">
        <v>232</v>
      </c>
      <c r="C90" s="62" t="s">
        <v>232</v>
      </c>
      <c r="D90" s="62" t="s">
        <v>232</v>
      </c>
      <c r="E90" s="62" t="s">
        <v>232</v>
      </c>
      <c r="F90" s="62" t="s">
        <v>232</v>
      </c>
      <c r="G90" s="62" t="s">
        <v>232</v>
      </c>
      <c r="H90" s="62" t="s">
        <v>232</v>
      </c>
      <c r="I90" s="62" t="s">
        <v>347</v>
      </c>
      <c r="J90" s="62" t="s">
        <v>232</v>
      </c>
    </row>
    <row r="91" spans="1:10" ht="13.8" thickBot="1" x14ac:dyDescent="0.3">
      <c r="A91" s="61" t="s">
        <v>236</v>
      </c>
      <c r="B91" s="62" t="s">
        <v>237</v>
      </c>
      <c r="C91" s="62" t="s">
        <v>237</v>
      </c>
      <c r="D91" s="62" t="s">
        <v>237</v>
      </c>
      <c r="E91" s="62" t="s">
        <v>237</v>
      </c>
      <c r="F91" s="62" t="s">
        <v>237</v>
      </c>
      <c r="G91" s="62" t="s">
        <v>237</v>
      </c>
      <c r="H91" s="62" t="s">
        <v>237</v>
      </c>
      <c r="I91" s="62" t="s">
        <v>348</v>
      </c>
      <c r="J91" s="62" t="s">
        <v>237</v>
      </c>
    </row>
    <row r="92" spans="1:10" ht="13.8" thickBot="1" x14ac:dyDescent="0.3">
      <c r="A92" s="61" t="s">
        <v>240</v>
      </c>
      <c r="B92" s="62" t="s">
        <v>241</v>
      </c>
      <c r="C92" s="62" t="s">
        <v>241</v>
      </c>
      <c r="D92" s="62" t="s">
        <v>241</v>
      </c>
      <c r="E92" s="62" t="s">
        <v>241</v>
      </c>
      <c r="F92" s="62" t="s">
        <v>241</v>
      </c>
      <c r="G92" s="62" t="s">
        <v>241</v>
      </c>
      <c r="H92" s="62" t="s">
        <v>241</v>
      </c>
      <c r="I92" s="62" t="s">
        <v>349</v>
      </c>
      <c r="J92" s="62" t="s">
        <v>241</v>
      </c>
    </row>
    <row r="93" spans="1:10" ht="18.600000000000001" thickBot="1" x14ac:dyDescent="0.3">
      <c r="A93" s="57"/>
    </row>
    <row r="94" spans="1:10" ht="13.8" thickBot="1" x14ac:dyDescent="0.3">
      <c r="A94" s="61" t="s">
        <v>243</v>
      </c>
      <c r="B94" s="61" t="s">
        <v>141</v>
      </c>
      <c r="C94" s="61" t="s">
        <v>142</v>
      </c>
      <c r="D94" s="61" t="s">
        <v>143</v>
      </c>
      <c r="E94" s="61" t="s">
        <v>144</v>
      </c>
      <c r="F94" s="61" t="s">
        <v>145</v>
      </c>
      <c r="G94" s="61" t="s">
        <v>146</v>
      </c>
      <c r="H94" s="61" t="s">
        <v>147</v>
      </c>
      <c r="I94" s="61" t="s">
        <v>148</v>
      </c>
      <c r="J94" s="61" t="s">
        <v>149</v>
      </c>
    </row>
    <row r="95" spans="1:10" ht="13.8" thickBot="1" x14ac:dyDescent="0.3">
      <c r="A95" s="61" t="s">
        <v>164</v>
      </c>
      <c r="B95" s="62">
        <v>473.2</v>
      </c>
      <c r="C95" s="62">
        <v>11</v>
      </c>
      <c r="D95" s="62">
        <v>13.5</v>
      </c>
      <c r="E95" s="62">
        <v>18.5</v>
      </c>
      <c r="F95" s="62">
        <v>12.5</v>
      </c>
      <c r="G95" s="62">
        <v>477.7</v>
      </c>
      <c r="H95" s="62">
        <v>475.7</v>
      </c>
      <c r="I95" s="62">
        <v>478.7</v>
      </c>
      <c r="J95" s="62">
        <v>15.5</v>
      </c>
    </row>
    <row r="96" spans="1:10" ht="13.8" thickBot="1" x14ac:dyDescent="0.3">
      <c r="A96" s="61" t="s">
        <v>174</v>
      </c>
      <c r="B96" s="62">
        <v>472.2</v>
      </c>
      <c r="C96" s="62">
        <v>10</v>
      </c>
      <c r="D96" s="62">
        <v>12.5</v>
      </c>
      <c r="E96" s="62">
        <v>15.5</v>
      </c>
      <c r="F96" s="62">
        <v>11.5</v>
      </c>
      <c r="G96" s="62">
        <v>18.5</v>
      </c>
      <c r="H96" s="62">
        <v>15.5</v>
      </c>
      <c r="I96" s="62">
        <v>470.7</v>
      </c>
      <c r="J96" s="62">
        <v>14.5</v>
      </c>
    </row>
    <row r="97" spans="1:14" ht="13.8" thickBot="1" x14ac:dyDescent="0.3">
      <c r="A97" s="61" t="s">
        <v>184</v>
      </c>
      <c r="B97" s="62">
        <v>9</v>
      </c>
      <c r="C97" s="62">
        <v>9</v>
      </c>
      <c r="D97" s="62">
        <v>11.5</v>
      </c>
      <c r="E97" s="62">
        <v>14</v>
      </c>
      <c r="F97" s="62">
        <v>10.5</v>
      </c>
      <c r="G97" s="62">
        <v>17.5</v>
      </c>
      <c r="H97" s="62">
        <v>14.5</v>
      </c>
      <c r="I97" s="62">
        <v>469.7</v>
      </c>
      <c r="J97" s="62">
        <v>13.5</v>
      </c>
    </row>
    <row r="98" spans="1:14" ht="13.8" thickBot="1" x14ac:dyDescent="0.3">
      <c r="A98" s="61" t="s">
        <v>194</v>
      </c>
      <c r="B98" s="62">
        <v>8</v>
      </c>
      <c r="C98" s="62">
        <v>8</v>
      </c>
      <c r="D98" s="62">
        <v>8</v>
      </c>
      <c r="E98" s="62">
        <v>13</v>
      </c>
      <c r="F98" s="62">
        <v>8.5</v>
      </c>
      <c r="G98" s="62">
        <v>16.5</v>
      </c>
      <c r="H98" s="62">
        <v>8</v>
      </c>
      <c r="I98" s="62">
        <v>468.7</v>
      </c>
      <c r="J98" s="62">
        <v>12.5</v>
      </c>
    </row>
    <row r="99" spans="1:14" ht="13.8" thickBot="1" x14ac:dyDescent="0.3">
      <c r="A99" s="61" t="s">
        <v>203</v>
      </c>
      <c r="B99" s="62">
        <v>7</v>
      </c>
      <c r="C99" s="62">
        <v>7</v>
      </c>
      <c r="D99" s="62">
        <v>7</v>
      </c>
      <c r="E99" s="62">
        <v>12</v>
      </c>
      <c r="F99" s="62">
        <v>7.5</v>
      </c>
      <c r="G99" s="62">
        <v>15.5</v>
      </c>
      <c r="H99" s="62">
        <v>7</v>
      </c>
      <c r="I99" s="62">
        <v>467.7</v>
      </c>
      <c r="J99" s="62">
        <v>11.5</v>
      </c>
    </row>
    <row r="100" spans="1:14" ht="13.8" thickBot="1" x14ac:dyDescent="0.3">
      <c r="A100" s="61" t="s">
        <v>210</v>
      </c>
      <c r="B100" s="62">
        <v>6</v>
      </c>
      <c r="C100" s="62">
        <v>6</v>
      </c>
      <c r="D100" s="62">
        <v>6</v>
      </c>
      <c r="E100" s="62">
        <v>11</v>
      </c>
      <c r="F100" s="62">
        <v>6.5</v>
      </c>
      <c r="G100" s="62">
        <v>6</v>
      </c>
      <c r="H100" s="62">
        <v>6</v>
      </c>
      <c r="I100" s="62">
        <v>466.7</v>
      </c>
      <c r="J100" s="62">
        <v>10.5</v>
      </c>
    </row>
    <row r="101" spans="1:14" ht="13.8" thickBot="1" x14ac:dyDescent="0.3">
      <c r="A101" s="61" t="s">
        <v>216</v>
      </c>
      <c r="B101" s="62">
        <v>5</v>
      </c>
      <c r="C101" s="62">
        <v>5</v>
      </c>
      <c r="D101" s="62">
        <v>5</v>
      </c>
      <c r="E101" s="62">
        <v>5</v>
      </c>
      <c r="F101" s="62">
        <v>5.5</v>
      </c>
      <c r="G101" s="62">
        <v>5</v>
      </c>
      <c r="H101" s="62">
        <v>5</v>
      </c>
      <c r="I101" s="62">
        <v>465.7</v>
      </c>
      <c r="J101" s="62">
        <v>9.5</v>
      </c>
    </row>
    <row r="102" spans="1:14" ht="13.8" thickBot="1" x14ac:dyDescent="0.3">
      <c r="A102" s="61" t="s">
        <v>221</v>
      </c>
      <c r="B102" s="62">
        <v>4</v>
      </c>
      <c r="C102" s="62">
        <v>4</v>
      </c>
      <c r="D102" s="62">
        <v>4</v>
      </c>
      <c r="E102" s="62">
        <v>4</v>
      </c>
      <c r="F102" s="62">
        <v>4</v>
      </c>
      <c r="G102" s="62">
        <v>4</v>
      </c>
      <c r="H102" s="62">
        <v>4</v>
      </c>
      <c r="I102" s="62">
        <v>464.7</v>
      </c>
      <c r="J102" s="62">
        <v>8.5</v>
      </c>
    </row>
    <row r="103" spans="1:14" ht="13.8" thickBot="1" x14ac:dyDescent="0.3">
      <c r="A103" s="61" t="s">
        <v>226</v>
      </c>
      <c r="B103" s="62">
        <v>3</v>
      </c>
      <c r="C103" s="62">
        <v>3</v>
      </c>
      <c r="D103" s="62">
        <v>3</v>
      </c>
      <c r="E103" s="62">
        <v>3</v>
      </c>
      <c r="F103" s="62">
        <v>3</v>
      </c>
      <c r="G103" s="62">
        <v>3</v>
      </c>
      <c r="H103" s="62">
        <v>3</v>
      </c>
      <c r="I103" s="62">
        <v>463.7</v>
      </c>
      <c r="J103" s="62">
        <v>3</v>
      </c>
    </row>
    <row r="104" spans="1:14" ht="13.8" thickBot="1" x14ac:dyDescent="0.3">
      <c r="A104" s="61" t="s">
        <v>231</v>
      </c>
      <c r="B104" s="62">
        <v>2</v>
      </c>
      <c r="C104" s="62">
        <v>2</v>
      </c>
      <c r="D104" s="62">
        <v>2</v>
      </c>
      <c r="E104" s="62">
        <v>2</v>
      </c>
      <c r="F104" s="62">
        <v>2</v>
      </c>
      <c r="G104" s="62">
        <v>2</v>
      </c>
      <c r="H104" s="62">
        <v>2</v>
      </c>
      <c r="I104" s="62">
        <v>462.7</v>
      </c>
      <c r="J104" s="62">
        <v>2</v>
      </c>
    </row>
    <row r="105" spans="1:14" ht="13.8" thickBot="1" x14ac:dyDescent="0.3">
      <c r="A105" s="61" t="s">
        <v>236</v>
      </c>
      <c r="B105" s="62">
        <v>1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461.7</v>
      </c>
      <c r="J105" s="62">
        <v>1</v>
      </c>
    </row>
    <row r="106" spans="1:14" ht="13.8" thickBot="1" x14ac:dyDescent="0.3">
      <c r="A106" s="61" t="s">
        <v>240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459.2</v>
      </c>
      <c r="J106" s="62">
        <v>0</v>
      </c>
    </row>
    <row r="107" spans="1:14" ht="18.600000000000001" thickBot="1" x14ac:dyDescent="0.3">
      <c r="A107" s="57"/>
    </row>
    <row r="108" spans="1:14" ht="13.8" thickBot="1" x14ac:dyDescent="0.3">
      <c r="A108" s="61" t="s">
        <v>244</v>
      </c>
      <c r="B108" s="61" t="s">
        <v>141</v>
      </c>
      <c r="C108" s="61" t="s">
        <v>142</v>
      </c>
      <c r="D108" s="61" t="s">
        <v>143</v>
      </c>
      <c r="E108" s="61" t="s">
        <v>144</v>
      </c>
      <c r="F108" s="61" t="s">
        <v>145</v>
      </c>
      <c r="G108" s="61" t="s">
        <v>146</v>
      </c>
      <c r="H108" s="61" t="s">
        <v>147</v>
      </c>
      <c r="I108" s="61" t="s">
        <v>148</v>
      </c>
      <c r="J108" s="61" t="s">
        <v>149</v>
      </c>
      <c r="K108" s="61" t="s">
        <v>245</v>
      </c>
      <c r="L108" s="61" t="s">
        <v>246</v>
      </c>
      <c r="M108" s="61" t="s">
        <v>247</v>
      </c>
      <c r="N108" s="61" t="s">
        <v>248</v>
      </c>
    </row>
    <row r="109" spans="1:14" ht="13.8" thickBot="1" x14ac:dyDescent="0.3">
      <c r="A109" s="61" t="s">
        <v>151</v>
      </c>
      <c r="B109" s="62">
        <v>473.2</v>
      </c>
      <c r="C109" s="62">
        <v>11</v>
      </c>
      <c r="D109" s="62">
        <v>5</v>
      </c>
      <c r="E109" s="62">
        <v>0</v>
      </c>
      <c r="F109" s="62">
        <v>2</v>
      </c>
      <c r="G109" s="62">
        <v>18.5</v>
      </c>
      <c r="H109" s="62">
        <v>14.5</v>
      </c>
      <c r="I109" s="62">
        <v>461.7</v>
      </c>
      <c r="J109" s="62">
        <v>15.5</v>
      </c>
      <c r="K109" s="62">
        <v>1001.4</v>
      </c>
      <c r="L109" s="62">
        <v>1000</v>
      </c>
      <c r="M109" s="62">
        <v>-1.4</v>
      </c>
      <c r="N109" s="62">
        <v>-0.14000000000000001</v>
      </c>
    </row>
    <row r="110" spans="1:14" ht="13.8" thickBot="1" x14ac:dyDescent="0.3">
      <c r="A110" s="61" t="s">
        <v>152</v>
      </c>
      <c r="B110" s="62">
        <v>473.2</v>
      </c>
      <c r="C110" s="62">
        <v>0</v>
      </c>
      <c r="D110" s="62">
        <v>8</v>
      </c>
      <c r="E110" s="62">
        <v>15.5</v>
      </c>
      <c r="F110" s="62">
        <v>5.5</v>
      </c>
      <c r="G110" s="62">
        <v>4</v>
      </c>
      <c r="H110" s="62">
        <v>4</v>
      </c>
      <c r="I110" s="62">
        <v>478.7</v>
      </c>
      <c r="J110" s="62">
        <v>1</v>
      </c>
      <c r="K110" s="62">
        <v>989.9</v>
      </c>
      <c r="L110" s="62">
        <v>1000</v>
      </c>
      <c r="M110" s="62">
        <v>10.1</v>
      </c>
      <c r="N110" s="62">
        <v>1.01</v>
      </c>
    </row>
    <row r="111" spans="1:14" ht="13.8" thickBot="1" x14ac:dyDescent="0.3">
      <c r="A111" s="61" t="s">
        <v>153</v>
      </c>
      <c r="B111" s="62">
        <v>473.2</v>
      </c>
      <c r="C111" s="62">
        <v>5</v>
      </c>
      <c r="D111" s="62">
        <v>11.5</v>
      </c>
      <c r="E111" s="62">
        <v>12</v>
      </c>
      <c r="F111" s="62">
        <v>2</v>
      </c>
      <c r="G111" s="62">
        <v>4</v>
      </c>
      <c r="H111" s="62">
        <v>8</v>
      </c>
      <c r="I111" s="62">
        <v>467.7</v>
      </c>
      <c r="J111" s="62">
        <v>12.5</v>
      </c>
      <c r="K111" s="62">
        <v>995.9</v>
      </c>
      <c r="L111" s="62">
        <v>1000</v>
      </c>
      <c r="M111" s="62">
        <v>4.0999999999999996</v>
      </c>
      <c r="N111" s="62">
        <v>0.41</v>
      </c>
    </row>
    <row r="112" spans="1:14" ht="13.8" thickBot="1" x14ac:dyDescent="0.3">
      <c r="A112" s="61" t="s">
        <v>154</v>
      </c>
      <c r="B112" s="62">
        <v>9</v>
      </c>
      <c r="C112" s="62">
        <v>11</v>
      </c>
      <c r="D112" s="62">
        <v>5</v>
      </c>
      <c r="E112" s="62">
        <v>2</v>
      </c>
      <c r="F112" s="62">
        <v>2</v>
      </c>
      <c r="G112" s="62">
        <v>18.5</v>
      </c>
      <c r="H112" s="62">
        <v>475.7</v>
      </c>
      <c r="I112" s="62">
        <v>462.7</v>
      </c>
      <c r="J112" s="62">
        <v>15.5</v>
      </c>
      <c r="K112" s="62">
        <v>1001.4</v>
      </c>
      <c r="L112" s="62">
        <v>1000</v>
      </c>
      <c r="M112" s="62">
        <v>-1.4</v>
      </c>
      <c r="N112" s="62">
        <v>-0.14000000000000001</v>
      </c>
    </row>
    <row r="113" spans="1:14" ht="13.8" thickBot="1" x14ac:dyDescent="0.3">
      <c r="A113" s="61" t="s">
        <v>155</v>
      </c>
      <c r="B113" s="62">
        <v>473.2</v>
      </c>
      <c r="C113" s="62">
        <v>11</v>
      </c>
      <c r="D113" s="62">
        <v>5</v>
      </c>
      <c r="E113" s="62">
        <v>18.5</v>
      </c>
      <c r="F113" s="62">
        <v>5.5</v>
      </c>
      <c r="G113" s="62">
        <v>18.5</v>
      </c>
      <c r="H113" s="62">
        <v>4</v>
      </c>
      <c r="I113" s="62">
        <v>465.7</v>
      </c>
      <c r="J113" s="62">
        <v>0</v>
      </c>
      <c r="K113" s="62">
        <v>1001.4</v>
      </c>
      <c r="L113" s="62">
        <v>1000</v>
      </c>
      <c r="M113" s="62">
        <v>-1.4</v>
      </c>
      <c r="N113" s="62">
        <v>-0.14000000000000001</v>
      </c>
    </row>
    <row r="114" spans="1:14" ht="13.8" thickBot="1" x14ac:dyDescent="0.3">
      <c r="A114" s="61" t="s">
        <v>156</v>
      </c>
      <c r="B114" s="62">
        <v>473.2</v>
      </c>
      <c r="C114" s="62">
        <v>11</v>
      </c>
      <c r="D114" s="62">
        <v>8</v>
      </c>
      <c r="E114" s="62">
        <v>15.5</v>
      </c>
      <c r="F114" s="62">
        <v>8.5</v>
      </c>
      <c r="G114" s="62">
        <v>4</v>
      </c>
      <c r="H114" s="62">
        <v>8</v>
      </c>
      <c r="I114" s="62">
        <v>469.7</v>
      </c>
      <c r="J114" s="62">
        <v>12.5</v>
      </c>
      <c r="K114" s="62">
        <v>1010.4</v>
      </c>
      <c r="L114" s="62">
        <v>1000</v>
      </c>
      <c r="M114" s="62">
        <v>-10.4</v>
      </c>
      <c r="N114" s="62">
        <v>-1.04</v>
      </c>
    </row>
    <row r="115" spans="1:14" ht="13.8" thickBot="1" x14ac:dyDescent="0.3">
      <c r="A115" s="61" t="s">
        <v>157</v>
      </c>
      <c r="B115" s="62">
        <v>473.2</v>
      </c>
      <c r="C115" s="62">
        <v>11</v>
      </c>
      <c r="D115" s="62">
        <v>13.5</v>
      </c>
      <c r="E115" s="62">
        <v>4</v>
      </c>
      <c r="F115" s="62">
        <v>10.5</v>
      </c>
      <c r="G115" s="62">
        <v>4</v>
      </c>
      <c r="H115" s="62">
        <v>8</v>
      </c>
      <c r="I115" s="62">
        <v>468.7</v>
      </c>
      <c r="J115" s="62">
        <v>8.5</v>
      </c>
      <c r="K115" s="62">
        <v>1001.4</v>
      </c>
      <c r="L115" s="62">
        <v>1000</v>
      </c>
      <c r="M115" s="62">
        <v>-1.4</v>
      </c>
      <c r="N115" s="62">
        <v>-0.14000000000000001</v>
      </c>
    </row>
    <row r="116" spans="1:14" ht="13.8" thickBot="1" x14ac:dyDescent="0.3">
      <c r="A116" s="61" t="s">
        <v>158</v>
      </c>
      <c r="B116" s="62">
        <v>473.2</v>
      </c>
      <c r="C116" s="62">
        <v>1</v>
      </c>
      <c r="D116" s="62">
        <v>13.5</v>
      </c>
      <c r="E116" s="62">
        <v>11</v>
      </c>
      <c r="F116" s="62">
        <v>8.5</v>
      </c>
      <c r="G116" s="62">
        <v>15.5</v>
      </c>
      <c r="H116" s="62">
        <v>4</v>
      </c>
      <c r="I116" s="62">
        <v>478.7</v>
      </c>
      <c r="J116" s="62">
        <v>2</v>
      </c>
      <c r="K116" s="62">
        <v>1007.4</v>
      </c>
      <c r="L116" s="62">
        <v>1000</v>
      </c>
      <c r="M116" s="62">
        <v>-7.4</v>
      </c>
      <c r="N116" s="62">
        <v>-0.74</v>
      </c>
    </row>
    <row r="117" spans="1:14" ht="13.8" thickBot="1" x14ac:dyDescent="0.3">
      <c r="A117" s="61" t="s">
        <v>159</v>
      </c>
      <c r="B117" s="62">
        <v>473.2</v>
      </c>
      <c r="C117" s="62">
        <v>5</v>
      </c>
      <c r="D117" s="62">
        <v>5</v>
      </c>
      <c r="E117" s="62">
        <v>15.5</v>
      </c>
      <c r="F117" s="62">
        <v>5.5</v>
      </c>
      <c r="G117" s="62">
        <v>4</v>
      </c>
      <c r="H117" s="62">
        <v>8</v>
      </c>
      <c r="I117" s="62">
        <v>467.7</v>
      </c>
      <c r="J117" s="62">
        <v>8.5</v>
      </c>
      <c r="K117" s="62">
        <v>992.4</v>
      </c>
      <c r="L117" s="62">
        <v>1000</v>
      </c>
      <c r="M117" s="62">
        <v>7.6</v>
      </c>
      <c r="N117" s="62">
        <v>0.76</v>
      </c>
    </row>
    <row r="118" spans="1:14" ht="13.8" thickBot="1" x14ac:dyDescent="0.3">
      <c r="A118" s="61" t="s">
        <v>160</v>
      </c>
      <c r="B118" s="62">
        <v>473.2</v>
      </c>
      <c r="C118" s="62">
        <v>11</v>
      </c>
      <c r="D118" s="62">
        <v>8</v>
      </c>
      <c r="E118" s="62">
        <v>3</v>
      </c>
      <c r="F118" s="62">
        <v>12.5</v>
      </c>
      <c r="G118" s="62">
        <v>15.5</v>
      </c>
      <c r="H118" s="62">
        <v>4</v>
      </c>
      <c r="I118" s="62">
        <v>463.7</v>
      </c>
      <c r="J118" s="62">
        <v>10.5</v>
      </c>
      <c r="K118" s="62">
        <v>1001.4</v>
      </c>
      <c r="L118" s="62">
        <v>1000</v>
      </c>
      <c r="M118" s="62">
        <v>-1.4</v>
      </c>
      <c r="N118" s="62">
        <v>-0.14000000000000001</v>
      </c>
    </row>
    <row r="119" spans="1:14" ht="13.8" thickBot="1" x14ac:dyDescent="0.3">
      <c r="A119" s="61" t="s">
        <v>161</v>
      </c>
      <c r="B119" s="62">
        <v>9</v>
      </c>
      <c r="C119" s="62">
        <v>5</v>
      </c>
      <c r="D119" s="62">
        <v>5</v>
      </c>
      <c r="E119" s="62">
        <v>2</v>
      </c>
      <c r="F119" s="62">
        <v>12.5</v>
      </c>
      <c r="G119" s="62">
        <v>477.7</v>
      </c>
      <c r="H119" s="62">
        <v>15.5</v>
      </c>
      <c r="I119" s="62">
        <v>459.2</v>
      </c>
      <c r="J119" s="62">
        <v>15.5</v>
      </c>
      <c r="K119" s="62">
        <v>1001.4</v>
      </c>
      <c r="L119" s="62">
        <v>1000</v>
      </c>
      <c r="M119" s="62">
        <v>-1.4</v>
      </c>
      <c r="N119" s="62">
        <v>-0.14000000000000001</v>
      </c>
    </row>
    <row r="120" spans="1:14" ht="13.8" thickBot="1" x14ac:dyDescent="0.3">
      <c r="A120" s="61" t="s">
        <v>162</v>
      </c>
      <c r="B120" s="62">
        <v>472.2</v>
      </c>
      <c r="C120" s="62">
        <v>5</v>
      </c>
      <c r="D120" s="62">
        <v>5</v>
      </c>
      <c r="E120" s="62">
        <v>11</v>
      </c>
      <c r="F120" s="62">
        <v>6.5</v>
      </c>
      <c r="G120" s="62">
        <v>15.5</v>
      </c>
      <c r="H120" s="62">
        <v>4</v>
      </c>
      <c r="I120" s="62">
        <v>465.7</v>
      </c>
      <c r="J120" s="62">
        <v>10.5</v>
      </c>
      <c r="K120" s="62">
        <v>995.4</v>
      </c>
      <c r="L120" s="62">
        <v>1000</v>
      </c>
      <c r="M120" s="62">
        <v>4.5999999999999996</v>
      </c>
      <c r="N120" s="62">
        <v>0.46</v>
      </c>
    </row>
    <row r="121" spans="1:14" ht="13.8" thickBot="1" x14ac:dyDescent="0.3"/>
    <row r="122" spans="1:14" ht="13.8" thickBot="1" x14ac:dyDescent="0.3">
      <c r="A122" s="63" t="s">
        <v>249</v>
      </c>
      <c r="B122" s="64">
        <v>1976.3</v>
      </c>
    </row>
    <row r="123" spans="1:14" ht="13.8" thickBot="1" x14ac:dyDescent="0.3">
      <c r="A123" s="63" t="s">
        <v>250</v>
      </c>
      <c r="B123" s="64">
        <v>459.2</v>
      </c>
    </row>
    <row r="124" spans="1:14" ht="13.8" thickBot="1" x14ac:dyDescent="0.3">
      <c r="A124" s="63" t="s">
        <v>251</v>
      </c>
      <c r="B124" s="64">
        <v>11999.8</v>
      </c>
    </row>
    <row r="125" spans="1:14" ht="13.8" thickBot="1" x14ac:dyDescent="0.3">
      <c r="A125" s="63" t="s">
        <v>252</v>
      </c>
      <c r="B125" s="64">
        <v>12000</v>
      </c>
    </row>
    <row r="126" spans="1:14" ht="13.8" thickBot="1" x14ac:dyDescent="0.3">
      <c r="A126" s="63" t="s">
        <v>253</v>
      </c>
      <c r="B126" s="64">
        <v>-0.2</v>
      </c>
    </row>
    <row r="127" spans="1:14" ht="13.8" thickBot="1" x14ac:dyDescent="0.3">
      <c r="A127" s="63" t="s">
        <v>254</v>
      </c>
      <c r="B127" s="64"/>
    </row>
    <row r="128" spans="1:14" ht="13.8" thickBot="1" x14ac:dyDescent="0.3">
      <c r="A128" s="63" t="s">
        <v>255</v>
      </c>
      <c r="B128" s="64"/>
    </row>
    <row r="129" spans="1:12" ht="13.8" thickBot="1" x14ac:dyDescent="0.3">
      <c r="A129" s="63" t="s">
        <v>256</v>
      </c>
      <c r="B129" s="64">
        <v>0</v>
      </c>
    </row>
    <row r="131" spans="1:12" x14ac:dyDescent="0.25">
      <c r="A131" s="65" t="s">
        <v>257</v>
      </c>
    </row>
    <row r="133" spans="1:12" x14ac:dyDescent="0.25">
      <c r="A133" s="66" t="s">
        <v>258</v>
      </c>
    </row>
    <row r="134" spans="1:12" x14ac:dyDescent="0.25">
      <c r="A134" s="66" t="s">
        <v>350</v>
      </c>
    </row>
    <row r="138" spans="1:12" ht="18" x14ac:dyDescent="0.25">
      <c r="A138" s="57"/>
    </row>
    <row r="139" spans="1:12" x14ac:dyDescent="0.25">
      <c r="A139" s="58"/>
    </row>
    <row r="142" spans="1:12" ht="18" x14ac:dyDescent="0.25">
      <c r="A142" s="59" t="s">
        <v>133</v>
      </c>
      <c r="B142" s="60">
        <v>6749026</v>
      </c>
      <c r="C142" s="59" t="s">
        <v>134</v>
      </c>
      <c r="D142" s="75">
        <v>11</v>
      </c>
      <c r="E142" s="59" t="s">
        <v>135</v>
      </c>
      <c r="F142" s="60">
        <v>9</v>
      </c>
      <c r="G142" s="59" t="s">
        <v>136</v>
      </c>
      <c r="H142" s="60">
        <v>12</v>
      </c>
      <c r="I142" s="59" t="s">
        <v>137</v>
      </c>
      <c r="J142" s="60">
        <v>0</v>
      </c>
      <c r="K142" s="59" t="s">
        <v>138</v>
      </c>
      <c r="L142" s="60" t="s">
        <v>351</v>
      </c>
    </row>
    <row r="143" spans="1:12" ht="18.600000000000001" thickBot="1" x14ac:dyDescent="0.3">
      <c r="A143" s="57"/>
    </row>
    <row r="144" spans="1:12" ht="13.8" thickBot="1" x14ac:dyDescent="0.3">
      <c r="A144" s="61" t="s">
        <v>140</v>
      </c>
      <c r="B144" s="61" t="s">
        <v>141</v>
      </c>
      <c r="C144" s="61" t="s">
        <v>142</v>
      </c>
      <c r="D144" s="61" t="s">
        <v>143</v>
      </c>
      <c r="E144" s="61" t="s">
        <v>144</v>
      </c>
      <c r="F144" s="61" t="s">
        <v>145</v>
      </c>
      <c r="G144" s="61" t="s">
        <v>146</v>
      </c>
      <c r="H144" s="61" t="s">
        <v>147</v>
      </c>
      <c r="I144" s="61" t="s">
        <v>148</v>
      </c>
      <c r="J144" s="61" t="s">
        <v>149</v>
      </c>
      <c r="K144" s="61" t="s">
        <v>150</v>
      </c>
    </row>
    <row r="145" spans="1:11" ht="13.8" thickBot="1" x14ac:dyDescent="0.3">
      <c r="A145" s="61" t="s">
        <v>151</v>
      </c>
      <c r="B145" s="62">
        <v>1</v>
      </c>
      <c r="C145" s="62">
        <v>1</v>
      </c>
      <c r="D145" s="62">
        <v>7</v>
      </c>
      <c r="E145" s="62">
        <v>12</v>
      </c>
      <c r="F145" s="62">
        <v>10</v>
      </c>
      <c r="G145" s="62">
        <v>2</v>
      </c>
      <c r="H145" s="62">
        <v>3</v>
      </c>
      <c r="I145" s="62">
        <v>11</v>
      </c>
      <c r="J145" s="62">
        <v>1</v>
      </c>
      <c r="K145" s="62">
        <v>1000</v>
      </c>
    </row>
    <row r="146" spans="1:11" ht="13.8" thickBot="1" x14ac:dyDescent="0.3">
      <c r="A146" s="61" t="s">
        <v>152</v>
      </c>
      <c r="B146" s="62">
        <v>1</v>
      </c>
      <c r="C146" s="62">
        <v>12</v>
      </c>
      <c r="D146" s="62">
        <v>4</v>
      </c>
      <c r="E146" s="62">
        <v>2</v>
      </c>
      <c r="F146" s="62">
        <v>7</v>
      </c>
      <c r="G146" s="62">
        <v>8</v>
      </c>
      <c r="H146" s="62">
        <v>8</v>
      </c>
      <c r="I146" s="62">
        <v>1</v>
      </c>
      <c r="J146" s="62">
        <v>11</v>
      </c>
      <c r="K146" s="62">
        <v>1000</v>
      </c>
    </row>
    <row r="147" spans="1:11" ht="13.8" thickBot="1" x14ac:dyDescent="0.3">
      <c r="A147" s="61" t="s">
        <v>153</v>
      </c>
      <c r="B147" s="62">
        <v>1</v>
      </c>
      <c r="C147" s="62">
        <v>7</v>
      </c>
      <c r="D147" s="62">
        <v>3</v>
      </c>
      <c r="E147" s="62">
        <v>5</v>
      </c>
      <c r="F147" s="62">
        <v>10</v>
      </c>
      <c r="G147" s="62">
        <v>8</v>
      </c>
      <c r="H147" s="62">
        <v>4</v>
      </c>
      <c r="I147" s="62">
        <v>5</v>
      </c>
      <c r="J147" s="62">
        <v>4</v>
      </c>
      <c r="K147" s="62">
        <v>1000</v>
      </c>
    </row>
    <row r="148" spans="1:11" ht="13.8" thickBot="1" x14ac:dyDescent="0.3">
      <c r="A148" s="61" t="s">
        <v>154</v>
      </c>
      <c r="B148" s="62">
        <v>3</v>
      </c>
      <c r="C148" s="62">
        <v>1</v>
      </c>
      <c r="D148" s="62">
        <v>7</v>
      </c>
      <c r="E148" s="62">
        <v>10</v>
      </c>
      <c r="F148" s="62">
        <v>10</v>
      </c>
      <c r="G148" s="62">
        <v>2</v>
      </c>
      <c r="H148" s="62">
        <v>1</v>
      </c>
      <c r="I148" s="62">
        <v>10</v>
      </c>
      <c r="J148" s="62">
        <v>1</v>
      </c>
      <c r="K148" s="62">
        <v>1000</v>
      </c>
    </row>
    <row r="149" spans="1:11" ht="13.8" thickBot="1" x14ac:dyDescent="0.3">
      <c r="A149" s="61" t="s">
        <v>155</v>
      </c>
      <c r="B149" s="62">
        <v>1</v>
      </c>
      <c r="C149" s="62">
        <v>1</v>
      </c>
      <c r="D149" s="62">
        <v>7</v>
      </c>
      <c r="E149" s="62">
        <v>1</v>
      </c>
      <c r="F149" s="62">
        <v>7</v>
      </c>
      <c r="G149" s="62">
        <v>2</v>
      </c>
      <c r="H149" s="62">
        <v>8</v>
      </c>
      <c r="I149" s="62">
        <v>7</v>
      </c>
      <c r="J149" s="62">
        <v>12</v>
      </c>
      <c r="K149" s="62">
        <v>1000</v>
      </c>
    </row>
    <row r="150" spans="1:11" ht="13.8" thickBot="1" x14ac:dyDescent="0.3">
      <c r="A150" s="61" t="s">
        <v>156</v>
      </c>
      <c r="B150" s="62">
        <v>1</v>
      </c>
      <c r="C150" s="62">
        <v>1</v>
      </c>
      <c r="D150" s="62">
        <v>4</v>
      </c>
      <c r="E150" s="62">
        <v>2</v>
      </c>
      <c r="F150" s="62">
        <v>4</v>
      </c>
      <c r="G150" s="62">
        <v>8</v>
      </c>
      <c r="H150" s="62">
        <v>4</v>
      </c>
      <c r="I150" s="62">
        <v>3</v>
      </c>
      <c r="J150" s="62">
        <v>4</v>
      </c>
      <c r="K150" s="62">
        <v>1000</v>
      </c>
    </row>
    <row r="151" spans="1:11" ht="13.8" thickBot="1" x14ac:dyDescent="0.3">
      <c r="A151" s="61" t="s">
        <v>157</v>
      </c>
      <c r="B151" s="62">
        <v>1</v>
      </c>
      <c r="C151" s="62">
        <v>1</v>
      </c>
      <c r="D151" s="62">
        <v>1</v>
      </c>
      <c r="E151" s="62">
        <v>8</v>
      </c>
      <c r="F151" s="62">
        <v>3</v>
      </c>
      <c r="G151" s="62">
        <v>8</v>
      </c>
      <c r="H151" s="62">
        <v>4</v>
      </c>
      <c r="I151" s="62">
        <v>4</v>
      </c>
      <c r="J151" s="62">
        <v>8</v>
      </c>
      <c r="K151" s="62">
        <v>1000</v>
      </c>
    </row>
    <row r="152" spans="1:11" ht="13.8" thickBot="1" x14ac:dyDescent="0.3">
      <c r="A152" s="61" t="s">
        <v>158</v>
      </c>
      <c r="B152" s="62">
        <v>1</v>
      </c>
      <c r="C152" s="62">
        <v>11</v>
      </c>
      <c r="D152" s="62">
        <v>1</v>
      </c>
      <c r="E152" s="62">
        <v>6</v>
      </c>
      <c r="F152" s="62">
        <v>4</v>
      </c>
      <c r="G152" s="62">
        <v>5</v>
      </c>
      <c r="H152" s="62">
        <v>8</v>
      </c>
      <c r="I152" s="62">
        <v>1</v>
      </c>
      <c r="J152" s="62">
        <v>10</v>
      </c>
      <c r="K152" s="62">
        <v>1000</v>
      </c>
    </row>
    <row r="153" spans="1:11" ht="13.8" thickBot="1" x14ac:dyDescent="0.3">
      <c r="A153" s="61" t="s">
        <v>159</v>
      </c>
      <c r="B153" s="62">
        <v>1</v>
      </c>
      <c r="C153" s="62">
        <v>1</v>
      </c>
      <c r="D153" s="62">
        <v>4</v>
      </c>
      <c r="E153" s="62">
        <v>9</v>
      </c>
      <c r="F153" s="62">
        <v>1</v>
      </c>
      <c r="G153" s="62">
        <v>5</v>
      </c>
      <c r="H153" s="62">
        <v>8</v>
      </c>
      <c r="I153" s="62">
        <v>9</v>
      </c>
      <c r="J153" s="62">
        <v>6</v>
      </c>
      <c r="K153" s="62">
        <v>1000</v>
      </c>
    </row>
    <row r="154" spans="1:11" ht="13.8" thickBot="1" x14ac:dyDescent="0.3">
      <c r="A154" s="61" t="s">
        <v>160</v>
      </c>
      <c r="B154" s="62">
        <v>3</v>
      </c>
      <c r="C154" s="62">
        <v>7</v>
      </c>
      <c r="D154" s="62">
        <v>7</v>
      </c>
      <c r="E154" s="62">
        <v>10</v>
      </c>
      <c r="F154" s="62">
        <v>1</v>
      </c>
      <c r="G154" s="62">
        <v>1</v>
      </c>
      <c r="H154" s="62">
        <v>2</v>
      </c>
      <c r="I154" s="62">
        <v>12</v>
      </c>
      <c r="J154" s="62">
        <v>1</v>
      </c>
      <c r="K154" s="62">
        <v>1000</v>
      </c>
    </row>
    <row r="155" spans="1:11" ht="13.8" thickBot="1" x14ac:dyDescent="0.3">
      <c r="A155" s="61" t="s">
        <v>161</v>
      </c>
      <c r="B155" s="62">
        <v>2</v>
      </c>
      <c r="C155" s="62">
        <v>7</v>
      </c>
      <c r="D155" s="62">
        <v>7</v>
      </c>
      <c r="E155" s="62">
        <v>6</v>
      </c>
      <c r="F155" s="62">
        <v>6</v>
      </c>
      <c r="G155" s="62">
        <v>5</v>
      </c>
      <c r="H155" s="62">
        <v>8</v>
      </c>
      <c r="I155" s="62">
        <v>7</v>
      </c>
      <c r="J155" s="62">
        <v>6</v>
      </c>
      <c r="K155" s="62">
        <v>1000</v>
      </c>
    </row>
    <row r="156" spans="1:11" ht="18.600000000000001" thickBot="1" x14ac:dyDescent="0.3">
      <c r="A156" s="57"/>
    </row>
    <row r="157" spans="1:11" ht="13.8" thickBot="1" x14ac:dyDescent="0.3">
      <c r="A157" s="61" t="s">
        <v>163</v>
      </c>
      <c r="B157" s="61" t="s">
        <v>141</v>
      </c>
      <c r="C157" s="61" t="s">
        <v>142</v>
      </c>
      <c r="D157" s="61" t="s">
        <v>143</v>
      </c>
      <c r="E157" s="61" t="s">
        <v>144</v>
      </c>
      <c r="F157" s="61" t="s">
        <v>145</v>
      </c>
      <c r="G157" s="61" t="s">
        <v>146</v>
      </c>
      <c r="H157" s="61" t="s">
        <v>147</v>
      </c>
      <c r="I157" s="61" t="s">
        <v>148</v>
      </c>
      <c r="J157" s="61" t="s">
        <v>149</v>
      </c>
    </row>
    <row r="158" spans="1:11" ht="13.8" thickBot="1" x14ac:dyDescent="0.3">
      <c r="A158" s="61" t="s">
        <v>164</v>
      </c>
      <c r="B158" s="62" t="s">
        <v>352</v>
      </c>
      <c r="C158" s="62" t="s">
        <v>304</v>
      </c>
      <c r="D158" s="62" t="s">
        <v>305</v>
      </c>
      <c r="E158" s="62" t="s">
        <v>353</v>
      </c>
      <c r="F158" s="62" t="s">
        <v>354</v>
      </c>
      <c r="G158" s="62" t="s">
        <v>355</v>
      </c>
      <c r="H158" s="62" t="s">
        <v>356</v>
      </c>
      <c r="I158" s="62" t="s">
        <v>357</v>
      </c>
      <c r="J158" s="62" t="s">
        <v>311</v>
      </c>
    </row>
    <row r="159" spans="1:11" ht="13.8" thickBot="1" x14ac:dyDescent="0.3">
      <c r="A159" s="61" t="s">
        <v>174</v>
      </c>
      <c r="B159" s="62" t="s">
        <v>358</v>
      </c>
      <c r="C159" s="62" t="s">
        <v>175</v>
      </c>
      <c r="D159" s="62" t="s">
        <v>313</v>
      </c>
      <c r="E159" s="62" t="s">
        <v>359</v>
      </c>
      <c r="F159" s="62" t="s">
        <v>360</v>
      </c>
      <c r="G159" s="62" t="s">
        <v>361</v>
      </c>
      <c r="H159" s="62" t="s">
        <v>362</v>
      </c>
      <c r="I159" s="62" t="s">
        <v>363</v>
      </c>
      <c r="J159" s="62" t="s">
        <v>319</v>
      </c>
    </row>
    <row r="160" spans="1:11" ht="13.8" thickBot="1" x14ac:dyDescent="0.3">
      <c r="A160" s="61" t="s">
        <v>184</v>
      </c>
      <c r="B160" s="62" t="s">
        <v>185</v>
      </c>
      <c r="C160" s="62" t="s">
        <v>185</v>
      </c>
      <c r="D160" s="62" t="s">
        <v>320</v>
      </c>
      <c r="E160" s="62" t="s">
        <v>364</v>
      </c>
      <c r="F160" s="62" t="s">
        <v>365</v>
      </c>
      <c r="G160" s="62" t="s">
        <v>366</v>
      </c>
      <c r="H160" s="62" t="s">
        <v>367</v>
      </c>
      <c r="I160" s="62" t="s">
        <v>368</v>
      </c>
      <c r="J160" s="62" t="s">
        <v>326</v>
      </c>
    </row>
    <row r="161" spans="1:10" ht="13.8" thickBot="1" x14ac:dyDescent="0.3">
      <c r="A161" s="61" t="s">
        <v>194</v>
      </c>
      <c r="B161" s="62" t="s">
        <v>195</v>
      </c>
      <c r="C161" s="62" t="s">
        <v>195</v>
      </c>
      <c r="D161" s="62" t="s">
        <v>195</v>
      </c>
      <c r="E161" s="62" t="s">
        <v>328</v>
      </c>
      <c r="F161" s="62" t="s">
        <v>195</v>
      </c>
      <c r="G161" s="62" t="s">
        <v>369</v>
      </c>
      <c r="H161" s="62" t="s">
        <v>195</v>
      </c>
      <c r="I161" s="62" t="s">
        <v>370</v>
      </c>
      <c r="J161" s="62" t="s">
        <v>331</v>
      </c>
    </row>
    <row r="162" spans="1:10" ht="13.8" thickBot="1" x14ac:dyDescent="0.3">
      <c r="A162" s="61" t="s">
        <v>203</v>
      </c>
      <c r="B162" s="62" t="s">
        <v>204</v>
      </c>
      <c r="C162" s="62" t="s">
        <v>204</v>
      </c>
      <c r="D162" s="62" t="s">
        <v>204</v>
      </c>
      <c r="E162" s="62" t="s">
        <v>333</v>
      </c>
      <c r="F162" s="62" t="s">
        <v>204</v>
      </c>
      <c r="G162" s="62" t="s">
        <v>371</v>
      </c>
      <c r="H162" s="62" t="s">
        <v>204</v>
      </c>
      <c r="I162" s="62" t="s">
        <v>372</v>
      </c>
      <c r="J162" s="62" t="s">
        <v>336</v>
      </c>
    </row>
    <row r="163" spans="1:10" ht="13.8" thickBot="1" x14ac:dyDescent="0.3">
      <c r="A163" s="61" t="s">
        <v>210</v>
      </c>
      <c r="B163" s="62" t="s">
        <v>211</v>
      </c>
      <c r="C163" s="62" t="s">
        <v>211</v>
      </c>
      <c r="D163" s="62" t="s">
        <v>211</v>
      </c>
      <c r="E163" s="62" t="s">
        <v>211</v>
      </c>
      <c r="F163" s="62" t="s">
        <v>211</v>
      </c>
      <c r="G163" s="62" t="s">
        <v>211</v>
      </c>
      <c r="H163" s="62" t="s">
        <v>211</v>
      </c>
      <c r="I163" s="62" t="s">
        <v>373</v>
      </c>
      <c r="J163" s="62" t="s">
        <v>340</v>
      </c>
    </row>
    <row r="164" spans="1:10" ht="13.8" thickBot="1" x14ac:dyDescent="0.3">
      <c r="A164" s="61" t="s">
        <v>216</v>
      </c>
      <c r="B164" s="62" t="s">
        <v>217</v>
      </c>
      <c r="C164" s="62" t="s">
        <v>217</v>
      </c>
      <c r="D164" s="62" t="s">
        <v>217</v>
      </c>
      <c r="E164" s="62" t="s">
        <v>217</v>
      </c>
      <c r="F164" s="62" t="s">
        <v>217</v>
      </c>
      <c r="G164" s="62" t="s">
        <v>217</v>
      </c>
      <c r="H164" s="62" t="s">
        <v>217</v>
      </c>
      <c r="I164" s="62" t="s">
        <v>374</v>
      </c>
      <c r="J164" s="62" t="s">
        <v>217</v>
      </c>
    </row>
    <row r="165" spans="1:10" ht="13.8" thickBot="1" x14ac:dyDescent="0.3">
      <c r="A165" s="61" t="s">
        <v>221</v>
      </c>
      <c r="B165" s="62" t="s">
        <v>222</v>
      </c>
      <c r="C165" s="62" t="s">
        <v>222</v>
      </c>
      <c r="D165" s="62" t="s">
        <v>222</v>
      </c>
      <c r="E165" s="62" t="s">
        <v>222</v>
      </c>
      <c r="F165" s="62" t="s">
        <v>222</v>
      </c>
      <c r="G165" s="62" t="s">
        <v>222</v>
      </c>
      <c r="H165" s="62" t="s">
        <v>222</v>
      </c>
      <c r="I165" s="62" t="s">
        <v>375</v>
      </c>
      <c r="J165" s="62" t="s">
        <v>222</v>
      </c>
    </row>
    <row r="166" spans="1:10" ht="13.8" thickBot="1" x14ac:dyDescent="0.3">
      <c r="A166" s="61" t="s">
        <v>226</v>
      </c>
      <c r="B166" s="62" t="s">
        <v>227</v>
      </c>
      <c r="C166" s="62" t="s">
        <v>227</v>
      </c>
      <c r="D166" s="62" t="s">
        <v>227</v>
      </c>
      <c r="E166" s="62" t="s">
        <v>227</v>
      </c>
      <c r="F166" s="62" t="s">
        <v>227</v>
      </c>
      <c r="G166" s="62" t="s">
        <v>227</v>
      </c>
      <c r="H166" s="62" t="s">
        <v>227</v>
      </c>
      <c r="I166" s="62" t="s">
        <v>376</v>
      </c>
      <c r="J166" s="62" t="s">
        <v>227</v>
      </c>
    </row>
    <row r="167" spans="1:10" ht="13.8" thickBot="1" x14ac:dyDescent="0.3">
      <c r="A167" s="61" t="s">
        <v>231</v>
      </c>
      <c r="B167" s="62" t="s">
        <v>232</v>
      </c>
      <c r="C167" s="62" t="s">
        <v>232</v>
      </c>
      <c r="D167" s="62" t="s">
        <v>232</v>
      </c>
      <c r="E167" s="62" t="s">
        <v>232</v>
      </c>
      <c r="F167" s="62" t="s">
        <v>232</v>
      </c>
      <c r="G167" s="62" t="s">
        <v>232</v>
      </c>
      <c r="H167" s="62" t="s">
        <v>232</v>
      </c>
      <c r="I167" s="62" t="s">
        <v>377</v>
      </c>
      <c r="J167" s="62" t="s">
        <v>232</v>
      </c>
    </row>
    <row r="168" spans="1:10" ht="13.8" thickBot="1" x14ac:dyDescent="0.3">
      <c r="A168" s="61" t="s">
        <v>236</v>
      </c>
      <c r="B168" s="62" t="s">
        <v>237</v>
      </c>
      <c r="C168" s="62" t="s">
        <v>237</v>
      </c>
      <c r="D168" s="62" t="s">
        <v>237</v>
      </c>
      <c r="E168" s="62" t="s">
        <v>237</v>
      </c>
      <c r="F168" s="62" t="s">
        <v>237</v>
      </c>
      <c r="G168" s="62" t="s">
        <v>237</v>
      </c>
      <c r="H168" s="62" t="s">
        <v>237</v>
      </c>
      <c r="I168" s="62" t="s">
        <v>378</v>
      </c>
      <c r="J168" s="62" t="s">
        <v>237</v>
      </c>
    </row>
    <row r="169" spans="1:10" ht="13.8" thickBot="1" x14ac:dyDescent="0.3">
      <c r="A169" s="61" t="s">
        <v>240</v>
      </c>
      <c r="B169" s="62" t="s">
        <v>241</v>
      </c>
      <c r="C169" s="62" t="s">
        <v>241</v>
      </c>
      <c r="D169" s="62" t="s">
        <v>241</v>
      </c>
      <c r="E169" s="62" t="s">
        <v>241</v>
      </c>
      <c r="F169" s="62" t="s">
        <v>241</v>
      </c>
      <c r="G169" s="62" t="s">
        <v>241</v>
      </c>
      <c r="H169" s="62" t="s">
        <v>241</v>
      </c>
      <c r="I169" s="62" t="s">
        <v>379</v>
      </c>
      <c r="J169" s="62" t="s">
        <v>241</v>
      </c>
    </row>
    <row r="170" spans="1:10" ht="18.600000000000001" thickBot="1" x14ac:dyDescent="0.3">
      <c r="A170" s="57"/>
    </row>
    <row r="171" spans="1:10" ht="13.8" thickBot="1" x14ac:dyDescent="0.3">
      <c r="A171" s="61" t="s">
        <v>243</v>
      </c>
      <c r="B171" s="61" t="s">
        <v>141</v>
      </c>
      <c r="C171" s="61" t="s">
        <v>142</v>
      </c>
      <c r="D171" s="61" t="s">
        <v>143</v>
      </c>
      <c r="E171" s="61" t="s">
        <v>144</v>
      </c>
      <c r="F171" s="61" t="s">
        <v>145</v>
      </c>
      <c r="G171" s="61" t="s">
        <v>146</v>
      </c>
      <c r="H171" s="61" t="s">
        <v>147</v>
      </c>
      <c r="I171" s="61" t="s">
        <v>148</v>
      </c>
      <c r="J171" s="61" t="s">
        <v>149</v>
      </c>
    </row>
    <row r="172" spans="1:10" ht="13.8" thickBot="1" x14ac:dyDescent="0.3">
      <c r="A172" s="61" t="s">
        <v>164</v>
      </c>
      <c r="B172" s="62">
        <v>472.6</v>
      </c>
      <c r="C172" s="62">
        <v>11</v>
      </c>
      <c r="D172" s="62">
        <v>13.5</v>
      </c>
      <c r="E172" s="62">
        <v>13.5</v>
      </c>
      <c r="F172" s="62">
        <v>12</v>
      </c>
      <c r="G172" s="62">
        <v>478.6</v>
      </c>
      <c r="H172" s="62">
        <v>474.6</v>
      </c>
      <c r="I172" s="62">
        <v>484.1</v>
      </c>
      <c r="J172" s="62">
        <v>15.5</v>
      </c>
    </row>
    <row r="173" spans="1:10" ht="13.8" thickBot="1" x14ac:dyDescent="0.3">
      <c r="A173" s="61" t="s">
        <v>174</v>
      </c>
      <c r="B173" s="62">
        <v>471.6</v>
      </c>
      <c r="C173" s="62">
        <v>10</v>
      </c>
      <c r="D173" s="62">
        <v>12.5</v>
      </c>
      <c r="E173" s="62">
        <v>10.5</v>
      </c>
      <c r="F173" s="62">
        <v>11</v>
      </c>
      <c r="G173" s="62">
        <v>19.5</v>
      </c>
      <c r="H173" s="62">
        <v>15</v>
      </c>
      <c r="I173" s="62">
        <v>483.1</v>
      </c>
      <c r="J173" s="62">
        <v>14.5</v>
      </c>
    </row>
    <row r="174" spans="1:10" ht="13.8" thickBot="1" x14ac:dyDescent="0.3">
      <c r="A174" s="61" t="s">
        <v>184</v>
      </c>
      <c r="B174" s="62">
        <v>9</v>
      </c>
      <c r="C174" s="62">
        <v>9</v>
      </c>
      <c r="D174" s="62">
        <v>11.5</v>
      </c>
      <c r="E174" s="62">
        <v>9.5</v>
      </c>
      <c r="F174" s="62">
        <v>10</v>
      </c>
      <c r="G174" s="62">
        <v>18.5</v>
      </c>
      <c r="H174" s="62">
        <v>14</v>
      </c>
      <c r="I174" s="62">
        <v>474.1</v>
      </c>
      <c r="J174" s="62">
        <v>13.5</v>
      </c>
    </row>
    <row r="175" spans="1:10" ht="13.8" thickBot="1" x14ac:dyDescent="0.3">
      <c r="A175" s="61" t="s">
        <v>194</v>
      </c>
      <c r="B175" s="62">
        <v>8</v>
      </c>
      <c r="C175" s="62">
        <v>8</v>
      </c>
      <c r="D175" s="62">
        <v>8</v>
      </c>
      <c r="E175" s="62">
        <v>8.5</v>
      </c>
      <c r="F175" s="62">
        <v>8</v>
      </c>
      <c r="G175" s="62">
        <v>17.5</v>
      </c>
      <c r="H175" s="62">
        <v>8</v>
      </c>
      <c r="I175" s="62">
        <v>473.1</v>
      </c>
      <c r="J175" s="62">
        <v>12.5</v>
      </c>
    </row>
    <row r="176" spans="1:10" ht="13.8" thickBot="1" x14ac:dyDescent="0.3">
      <c r="A176" s="61" t="s">
        <v>203</v>
      </c>
      <c r="B176" s="62">
        <v>7</v>
      </c>
      <c r="C176" s="62">
        <v>7</v>
      </c>
      <c r="D176" s="62">
        <v>7</v>
      </c>
      <c r="E176" s="62">
        <v>7.5</v>
      </c>
      <c r="F176" s="62">
        <v>7</v>
      </c>
      <c r="G176" s="62">
        <v>16.5</v>
      </c>
      <c r="H176" s="62">
        <v>7</v>
      </c>
      <c r="I176" s="62">
        <v>472.1</v>
      </c>
      <c r="J176" s="62">
        <v>11.5</v>
      </c>
    </row>
    <row r="177" spans="1:14" ht="13.8" thickBot="1" x14ac:dyDescent="0.3">
      <c r="A177" s="61" t="s">
        <v>210</v>
      </c>
      <c r="B177" s="62">
        <v>6</v>
      </c>
      <c r="C177" s="62">
        <v>6</v>
      </c>
      <c r="D177" s="62">
        <v>6</v>
      </c>
      <c r="E177" s="62">
        <v>6</v>
      </c>
      <c r="F177" s="62">
        <v>6</v>
      </c>
      <c r="G177" s="62">
        <v>6</v>
      </c>
      <c r="H177" s="62">
        <v>6</v>
      </c>
      <c r="I177" s="62">
        <v>471.1</v>
      </c>
      <c r="J177" s="62">
        <v>10.5</v>
      </c>
    </row>
    <row r="178" spans="1:14" ht="13.8" thickBot="1" x14ac:dyDescent="0.3">
      <c r="A178" s="61" t="s">
        <v>216</v>
      </c>
      <c r="B178" s="62">
        <v>5</v>
      </c>
      <c r="C178" s="62">
        <v>5</v>
      </c>
      <c r="D178" s="62">
        <v>5</v>
      </c>
      <c r="E178" s="62">
        <v>5</v>
      </c>
      <c r="F178" s="62">
        <v>5</v>
      </c>
      <c r="G178" s="62">
        <v>5</v>
      </c>
      <c r="H178" s="62">
        <v>5</v>
      </c>
      <c r="I178" s="62">
        <v>470.1</v>
      </c>
      <c r="J178" s="62">
        <v>5</v>
      </c>
    </row>
    <row r="179" spans="1:14" ht="13.8" thickBot="1" x14ac:dyDescent="0.3">
      <c r="A179" s="61" t="s">
        <v>221</v>
      </c>
      <c r="B179" s="62">
        <v>4</v>
      </c>
      <c r="C179" s="62">
        <v>4</v>
      </c>
      <c r="D179" s="62">
        <v>4</v>
      </c>
      <c r="E179" s="62">
        <v>4</v>
      </c>
      <c r="F179" s="62">
        <v>4</v>
      </c>
      <c r="G179" s="62">
        <v>4</v>
      </c>
      <c r="H179" s="62">
        <v>4</v>
      </c>
      <c r="I179" s="62">
        <v>464.1</v>
      </c>
      <c r="J179" s="62">
        <v>4</v>
      </c>
    </row>
    <row r="180" spans="1:14" ht="13.8" thickBot="1" x14ac:dyDescent="0.3">
      <c r="A180" s="61" t="s">
        <v>226</v>
      </c>
      <c r="B180" s="62">
        <v>3</v>
      </c>
      <c r="C180" s="62">
        <v>3</v>
      </c>
      <c r="D180" s="62">
        <v>3</v>
      </c>
      <c r="E180" s="62">
        <v>3</v>
      </c>
      <c r="F180" s="62">
        <v>3</v>
      </c>
      <c r="G180" s="62">
        <v>3</v>
      </c>
      <c r="H180" s="62">
        <v>3</v>
      </c>
      <c r="I180" s="62">
        <v>463.1</v>
      </c>
      <c r="J180" s="62">
        <v>3</v>
      </c>
    </row>
    <row r="181" spans="1:14" ht="13.8" thickBot="1" x14ac:dyDescent="0.3">
      <c r="A181" s="61" t="s">
        <v>231</v>
      </c>
      <c r="B181" s="62">
        <v>2</v>
      </c>
      <c r="C181" s="62">
        <v>2</v>
      </c>
      <c r="D181" s="62">
        <v>2</v>
      </c>
      <c r="E181" s="62">
        <v>2</v>
      </c>
      <c r="F181" s="62">
        <v>2</v>
      </c>
      <c r="G181" s="62">
        <v>2</v>
      </c>
      <c r="H181" s="62">
        <v>2</v>
      </c>
      <c r="I181" s="62">
        <v>462.1</v>
      </c>
      <c r="J181" s="62">
        <v>2</v>
      </c>
    </row>
    <row r="182" spans="1:14" ht="13.8" thickBot="1" x14ac:dyDescent="0.3">
      <c r="A182" s="61" t="s">
        <v>236</v>
      </c>
      <c r="B182" s="62">
        <v>1</v>
      </c>
      <c r="C182" s="62">
        <v>1</v>
      </c>
      <c r="D182" s="62">
        <v>1</v>
      </c>
      <c r="E182" s="62">
        <v>1</v>
      </c>
      <c r="F182" s="62">
        <v>1</v>
      </c>
      <c r="G182" s="62">
        <v>1</v>
      </c>
      <c r="H182" s="62">
        <v>1</v>
      </c>
      <c r="I182" s="62">
        <v>461.1</v>
      </c>
      <c r="J182" s="62">
        <v>1</v>
      </c>
    </row>
    <row r="183" spans="1:14" ht="13.8" thickBot="1" x14ac:dyDescent="0.3">
      <c r="A183" s="61" t="s">
        <v>240</v>
      </c>
      <c r="B183" s="62">
        <v>0</v>
      </c>
      <c r="C183" s="62">
        <v>0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458.6</v>
      </c>
      <c r="J183" s="62">
        <v>0</v>
      </c>
    </row>
    <row r="184" spans="1:14" ht="18.600000000000001" thickBot="1" x14ac:dyDescent="0.3">
      <c r="A184" s="57"/>
    </row>
    <row r="185" spans="1:14" ht="13.8" thickBot="1" x14ac:dyDescent="0.3">
      <c r="A185" s="61" t="s">
        <v>244</v>
      </c>
      <c r="B185" s="61" t="s">
        <v>141</v>
      </c>
      <c r="C185" s="61" t="s">
        <v>142</v>
      </c>
      <c r="D185" s="61" t="s">
        <v>143</v>
      </c>
      <c r="E185" s="61" t="s">
        <v>144</v>
      </c>
      <c r="F185" s="61" t="s">
        <v>145</v>
      </c>
      <c r="G185" s="61" t="s">
        <v>146</v>
      </c>
      <c r="H185" s="61" t="s">
        <v>147</v>
      </c>
      <c r="I185" s="61" t="s">
        <v>148</v>
      </c>
      <c r="J185" s="61" t="s">
        <v>149</v>
      </c>
      <c r="K185" s="61" t="s">
        <v>245</v>
      </c>
      <c r="L185" s="61" t="s">
        <v>246</v>
      </c>
      <c r="M185" s="61" t="s">
        <v>247</v>
      </c>
      <c r="N185" s="61" t="s">
        <v>248</v>
      </c>
    </row>
    <row r="186" spans="1:14" ht="13.8" thickBot="1" x14ac:dyDescent="0.3">
      <c r="A186" s="61" t="s">
        <v>151</v>
      </c>
      <c r="B186" s="62">
        <v>472.6</v>
      </c>
      <c r="C186" s="62">
        <v>11</v>
      </c>
      <c r="D186" s="62">
        <v>5</v>
      </c>
      <c r="E186" s="62">
        <v>0</v>
      </c>
      <c r="F186" s="62">
        <v>2</v>
      </c>
      <c r="G186" s="62">
        <v>19.5</v>
      </c>
      <c r="H186" s="62">
        <v>14</v>
      </c>
      <c r="I186" s="62">
        <v>461.1</v>
      </c>
      <c r="J186" s="62">
        <v>15.5</v>
      </c>
      <c r="K186" s="62">
        <v>1000.8</v>
      </c>
      <c r="L186" s="62">
        <v>1000</v>
      </c>
      <c r="M186" s="62">
        <v>-0.8</v>
      </c>
      <c r="N186" s="62">
        <v>-0.08</v>
      </c>
    </row>
    <row r="187" spans="1:14" ht="13.8" thickBot="1" x14ac:dyDescent="0.3">
      <c r="A187" s="61" t="s">
        <v>152</v>
      </c>
      <c r="B187" s="62">
        <v>472.6</v>
      </c>
      <c r="C187" s="62">
        <v>0</v>
      </c>
      <c r="D187" s="62">
        <v>8</v>
      </c>
      <c r="E187" s="62">
        <v>10.5</v>
      </c>
      <c r="F187" s="62">
        <v>5</v>
      </c>
      <c r="G187" s="62">
        <v>4</v>
      </c>
      <c r="H187" s="62">
        <v>4</v>
      </c>
      <c r="I187" s="62">
        <v>484.1</v>
      </c>
      <c r="J187" s="62">
        <v>1</v>
      </c>
      <c r="K187" s="62">
        <v>989.3</v>
      </c>
      <c r="L187" s="62">
        <v>1000</v>
      </c>
      <c r="M187" s="62">
        <v>10.7</v>
      </c>
      <c r="N187" s="62">
        <v>1.07</v>
      </c>
    </row>
    <row r="188" spans="1:14" ht="13.8" thickBot="1" x14ac:dyDescent="0.3">
      <c r="A188" s="61" t="s">
        <v>153</v>
      </c>
      <c r="B188" s="62">
        <v>472.6</v>
      </c>
      <c r="C188" s="62">
        <v>5</v>
      </c>
      <c r="D188" s="62">
        <v>11.5</v>
      </c>
      <c r="E188" s="62">
        <v>7.5</v>
      </c>
      <c r="F188" s="62">
        <v>2</v>
      </c>
      <c r="G188" s="62">
        <v>4</v>
      </c>
      <c r="H188" s="62">
        <v>8</v>
      </c>
      <c r="I188" s="62">
        <v>472.1</v>
      </c>
      <c r="J188" s="62">
        <v>12.5</v>
      </c>
      <c r="K188" s="62">
        <v>995.3</v>
      </c>
      <c r="L188" s="62">
        <v>1000</v>
      </c>
      <c r="M188" s="62">
        <v>4.7</v>
      </c>
      <c r="N188" s="62">
        <v>0.47</v>
      </c>
    </row>
    <row r="189" spans="1:14" ht="13.8" thickBot="1" x14ac:dyDescent="0.3">
      <c r="A189" s="61" t="s">
        <v>154</v>
      </c>
      <c r="B189" s="62">
        <v>9</v>
      </c>
      <c r="C189" s="62">
        <v>11</v>
      </c>
      <c r="D189" s="62">
        <v>5</v>
      </c>
      <c r="E189" s="62">
        <v>2</v>
      </c>
      <c r="F189" s="62">
        <v>2</v>
      </c>
      <c r="G189" s="62">
        <v>19.5</v>
      </c>
      <c r="H189" s="62">
        <v>474.6</v>
      </c>
      <c r="I189" s="62">
        <v>462.1</v>
      </c>
      <c r="J189" s="62">
        <v>15.5</v>
      </c>
      <c r="K189" s="62">
        <v>1000.8</v>
      </c>
      <c r="L189" s="62">
        <v>1000</v>
      </c>
      <c r="M189" s="62">
        <v>-0.8</v>
      </c>
      <c r="N189" s="62">
        <v>-0.08</v>
      </c>
    </row>
    <row r="190" spans="1:14" ht="13.8" thickBot="1" x14ac:dyDescent="0.3">
      <c r="A190" s="61" t="s">
        <v>155</v>
      </c>
      <c r="B190" s="62">
        <v>472.6</v>
      </c>
      <c r="C190" s="62">
        <v>11</v>
      </c>
      <c r="D190" s="62">
        <v>5</v>
      </c>
      <c r="E190" s="62">
        <v>13.5</v>
      </c>
      <c r="F190" s="62">
        <v>5</v>
      </c>
      <c r="G190" s="62">
        <v>19.5</v>
      </c>
      <c r="H190" s="62">
        <v>4</v>
      </c>
      <c r="I190" s="62">
        <v>470.1</v>
      </c>
      <c r="J190" s="62">
        <v>0</v>
      </c>
      <c r="K190" s="62">
        <v>1000.8</v>
      </c>
      <c r="L190" s="62">
        <v>1000</v>
      </c>
      <c r="M190" s="62">
        <v>-0.8</v>
      </c>
      <c r="N190" s="62">
        <v>-0.08</v>
      </c>
    </row>
    <row r="191" spans="1:14" ht="13.8" thickBot="1" x14ac:dyDescent="0.3">
      <c r="A191" s="61" t="s">
        <v>156</v>
      </c>
      <c r="B191" s="62">
        <v>472.6</v>
      </c>
      <c r="C191" s="62">
        <v>11</v>
      </c>
      <c r="D191" s="62">
        <v>8</v>
      </c>
      <c r="E191" s="62">
        <v>10.5</v>
      </c>
      <c r="F191" s="62">
        <v>8</v>
      </c>
      <c r="G191" s="62">
        <v>4</v>
      </c>
      <c r="H191" s="62">
        <v>8</v>
      </c>
      <c r="I191" s="62">
        <v>474.1</v>
      </c>
      <c r="J191" s="62">
        <v>12.5</v>
      </c>
      <c r="K191" s="62">
        <v>1008.8</v>
      </c>
      <c r="L191" s="62">
        <v>1000</v>
      </c>
      <c r="M191" s="62">
        <v>-8.8000000000000007</v>
      </c>
      <c r="N191" s="62">
        <v>-0.88</v>
      </c>
    </row>
    <row r="192" spans="1:14" ht="13.8" thickBot="1" x14ac:dyDescent="0.3">
      <c r="A192" s="61" t="s">
        <v>157</v>
      </c>
      <c r="B192" s="62">
        <v>472.6</v>
      </c>
      <c r="C192" s="62">
        <v>11</v>
      </c>
      <c r="D192" s="62">
        <v>13.5</v>
      </c>
      <c r="E192" s="62">
        <v>4</v>
      </c>
      <c r="F192" s="62">
        <v>10</v>
      </c>
      <c r="G192" s="62">
        <v>4</v>
      </c>
      <c r="H192" s="62">
        <v>8</v>
      </c>
      <c r="I192" s="62">
        <v>473.1</v>
      </c>
      <c r="J192" s="62">
        <v>4</v>
      </c>
      <c r="K192" s="62">
        <v>1000.3</v>
      </c>
      <c r="L192" s="62">
        <v>1000</v>
      </c>
      <c r="M192" s="62">
        <v>-0.3</v>
      </c>
      <c r="N192" s="62">
        <v>-0.03</v>
      </c>
    </row>
    <row r="193" spans="1:14" ht="13.8" thickBot="1" x14ac:dyDescent="0.3">
      <c r="A193" s="61" t="s">
        <v>158</v>
      </c>
      <c r="B193" s="62">
        <v>472.6</v>
      </c>
      <c r="C193" s="62">
        <v>1</v>
      </c>
      <c r="D193" s="62">
        <v>13.5</v>
      </c>
      <c r="E193" s="62">
        <v>6</v>
      </c>
      <c r="F193" s="62">
        <v>8</v>
      </c>
      <c r="G193" s="62">
        <v>16.5</v>
      </c>
      <c r="H193" s="62">
        <v>4</v>
      </c>
      <c r="I193" s="62">
        <v>484.1</v>
      </c>
      <c r="J193" s="62">
        <v>2</v>
      </c>
      <c r="K193" s="62">
        <v>1007.8</v>
      </c>
      <c r="L193" s="62">
        <v>1000</v>
      </c>
      <c r="M193" s="62">
        <v>-7.8</v>
      </c>
      <c r="N193" s="62">
        <v>-0.78</v>
      </c>
    </row>
    <row r="194" spans="1:14" ht="13.8" thickBot="1" x14ac:dyDescent="0.3">
      <c r="A194" s="85" t="s">
        <v>159</v>
      </c>
      <c r="B194" s="62">
        <v>472.6</v>
      </c>
      <c r="C194" s="62">
        <v>11</v>
      </c>
      <c r="D194" s="62">
        <v>8</v>
      </c>
      <c r="E194" s="62">
        <v>3</v>
      </c>
      <c r="F194" s="62">
        <v>12</v>
      </c>
      <c r="G194" s="62">
        <v>16.5</v>
      </c>
      <c r="H194" s="62">
        <v>4</v>
      </c>
      <c r="I194" s="62">
        <v>463.1</v>
      </c>
      <c r="J194" s="62">
        <v>10.5</v>
      </c>
      <c r="K194" s="62">
        <v>1000.8</v>
      </c>
      <c r="L194" s="62">
        <v>1000</v>
      </c>
      <c r="M194" s="62">
        <v>-0.8</v>
      </c>
      <c r="N194" s="62">
        <v>-0.08</v>
      </c>
    </row>
    <row r="195" spans="1:14" ht="13.8" thickBot="1" x14ac:dyDescent="0.3">
      <c r="A195" s="85" t="s">
        <v>160</v>
      </c>
      <c r="B195" s="62">
        <v>9</v>
      </c>
      <c r="C195" s="62">
        <v>5</v>
      </c>
      <c r="D195" s="62">
        <v>5</v>
      </c>
      <c r="E195" s="62">
        <v>2</v>
      </c>
      <c r="F195" s="62">
        <v>12</v>
      </c>
      <c r="G195" s="62">
        <v>478.6</v>
      </c>
      <c r="H195" s="62">
        <v>15</v>
      </c>
      <c r="I195" s="62">
        <v>458.6</v>
      </c>
      <c r="J195" s="62">
        <v>15.5</v>
      </c>
      <c r="K195" s="62">
        <v>1000.8</v>
      </c>
      <c r="L195" s="62">
        <v>1000</v>
      </c>
      <c r="M195" s="62">
        <v>-0.8</v>
      </c>
      <c r="N195" s="62">
        <v>-0.08</v>
      </c>
    </row>
    <row r="196" spans="1:14" ht="13.8" thickBot="1" x14ac:dyDescent="0.3">
      <c r="A196" s="85" t="s">
        <v>161</v>
      </c>
      <c r="B196" s="62">
        <v>471.6</v>
      </c>
      <c r="C196" s="62">
        <v>5</v>
      </c>
      <c r="D196" s="62">
        <v>5</v>
      </c>
      <c r="E196" s="62">
        <v>6</v>
      </c>
      <c r="F196" s="62">
        <v>6</v>
      </c>
      <c r="G196" s="62">
        <v>16.5</v>
      </c>
      <c r="H196" s="62">
        <v>4</v>
      </c>
      <c r="I196" s="62">
        <v>470.1</v>
      </c>
      <c r="J196" s="62">
        <v>10.5</v>
      </c>
      <c r="K196" s="62">
        <v>994.8</v>
      </c>
      <c r="L196" s="62">
        <v>1000</v>
      </c>
      <c r="M196" s="62">
        <v>5.2</v>
      </c>
      <c r="N196" s="62">
        <v>0.52</v>
      </c>
    </row>
    <row r="197" spans="1:14" ht="13.8" thickBot="1" x14ac:dyDescent="0.3"/>
    <row r="198" spans="1:14" ht="13.8" thickBot="1" x14ac:dyDescent="0.3">
      <c r="A198" s="63" t="s">
        <v>249</v>
      </c>
      <c r="B198" s="64">
        <v>1975.4</v>
      </c>
    </row>
    <row r="199" spans="1:14" ht="13.8" thickBot="1" x14ac:dyDescent="0.3">
      <c r="A199" s="63" t="s">
        <v>250</v>
      </c>
      <c r="B199" s="64">
        <v>458.6</v>
      </c>
    </row>
    <row r="200" spans="1:14" ht="13.8" thickBot="1" x14ac:dyDescent="0.3">
      <c r="A200" s="63" t="s">
        <v>251</v>
      </c>
      <c r="B200" s="64">
        <v>11000.3</v>
      </c>
    </row>
    <row r="201" spans="1:14" ht="13.8" thickBot="1" x14ac:dyDescent="0.3">
      <c r="A201" s="63" t="s">
        <v>252</v>
      </c>
      <c r="B201" s="64">
        <v>11000</v>
      </c>
    </row>
    <row r="202" spans="1:14" ht="13.8" thickBot="1" x14ac:dyDescent="0.3">
      <c r="A202" s="63" t="s">
        <v>253</v>
      </c>
      <c r="B202" s="64">
        <v>0.3</v>
      </c>
    </row>
    <row r="203" spans="1:14" ht="13.8" thickBot="1" x14ac:dyDescent="0.3">
      <c r="A203" s="63" t="s">
        <v>254</v>
      </c>
      <c r="B203" s="64"/>
    </row>
    <row r="204" spans="1:14" ht="13.8" thickBot="1" x14ac:dyDescent="0.3">
      <c r="A204" s="63" t="s">
        <v>255</v>
      </c>
      <c r="B204" s="64"/>
    </row>
    <row r="205" spans="1:14" ht="13.8" thickBot="1" x14ac:dyDescent="0.3">
      <c r="A205" s="63" t="s">
        <v>256</v>
      </c>
      <c r="B205" s="64">
        <v>0</v>
      </c>
    </row>
    <row r="207" spans="1:14" x14ac:dyDescent="0.25">
      <c r="A207" s="65" t="s">
        <v>257</v>
      </c>
    </row>
    <row r="209" spans="1:1" x14ac:dyDescent="0.25">
      <c r="A209" s="66" t="s">
        <v>258</v>
      </c>
    </row>
    <row r="210" spans="1:1" x14ac:dyDescent="0.25">
      <c r="A210" s="66" t="s">
        <v>350</v>
      </c>
    </row>
  </sheetData>
  <conditionalFormatting sqref="D31:L42 N31:N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9:M1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86:M19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1:N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5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31" r:id="rId1" display="https://miau.my-x.hu/myx-free/coco/test/973739620241107113055.html" xr:uid="{115FD5C7-0202-4451-A296-A8884E5FB6A7}"/>
    <hyperlink ref="A207" r:id="rId2" display="https://miau.my-x.hu/myx-free/coco/test/674902620241107113702.html" xr:uid="{BE8DB593-9E1B-48D0-B741-55B4EFE83993}"/>
  </hyperlinks>
  <pageMargins left="0.7" right="0.7" top="0.75" bottom="0.75" header="0.3" footer="0.3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B022-02F1-4979-9155-39D3F5D918DA}">
  <dimension ref="A1:V210"/>
  <sheetViews>
    <sheetView zoomScale="13" workbookViewId="0"/>
  </sheetViews>
  <sheetFormatPr defaultRowHeight="13.2" x14ac:dyDescent="0.25"/>
  <sheetData>
    <row r="1" spans="1:15" x14ac:dyDescent="0.25">
      <c r="A1" s="54" t="s">
        <v>114</v>
      </c>
      <c r="B1" s="54" t="s">
        <v>112</v>
      </c>
      <c r="C1" s="54" t="s">
        <v>117</v>
      </c>
      <c r="D1" s="54" t="s">
        <v>118</v>
      </c>
      <c r="E1" s="54" t="s">
        <v>119</v>
      </c>
      <c r="F1" s="54" t="s">
        <v>120</v>
      </c>
      <c r="G1" s="54" t="s">
        <v>121</v>
      </c>
      <c r="H1" s="54" t="s">
        <v>122</v>
      </c>
      <c r="I1" s="54" t="s">
        <v>123</v>
      </c>
      <c r="J1" s="54" t="s">
        <v>124</v>
      </c>
      <c r="K1" s="54" t="s">
        <v>125</v>
      </c>
      <c r="L1" s="54" t="s">
        <v>126</v>
      </c>
      <c r="M1" s="54" t="s">
        <v>127</v>
      </c>
      <c r="N1" s="54" t="s">
        <v>128</v>
      </c>
    </row>
    <row r="2" spans="1:15" x14ac:dyDescent="0.25">
      <c r="A2">
        <f>Munka1!H13</f>
        <v>1</v>
      </c>
      <c r="B2" t="str">
        <f>Munka1!F13</f>
        <v>mutató1</v>
      </c>
      <c r="C2">
        <f>Munka1!$G13</f>
        <v>0</v>
      </c>
      <c r="D2">
        <f>Munka2!$G13</f>
        <v>0</v>
      </c>
      <c r="E2">
        <f>Munka3!$G13</f>
        <v>0</v>
      </c>
      <c r="F2">
        <f>Munka4!$G13</f>
        <v>2</v>
      </c>
      <c r="G2">
        <f>Munka5!$G13</f>
        <v>0</v>
      </c>
      <c r="H2">
        <f>Munka6!$G13</f>
        <v>0</v>
      </c>
      <c r="I2">
        <f>Munka7!$G13</f>
        <v>0</v>
      </c>
      <c r="J2">
        <f>Munka8!$G13</f>
        <v>0</v>
      </c>
      <c r="K2">
        <f>Munka9!$G13</f>
        <v>0</v>
      </c>
      <c r="L2">
        <f>Munka10!$G13</f>
        <v>0</v>
      </c>
      <c r="M2">
        <f>Munka11!$G13</f>
        <v>2</v>
      </c>
      <c r="N2">
        <f>Munka11!$G13</f>
        <v>2</v>
      </c>
    </row>
    <row r="3" spans="1:15" x14ac:dyDescent="0.25">
      <c r="A3">
        <f>Munka1!H14</f>
        <v>1</v>
      </c>
      <c r="B3" t="str">
        <f>Munka1!F14</f>
        <v>mutató2</v>
      </c>
      <c r="C3">
        <f>Munka1!$G14</f>
        <v>0</v>
      </c>
      <c r="D3">
        <f>Munka2!$G14</f>
        <v>3</v>
      </c>
      <c r="E3">
        <f>Munka3!$G14</f>
        <v>1</v>
      </c>
      <c r="F3">
        <f>Munka4!$G14</f>
        <v>0</v>
      </c>
      <c r="G3">
        <f>Munka5!$G14</f>
        <v>0</v>
      </c>
      <c r="H3">
        <f>Munka6!$G14</f>
        <v>0</v>
      </c>
      <c r="I3">
        <f>Munka7!$G14</f>
        <v>0</v>
      </c>
      <c r="J3">
        <f>Munka8!$G14</f>
        <v>2</v>
      </c>
      <c r="K3">
        <f>Munka9!$G14</f>
        <v>1</v>
      </c>
      <c r="L3">
        <f>Munka10!$G14</f>
        <v>0</v>
      </c>
      <c r="M3">
        <f>Munka11!$G14</f>
        <v>1</v>
      </c>
      <c r="N3">
        <f>Munka11!$G14</f>
        <v>1</v>
      </c>
    </row>
    <row r="4" spans="1:15" x14ac:dyDescent="0.25">
      <c r="A4">
        <f>Munka1!H15</f>
        <v>0</v>
      </c>
      <c r="B4" t="str">
        <f>Munka1!F15</f>
        <v>mutató3</v>
      </c>
      <c r="C4">
        <f>Munka1!$G15</f>
        <v>0</v>
      </c>
      <c r="D4">
        <f>Munka2!$G15</f>
        <v>1</v>
      </c>
      <c r="E4">
        <f>Munka3!$G15</f>
        <v>2</v>
      </c>
      <c r="F4">
        <f>Munka4!$G15</f>
        <v>0</v>
      </c>
      <c r="G4">
        <f>Munka5!$G15</f>
        <v>0</v>
      </c>
      <c r="H4">
        <f>Munka6!$G15</f>
        <v>1</v>
      </c>
      <c r="I4">
        <f>Munka7!$G15</f>
        <v>4</v>
      </c>
      <c r="J4">
        <f>Munka8!$G15</f>
        <v>4</v>
      </c>
      <c r="K4">
        <f>Munka9!$G15</f>
        <v>0</v>
      </c>
      <c r="L4">
        <f>Munka10!$G15</f>
        <v>1</v>
      </c>
      <c r="M4">
        <f>Munka11!$G15</f>
        <v>0</v>
      </c>
      <c r="N4">
        <f>Munka11!$G15</f>
        <v>0</v>
      </c>
    </row>
    <row r="5" spans="1:15" x14ac:dyDescent="0.25">
      <c r="A5">
        <f>Munka1!H16</f>
        <v>0</v>
      </c>
      <c r="B5" t="str">
        <f>Munka1!F16</f>
        <v>mutató4</v>
      </c>
      <c r="C5">
        <f>Munka1!$G16</f>
        <v>0</v>
      </c>
      <c r="D5">
        <f>Munka2!$G16</f>
        <v>7</v>
      </c>
      <c r="E5">
        <f>Munka3!$G16</f>
        <v>6</v>
      </c>
      <c r="F5">
        <f>Munka4!$G16</f>
        <v>1</v>
      </c>
      <c r="G5">
        <f>Munka5!$G16</f>
        <v>8</v>
      </c>
      <c r="H5">
        <f>Munka6!$G16</f>
        <v>7</v>
      </c>
      <c r="I5">
        <f>Munka7!$G16</f>
        <v>4</v>
      </c>
      <c r="J5">
        <f>Munka8!$G16</f>
        <v>5</v>
      </c>
      <c r="K5">
        <f>Munka9!$G16</f>
        <v>7</v>
      </c>
      <c r="L5">
        <f>Munka10!$G16</f>
        <v>2</v>
      </c>
      <c r="M5">
        <f>Munka11!$G16</f>
        <v>1</v>
      </c>
      <c r="N5">
        <f>Munka11!$G16</f>
        <v>1</v>
      </c>
    </row>
    <row r="6" spans="1:15" x14ac:dyDescent="0.25">
      <c r="A6">
        <f>Munka1!H17</f>
        <v>0</v>
      </c>
      <c r="B6" t="str">
        <f>Munka1!F17</f>
        <v>mutató5</v>
      </c>
      <c r="C6">
        <f>Munka1!$G17</f>
        <v>1</v>
      </c>
      <c r="D6">
        <f>Munka2!$G17</f>
        <v>3</v>
      </c>
      <c r="E6">
        <f>Munka3!$G17</f>
        <v>1</v>
      </c>
      <c r="F6">
        <f>Munka4!$G17</f>
        <v>1</v>
      </c>
      <c r="G6">
        <f>Munka5!$G17</f>
        <v>3</v>
      </c>
      <c r="H6">
        <f>Munka6!$G17</f>
        <v>5</v>
      </c>
      <c r="I6">
        <f>Munka7!$G17</f>
        <v>6</v>
      </c>
      <c r="J6">
        <f>Munka8!$G17</f>
        <v>5</v>
      </c>
      <c r="K6">
        <f>Munka9!$G17</f>
        <v>3</v>
      </c>
      <c r="L6">
        <f>Munka10!$G17</f>
        <v>7</v>
      </c>
      <c r="M6">
        <f>Munka11!$G17</f>
        <v>7</v>
      </c>
      <c r="N6">
        <f>Munka11!$G17</f>
        <v>7</v>
      </c>
    </row>
    <row r="7" spans="1:15" x14ac:dyDescent="0.25">
      <c r="A7">
        <f>Munka1!H18</f>
        <v>0</v>
      </c>
      <c r="B7" t="str">
        <f>Munka1!F18</f>
        <v>mutató6</v>
      </c>
      <c r="C7">
        <f>Munka1!$G18</f>
        <v>3</v>
      </c>
      <c r="D7">
        <f>Munka2!$G18</f>
        <v>0</v>
      </c>
      <c r="E7">
        <f>Munka3!$G18</f>
        <v>0</v>
      </c>
      <c r="F7">
        <f>Munka4!$G18</f>
        <v>3</v>
      </c>
      <c r="G7">
        <f>Munka5!$G18</f>
        <v>3</v>
      </c>
      <c r="H7">
        <f>Munka6!$G18</f>
        <v>0</v>
      </c>
      <c r="I7">
        <f>Munka7!$G18</f>
        <v>0</v>
      </c>
      <c r="J7">
        <f>Munka8!$G18</f>
        <v>1</v>
      </c>
      <c r="K7">
        <f>Munka9!$G18</f>
        <v>0</v>
      </c>
      <c r="L7">
        <f>Munka10!$G18</f>
        <v>1</v>
      </c>
      <c r="M7">
        <f>Munka11!$G18</f>
        <v>5</v>
      </c>
      <c r="N7">
        <f>Munka11!$G18</f>
        <v>5</v>
      </c>
    </row>
    <row r="8" spans="1:15" x14ac:dyDescent="0.25">
      <c r="A8">
        <f>Munka1!H19</f>
        <v>0</v>
      </c>
      <c r="B8" t="str">
        <f>Munka1!F19</f>
        <v>mutató7</v>
      </c>
      <c r="C8">
        <f>Munka1!$G19</f>
        <v>2</v>
      </c>
      <c r="D8">
        <f>Munka2!$G19</f>
        <v>0</v>
      </c>
      <c r="E8">
        <f>Munka3!$G19</f>
        <v>1</v>
      </c>
      <c r="F8">
        <f>Munka4!$G19</f>
        <v>5</v>
      </c>
      <c r="G8">
        <f>Munka5!$G19</f>
        <v>0</v>
      </c>
      <c r="H8">
        <f>Munka6!$G19</f>
        <v>1</v>
      </c>
      <c r="I8">
        <f>Munka7!$G19</f>
        <v>1</v>
      </c>
      <c r="J8">
        <f>Munka8!$G19</f>
        <v>0</v>
      </c>
      <c r="K8">
        <f>Munka9!$G19</f>
        <v>1</v>
      </c>
      <c r="L8">
        <f>Munka10!$G19</f>
        <v>0</v>
      </c>
      <c r="M8">
        <f>Munka11!$G19</f>
        <v>4</v>
      </c>
      <c r="N8">
        <f>Munka11!$G19</f>
        <v>4</v>
      </c>
    </row>
    <row r="9" spans="1:15" x14ac:dyDescent="0.25">
      <c r="A9">
        <f>Munka1!H20</f>
        <v>1</v>
      </c>
      <c r="B9" t="str">
        <f>Munka1!F20</f>
        <v>mutató8</v>
      </c>
      <c r="C9">
        <f>Munka1!$G20</f>
        <v>13</v>
      </c>
      <c r="D9">
        <f>Munka2!$G20</f>
        <v>1</v>
      </c>
      <c r="E9">
        <f>Munka3!$G20</f>
        <v>4</v>
      </c>
      <c r="F9">
        <f>Munka4!$G20</f>
        <v>12</v>
      </c>
      <c r="G9">
        <f>Munka5!$G20</f>
        <v>9</v>
      </c>
      <c r="H9">
        <f>Munka6!$G20</f>
        <v>2</v>
      </c>
      <c r="I9">
        <f>Munka7!$G20</f>
        <v>3</v>
      </c>
      <c r="J9">
        <f>Munka8!$G20</f>
        <v>1</v>
      </c>
      <c r="K9">
        <f>Munka9!$G20</f>
        <v>4</v>
      </c>
      <c r="L9">
        <f>Munka10!$G20</f>
        <v>10</v>
      </c>
      <c r="M9">
        <f>Munka11!$G20</f>
        <v>14</v>
      </c>
      <c r="N9">
        <f>Munka11!$G20</f>
        <v>14</v>
      </c>
    </row>
    <row r="10" spans="1:15" x14ac:dyDescent="0.25">
      <c r="A10">
        <f>Munka1!H21</f>
        <v>1</v>
      </c>
      <c r="B10" t="str">
        <f>Munka1!F21</f>
        <v>mutató9</v>
      </c>
      <c r="C10">
        <f>Munka1!$G21</f>
        <v>2</v>
      </c>
      <c r="D10">
        <f>Munka2!$G21</f>
        <v>11</v>
      </c>
      <c r="E10">
        <f>Munka3!$G21</f>
        <v>5</v>
      </c>
      <c r="F10">
        <f>Munka4!$G21</f>
        <v>2</v>
      </c>
      <c r="G10">
        <f>Munka5!$G21</f>
        <v>12</v>
      </c>
      <c r="H10">
        <f>Munka6!$G21</f>
        <v>5</v>
      </c>
      <c r="I10">
        <f>Munka7!$G21</f>
        <v>7</v>
      </c>
      <c r="J10">
        <f>Munka8!$G21</f>
        <v>10</v>
      </c>
      <c r="K10">
        <f>Munka9!$G21</f>
        <v>7</v>
      </c>
      <c r="L10">
        <f>Munka10!$G21</f>
        <v>6</v>
      </c>
      <c r="M10">
        <f>Munka11!$G21</f>
        <v>2</v>
      </c>
      <c r="N10">
        <f>Munka11!$G21</f>
        <v>2</v>
      </c>
    </row>
    <row r="11" spans="1:15" x14ac:dyDescent="0.25">
      <c r="B11" t="str">
        <f>Munka1!F22</f>
        <v>ellenőrzés</v>
      </c>
      <c r="C11">
        <f>Munka1!$G22</f>
        <v>21</v>
      </c>
      <c r="D11">
        <f>Munka2!$G22</f>
        <v>26</v>
      </c>
      <c r="E11">
        <f>Munka3!$G22</f>
        <v>20</v>
      </c>
      <c r="F11">
        <f>Munka4!$G22</f>
        <v>26</v>
      </c>
      <c r="G11">
        <f>Munka5!$G22</f>
        <v>35</v>
      </c>
      <c r="H11">
        <f>Munka6!$G22</f>
        <v>21</v>
      </c>
      <c r="I11">
        <f>Munka7!$G22</f>
        <v>25</v>
      </c>
      <c r="J11">
        <f>Munka8!$G22</f>
        <v>28</v>
      </c>
      <c r="K11">
        <f>Munka9!$G22</f>
        <v>23</v>
      </c>
      <c r="L11">
        <f>Munka10!$G22</f>
        <v>27</v>
      </c>
      <c r="M11">
        <f>Munka11!$G22</f>
        <v>36</v>
      </c>
      <c r="N11">
        <f>Munka11!$G22</f>
        <v>36</v>
      </c>
      <c r="O11">
        <f>SUM(C11:N11)</f>
        <v>324</v>
      </c>
    </row>
    <row r="15" spans="1:15" x14ac:dyDescent="0.25">
      <c r="C15" t="s">
        <v>114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 s="54" t="s">
        <v>130</v>
      </c>
    </row>
    <row r="16" spans="1:15" x14ac:dyDescent="0.25">
      <c r="C16" t="s">
        <v>112</v>
      </c>
      <c r="D16" t="s">
        <v>103</v>
      </c>
      <c r="E16" t="s">
        <v>104</v>
      </c>
      <c r="F16" t="s">
        <v>105</v>
      </c>
      <c r="G16" t="s">
        <v>106</v>
      </c>
      <c r="H16" t="s">
        <v>107</v>
      </c>
      <c r="I16" t="s">
        <v>108</v>
      </c>
      <c r="J16" t="s">
        <v>109</v>
      </c>
      <c r="K16" t="s">
        <v>110</v>
      </c>
      <c r="L16" t="s">
        <v>111</v>
      </c>
      <c r="M16" s="54" t="s">
        <v>129</v>
      </c>
    </row>
    <row r="17" spans="2:17" x14ac:dyDescent="0.25">
      <c r="C17" t="s">
        <v>117</v>
      </c>
      <c r="D17">
        <v>0</v>
      </c>
      <c r="E17">
        <v>0</v>
      </c>
      <c r="F17">
        <v>0</v>
      </c>
      <c r="G17">
        <v>0</v>
      </c>
      <c r="H17">
        <v>1</v>
      </c>
      <c r="I17">
        <v>3</v>
      </c>
      <c r="J17">
        <v>2</v>
      </c>
      <c r="K17">
        <v>13</v>
      </c>
      <c r="L17">
        <v>2</v>
      </c>
      <c r="M17">
        <v>1000</v>
      </c>
    </row>
    <row r="18" spans="2:17" x14ac:dyDescent="0.25">
      <c r="C18" t="s">
        <v>118</v>
      </c>
      <c r="D18">
        <v>0</v>
      </c>
      <c r="E18">
        <v>3</v>
      </c>
      <c r="F18">
        <v>1</v>
      </c>
      <c r="G18">
        <v>7</v>
      </c>
      <c r="H18">
        <v>3</v>
      </c>
      <c r="I18">
        <v>0</v>
      </c>
      <c r="J18">
        <v>0</v>
      </c>
      <c r="K18">
        <v>1</v>
      </c>
      <c r="L18">
        <v>11</v>
      </c>
      <c r="M18">
        <v>1000</v>
      </c>
    </row>
    <row r="19" spans="2:17" x14ac:dyDescent="0.25">
      <c r="C19" t="s">
        <v>119</v>
      </c>
      <c r="D19">
        <v>0</v>
      </c>
      <c r="E19">
        <v>1</v>
      </c>
      <c r="F19">
        <v>2</v>
      </c>
      <c r="G19">
        <v>6</v>
      </c>
      <c r="H19">
        <v>1</v>
      </c>
      <c r="I19">
        <v>0</v>
      </c>
      <c r="J19">
        <v>1</v>
      </c>
      <c r="K19">
        <v>4</v>
      </c>
      <c r="L19">
        <v>5</v>
      </c>
      <c r="M19">
        <v>1000</v>
      </c>
    </row>
    <row r="20" spans="2:17" x14ac:dyDescent="0.25">
      <c r="C20" t="s">
        <v>120</v>
      </c>
      <c r="D20">
        <v>2</v>
      </c>
      <c r="E20">
        <v>0</v>
      </c>
      <c r="F20">
        <v>0</v>
      </c>
      <c r="G20">
        <v>1</v>
      </c>
      <c r="H20">
        <v>1</v>
      </c>
      <c r="I20">
        <v>3</v>
      </c>
      <c r="J20">
        <v>5</v>
      </c>
      <c r="K20">
        <v>12</v>
      </c>
      <c r="L20">
        <v>2</v>
      </c>
      <c r="M20">
        <v>1000</v>
      </c>
    </row>
    <row r="21" spans="2:17" x14ac:dyDescent="0.25">
      <c r="C21" t="s">
        <v>121</v>
      </c>
      <c r="D21">
        <v>0</v>
      </c>
      <c r="E21">
        <v>0</v>
      </c>
      <c r="F21">
        <v>0</v>
      </c>
      <c r="G21">
        <v>8</v>
      </c>
      <c r="H21">
        <v>3</v>
      </c>
      <c r="I21">
        <v>3</v>
      </c>
      <c r="J21">
        <v>0</v>
      </c>
      <c r="K21">
        <v>9</v>
      </c>
      <c r="L21">
        <v>12</v>
      </c>
      <c r="M21">
        <v>1000</v>
      </c>
    </row>
    <row r="22" spans="2:17" x14ac:dyDescent="0.25">
      <c r="C22" t="s">
        <v>122</v>
      </c>
      <c r="D22">
        <v>0</v>
      </c>
      <c r="E22">
        <v>0</v>
      </c>
      <c r="F22">
        <v>1</v>
      </c>
      <c r="G22">
        <v>7</v>
      </c>
      <c r="H22">
        <v>5</v>
      </c>
      <c r="I22">
        <v>0</v>
      </c>
      <c r="J22">
        <v>1</v>
      </c>
      <c r="K22">
        <v>2</v>
      </c>
      <c r="L22">
        <v>5</v>
      </c>
      <c r="M22">
        <v>1000</v>
      </c>
    </row>
    <row r="23" spans="2:17" x14ac:dyDescent="0.25">
      <c r="C23" t="s">
        <v>123</v>
      </c>
      <c r="D23">
        <v>0</v>
      </c>
      <c r="E23">
        <v>0</v>
      </c>
      <c r="F23">
        <v>4</v>
      </c>
      <c r="G23">
        <v>4</v>
      </c>
      <c r="H23">
        <v>6</v>
      </c>
      <c r="I23">
        <v>0</v>
      </c>
      <c r="J23">
        <v>1</v>
      </c>
      <c r="K23">
        <v>3</v>
      </c>
      <c r="L23">
        <v>7</v>
      </c>
      <c r="M23">
        <v>1000</v>
      </c>
    </row>
    <row r="24" spans="2:17" x14ac:dyDescent="0.25">
      <c r="C24" t="s">
        <v>124</v>
      </c>
      <c r="D24">
        <v>0</v>
      </c>
      <c r="E24">
        <v>2</v>
      </c>
      <c r="F24">
        <v>4</v>
      </c>
      <c r="G24">
        <v>5</v>
      </c>
      <c r="H24">
        <v>5</v>
      </c>
      <c r="I24">
        <v>1</v>
      </c>
      <c r="J24">
        <v>0</v>
      </c>
      <c r="K24">
        <v>1</v>
      </c>
      <c r="L24">
        <v>10</v>
      </c>
      <c r="M24">
        <v>1000</v>
      </c>
    </row>
    <row r="25" spans="2:17" x14ac:dyDescent="0.25">
      <c r="C25" t="s">
        <v>125</v>
      </c>
      <c r="D25">
        <v>0</v>
      </c>
      <c r="E25">
        <v>1</v>
      </c>
      <c r="F25">
        <v>0</v>
      </c>
      <c r="G25">
        <v>7</v>
      </c>
      <c r="H25">
        <v>3</v>
      </c>
      <c r="I25">
        <v>0</v>
      </c>
      <c r="J25">
        <v>1</v>
      </c>
      <c r="K25">
        <v>4</v>
      </c>
      <c r="L25">
        <v>7</v>
      </c>
      <c r="M25">
        <v>1000</v>
      </c>
    </row>
    <row r="26" spans="2:17" x14ac:dyDescent="0.25">
      <c r="C26" t="s">
        <v>126</v>
      </c>
      <c r="D26">
        <v>0</v>
      </c>
      <c r="E26">
        <v>0</v>
      </c>
      <c r="F26">
        <v>1</v>
      </c>
      <c r="G26">
        <v>2</v>
      </c>
      <c r="H26">
        <v>7</v>
      </c>
      <c r="I26">
        <v>1</v>
      </c>
      <c r="J26">
        <v>0</v>
      </c>
      <c r="K26">
        <v>10</v>
      </c>
      <c r="L26">
        <v>6</v>
      </c>
      <c r="M26">
        <v>1000</v>
      </c>
    </row>
    <row r="27" spans="2:17" x14ac:dyDescent="0.25">
      <c r="C27" t="s">
        <v>127</v>
      </c>
      <c r="D27">
        <v>2</v>
      </c>
      <c r="E27">
        <v>1</v>
      </c>
      <c r="F27">
        <v>0</v>
      </c>
      <c r="G27">
        <v>1</v>
      </c>
      <c r="H27">
        <v>7</v>
      </c>
      <c r="I27">
        <v>5</v>
      </c>
      <c r="J27">
        <v>4</v>
      </c>
      <c r="K27">
        <v>14</v>
      </c>
      <c r="L27">
        <v>2</v>
      </c>
      <c r="M27">
        <v>1000</v>
      </c>
    </row>
    <row r="28" spans="2:17" x14ac:dyDescent="0.25">
      <c r="C28" t="s">
        <v>128</v>
      </c>
      <c r="D28">
        <v>2</v>
      </c>
      <c r="E28">
        <v>1</v>
      </c>
      <c r="F28">
        <v>0</v>
      </c>
      <c r="G28">
        <v>1</v>
      </c>
      <c r="H28">
        <v>7</v>
      </c>
      <c r="I28">
        <v>5</v>
      </c>
      <c r="J28">
        <v>4</v>
      </c>
      <c r="K28">
        <v>14</v>
      </c>
      <c r="L28">
        <v>2</v>
      </c>
      <c r="M28">
        <v>1000</v>
      </c>
    </row>
    <row r="30" spans="2:17" x14ac:dyDescent="0.25">
      <c r="N30" s="54" t="s">
        <v>132</v>
      </c>
    </row>
    <row r="31" spans="2:17" x14ac:dyDescent="0.25">
      <c r="B31" s="54" t="s">
        <v>131</v>
      </c>
      <c r="C31" t="str">
        <f>C17</f>
        <v>Munka1</v>
      </c>
      <c r="D31">
        <f>RANK(D17,D$17:D$28,D$15)</f>
        <v>1</v>
      </c>
      <c r="E31">
        <f t="shared" ref="E31:L31" si="0">RANK(E17,E$17:E$28,E$15)</f>
        <v>1</v>
      </c>
      <c r="F31">
        <f t="shared" si="0"/>
        <v>7</v>
      </c>
      <c r="G31">
        <f t="shared" si="0"/>
        <v>12</v>
      </c>
      <c r="H31">
        <f t="shared" si="0"/>
        <v>10</v>
      </c>
      <c r="I31">
        <f t="shared" si="0"/>
        <v>3</v>
      </c>
      <c r="J31">
        <f t="shared" si="0"/>
        <v>4</v>
      </c>
      <c r="K31">
        <f t="shared" si="0"/>
        <v>10</v>
      </c>
      <c r="L31">
        <f t="shared" si="0"/>
        <v>1</v>
      </c>
      <c r="M31">
        <v>1000</v>
      </c>
      <c r="N31" s="55">
        <f>AVERAGE(D31:L31)</f>
        <v>5.4444444444444446</v>
      </c>
      <c r="O31">
        <f>RANK(N31,N$31:N$42,1)</f>
        <v>5</v>
      </c>
      <c r="P31">
        <f>O45</f>
        <v>8</v>
      </c>
      <c r="Q31">
        <f>O31-P31</f>
        <v>-3</v>
      </c>
    </row>
    <row r="32" spans="2:17" x14ac:dyDescent="0.25">
      <c r="C32" t="str">
        <f t="shared" ref="C32:C42" si="1">C18</f>
        <v>Munka2</v>
      </c>
      <c r="D32">
        <f t="shared" ref="D32:L32" si="2">RANK(D18,D$17:D$28,D$15)</f>
        <v>1</v>
      </c>
      <c r="E32">
        <f t="shared" si="2"/>
        <v>12</v>
      </c>
      <c r="F32">
        <f t="shared" si="2"/>
        <v>4</v>
      </c>
      <c r="G32">
        <f t="shared" si="2"/>
        <v>2</v>
      </c>
      <c r="H32">
        <f t="shared" si="2"/>
        <v>7</v>
      </c>
      <c r="I32">
        <f t="shared" si="2"/>
        <v>8</v>
      </c>
      <c r="J32">
        <f t="shared" si="2"/>
        <v>9</v>
      </c>
      <c r="K32">
        <f t="shared" si="2"/>
        <v>1</v>
      </c>
      <c r="L32">
        <f t="shared" si="2"/>
        <v>11</v>
      </c>
      <c r="M32">
        <v>1000</v>
      </c>
      <c r="N32" s="55">
        <f t="shared" ref="N32:N42" si="3">AVERAGE(D32:L32)</f>
        <v>6.1111111111111107</v>
      </c>
      <c r="O32">
        <f t="shared" ref="O32:O42" si="4">RANK(N32,N$31:N$42,1)</f>
        <v>12</v>
      </c>
      <c r="P32">
        <f t="shared" ref="P32:P42" si="5">O46</f>
        <v>12</v>
      </c>
      <c r="Q32">
        <f t="shared" ref="Q32:Q42" si="6">O32-P32</f>
        <v>0</v>
      </c>
    </row>
    <row r="33" spans="2:17" x14ac:dyDescent="0.25">
      <c r="C33" t="str">
        <f t="shared" si="1"/>
        <v>Munka3</v>
      </c>
      <c r="D33">
        <f t="shared" ref="D33:L33" si="7">RANK(D19,D$17:D$28,D$15)</f>
        <v>1</v>
      </c>
      <c r="E33">
        <f t="shared" si="7"/>
        <v>7</v>
      </c>
      <c r="F33">
        <f t="shared" si="7"/>
        <v>3</v>
      </c>
      <c r="G33">
        <f t="shared" si="7"/>
        <v>5</v>
      </c>
      <c r="H33">
        <f t="shared" si="7"/>
        <v>10</v>
      </c>
      <c r="I33">
        <f t="shared" si="7"/>
        <v>8</v>
      </c>
      <c r="J33">
        <f t="shared" si="7"/>
        <v>5</v>
      </c>
      <c r="K33">
        <f t="shared" si="7"/>
        <v>5</v>
      </c>
      <c r="L33">
        <f t="shared" si="7"/>
        <v>5</v>
      </c>
      <c r="M33">
        <v>1000</v>
      </c>
      <c r="N33" s="55">
        <f t="shared" si="3"/>
        <v>5.4444444444444446</v>
      </c>
      <c r="O33">
        <f t="shared" si="4"/>
        <v>5</v>
      </c>
      <c r="P33">
        <f t="shared" si="5"/>
        <v>8</v>
      </c>
      <c r="Q33">
        <f t="shared" si="6"/>
        <v>-3</v>
      </c>
    </row>
    <row r="34" spans="2:17" x14ac:dyDescent="0.25">
      <c r="C34" t="str">
        <f t="shared" si="1"/>
        <v>Munka4</v>
      </c>
      <c r="D34">
        <f t="shared" ref="D34:L34" si="8">RANK(D20,D$17:D$28,D$15)</f>
        <v>10</v>
      </c>
      <c r="E34">
        <f t="shared" si="8"/>
        <v>1</v>
      </c>
      <c r="F34">
        <f t="shared" si="8"/>
        <v>7</v>
      </c>
      <c r="G34">
        <f t="shared" si="8"/>
        <v>9</v>
      </c>
      <c r="H34">
        <f t="shared" si="8"/>
        <v>10</v>
      </c>
      <c r="I34">
        <f t="shared" si="8"/>
        <v>3</v>
      </c>
      <c r="J34">
        <f t="shared" si="8"/>
        <v>1</v>
      </c>
      <c r="K34">
        <f t="shared" si="8"/>
        <v>9</v>
      </c>
      <c r="L34">
        <f t="shared" si="8"/>
        <v>1</v>
      </c>
      <c r="M34">
        <v>1000</v>
      </c>
      <c r="N34" s="55">
        <f t="shared" si="3"/>
        <v>5.666666666666667</v>
      </c>
      <c r="O34">
        <f t="shared" si="4"/>
        <v>11</v>
      </c>
      <c r="P34">
        <f t="shared" si="5"/>
        <v>5</v>
      </c>
      <c r="Q34">
        <f t="shared" si="6"/>
        <v>6</v>
      </c>
    </row>
    <row r="35" spans="2:17" x14ac:dyDescent="0.25">
      <c r="C35" t="str">
        <f t="shared" si="1"/>
        <v>Munka5</v>
      </c>
      <c r="D35">
        <f t="shared" ref="D35:L35" si="9">RANK(D21,D$17:D$28,D$15)</f>
        <v>1</v>
      </c>
      <c r="E35">
        <f t="shared" si="9"/>
        <v>1</v>
      </c>
      <c r="F35">
        <f t="shared" si="9"/>
        <v>7</v>
      </c>
      <c r="G35">
        <f t="shared" si="9"/>
        <v>1</v>
      </c>
      <c r="H35">
        <f t="shared" si="9"/>
        <v>7</v>
      </c>
      <c r="I35">
        <f t="shared" si="9"/>
        <v>3</v>
      </c>
      <c r="J35">
        <f t="shared" si="9"/>
        <v>9</v>
      </c>
      <c r="K35">
        <f t="shared" si="9"/>
        <v>7</v>
      </c>
      <c r="L35">
        <f t="shared" si="9"/>
        <v>12</v>
      </c>
      <c r="M35">
        <v>1000</v>
      </c>
      <c r="N35" s="55">
        <f t="shared" si="3"/>
        <v>5.333333333333333</v>
      </c>
      <c r="O35">
        <f t="shared" si="4"/>
        <v>4</v>
      </c>
      <c r="P35">
        <f t="shared" si="5"/>
        <v>7</v>
      </c>
      <c r="Q35">
        <f t="shared" si="6"/>
        <v>-3</v>
      </c>
    </row>
    <row r="36" spans="2:17" x14ac:dyDescent="0.25">
      <c r="C36" t="str">
        <f t="shared" si="1"/>
        <v>Munka6</v>
      </c>
      <c r="D36">
        <f t="shared" ref="D36:L36" si="10">RANK(D22,D$17:D$28,D$15)</f>
        <v>1</v>
      </c>
      <c r="E36">
        <f t="shared" si="10"/>
        <v>1</v>
      </c>
      <c r="F36">
        <f t="shared" si="10"/>
        <v>4</v>
      </c>
      <c r="G36">
        <f t="shared" si="10"/>
        <v>2</v>
      </c>
      <c r="H36">
        <f t="shared" si="10"/>
        <v>5</v>
      </c>
      <c r="I36">
        <f t="shared" si="10"/>
        <v>8</v>
      </c>
      <c r="J36">
        <f t="shared" si="10"/>
        <v>5</v>
      </c>
      <c r="K36">
        <f t="shared" si="10"/>
        <v>3</v>
      </c>
      <c r="L36">
        <f t="shared" si="10"/>
        <v>5</v>
      </c>
      <c r="M36">
        <v>1000</v>
      </c>
      <c r="N36" s="55">
        <f t="shared" si="3"/>
        <v>3.7777777777777777</v>
      </c>
      <c r="O36">
        <f t="shared" si="4"/>
        <v>1</v>
      </c>
      <c r="P36">
        <f t="shared" si="5"/>
        <v>1</v>
      </c>
      <c r="Q36">
        <f t="shared" si="6"/>
        <v>0</v>
      </c>
    </row>
    <row r="37" spans="2:17" x14ac:dyDescent="0.25">
      <c r="C37" t="str">
        <f t="shared" si="1"/>
        <v>Munka7</v>
      </c>
      <c r="D37">
        <f t="shared" ref="D37:L37" si="11">RANK(D23,D$17:D$28,D$15)</f>
        <v>1</v>
      </c>
      <c r="E37">
        <f t="shared" si="11"/>
        <v>1</v>
      </c>
      <c r="F37">
        <f t="shared" si="11"/>
        <v>1</v>
      </c>
      <c r="G37">
        <f t="shared" si="11"/>
        <v>7</v>
      </c>
      <c r="H37">
        <f t="shared" si="11"/>
        <v>4</v>
      </c>
      <c r="I37">
        <f t="shared" si="11"/>
        <v>8</v>
      </c>
      <c r="J37">
        <f t="shared" si="11"/>
        <v>5</v>
      </c>
      <c r="K37">
        <f t="shared" si="11"/>
        <v>4</v>
      </c>
      <c r="L37">
        <f t="shared" si="11"/>
        <v>8</v>
      </c>
      <c r="M37">
        <v>1000</v>
      </c>
      <c r="N37" s="55">
        <f t="shared" si="3"/>
        <v>4.333333333333333</v>
      </c>
      <c r="O37">
        <f t="shared" si="4"/>
        <v>2</v>
      </c>
      <c r="P37">
        <f t="shared" si="5"/>
        <v>2</v>
      </c>
      <c r="Q37">
        <f t="shared" si="6"/>
        <v>0</v>
      </c>
    </row>
    <row r="38" spans="2:17" x14ac:dyDescent="0.25">
      <c r="C38" t="str">
        <f t="shared" si="1"/>
        <v>Munka8</v>
      </c>
      <c r="D38">
        <f t="shared" ref="D38:L38" si="12">RANK(D24,D$17:D$28,D$15)</f>
        <v>1</v>
      </c>
      <c r="E38">
        <f t="shared" si="12"/>
        <v>11</v>
      </c>
      <c r="F38">
        <f t="shared" si="12"/>
        <v>1</v>
      </c>
      <c r="G38">
        <f t="shared" si="12"/>
        <v>6</v>
      </c>
      <c r="H38">
        <f t="shared" si="12"/>
        <v>5</v>
      </c>
      <c r="I38">
        <f t="shared" si="12"/>
        <v>6</v>
      </c>
      <c r="J38">
        <f t="shared" si="12"/>
        <v>9</v>
      </c>
      <c r="K38">
        <f t="shared" si="12"/>
        <v>1</v>
      </c>
      <c r="L38">
        <f t="shared" si="12"/>
        <v>10</v>
      </c>
      <c r="M38">
        <v>1000</v>
      </c>
      <c r="N38" s="55">
        <f t="shared" si="3"/>
        <v>5.5555555555555554</v>
      </c>
      <c r="O38">
        <f t="shared" si="4"/>
        <v>9</v>
      </c>
      <c r="P38">
        <f t="shared" si="5"/>
        <v>10</v>
      </c>
      <c r="Q38">
        <f t="shared" si="6"/>
        <v>-1</v>
      </c>
    </row>
    <row r="39" spans="2:17" x14ac:dyDescent="0.25">
      <c r="C39" t="str">
        <f t="shared" si="1"/>
        <v>Munka9</v>
      </c>
      <c r="D39">
        <f t="shared" ref="D39:L39" si="13">RANK(D25,D$17:D$28,D$15)</f>
        <v>1</v>
      </c>
      <c r="E39">
        <f t="shared" si="13"/>
        <v>7</v>
      </c>
      <c r="F39">
        <f t="shared" si="13"/>
        <v>7</v>
      </c>
      <c r="G39">
        <f t="shared" si="13"/>
        <v>2</v>
      </c>
      <c r="H39">
        <f t="shared" si="13"/>
        <v>7</v>
      </c>
      <c r="I39">
        <f t="shared" si="13"/>
        <v>8</v>
      </c>
      <c r="J39">
        <f t="shared" si="13"/>
        <v>5</v>
      </c>
      <c r="K39">
        <f t="shared" si="13"/>
        <v>5</v>
      </c>
      <c r="L39">
        <f t="shared" si="13"/>
        <v>8</v>
      </c>
      <c r="M39">
        <v>1000</v>
      </c>
      <c r="N39" s="55">
        <f t="shared" si="3"/>
        <v>5.5555555555555554</v>
      </c>
      <c r="O39">
        <f t="shared" si="4"/>
        <v>9</v>
      </c>
      <c r="P39">
        <f t="shared" si="5"/>
        <v>10</v>
      </c>
      <c r="Q39">
        <f t="shared" si="6"/>
        <v>-1</v>
      </c>
    </row>
    <row r="40" spans="2:17" x14ac:dyDescent="0.25">
      <c r="C40" t="str">
        <f t="shared" si="1"/>
        <v>Munka10</v>
      </c>
      <c r="D40">
        <f t="shared" ref="D40:L40" si="14">RANK(D26,D$17:D$28,D$15)</f>
        <v>1</v>
      </c>
      <c r="E40">
        <f t="shared" si="14"/>
        <v>1</v>
      </c>
      <c r="F40">
        <f t="shared" si="14"/>
        <v>4</v>
      </c>
      <c r="G40">
        <f t="shared" si="14"/>
        <v>8</v>
      </c>
      <c r="H40">
        <f t="shared" si="14"/>
        <v>1</v>
      </c>
      <c r="I40">
        <f t="shared" si="14"/>
        <v>6</v>
      </c>
      <c r="J40">
        <f t="shared" si="14"/>
        <v>9</v>
      </c>
      <c r="K40">
        <f t="shared" si="14"/>
        <v>8</v>
      </c>
      <c r="L40">
        <f t="shared" si="14"/>
        <v>7</v>
      </c>
      <c r="M40">
        <v>1000</v>
      </c>
      <c r="N40" s="55">
        <f t="shared" si="3"/>
        <v>5</v>
      </c>
      <c r="O40">
        <f t="shared" si="4"/>
        <v>3</v>
      </c>
      <c r="P40">
        <f t="shared" si="5"/>
        <v>6</v>
      </c>
      <c r="Q40">
        <f t="shared" si="6"/>
        <v>-3</v>
      </c>
    </row>
    <row r="41" spans="2:17" x14ac:dyDescent="0.25">
      <c r="B41" s="54" t="s">
        <v>131</v>
      </c>
      <c r="C41" t="str">
        <f t="shared" si="1"/>
        <v>Munka11</v>
      </c>
      <c r="D41">
        <f t="shared" ref="D41:L41" si="15">RANK(D27,D$17:D$28,D$15)</f>
        <v>10</v>
      </c>
      <c r="E41">
        <f t="shared" si="15"/>
        <v>7</v>
      </c>
      <c r="F41">
        <f t="shared" si="15"/>
        <v>7</v>
      </c>
      <c r="G41">
        <f t="shared" si="15"/>
        <v>9</v>
      </c>
      <c r="H41">
        <f t="shared" si="15"/>
        <v>1</v>
      </c>
      <c r="I41">
        <f t="shared" si="15"/>
        <v>1</v>
      </c>
      <c r="J41">
        <f t="shared" si="15"/>
        <v>2</v>
      </c>
      <c r="K41">
        <f t="shared" si="15"/>
        <v>11</v>
      </c>
      <c r="L41">
        <f t="shared" si="15"/>
        <v>1</v>
      </c>
      <c r="M41">
        <v>1000</v>
      </c>
      <c r="N41" s="55">
        <f t="shared" si="3"/>
        <v>5.4444444444444446</v>
      </c>
      <c r="O41">
        <f t="shared" si="4"/>
        <v>5</v>
      </c>
      <c r="P41">
        <f t="shared" si="5"/>
        <v>3</v>
      </c>
      <c r="Q41">
        <f t="shared" si="6"/>
        <v>2</v>
      </c>
    </row>
    <row r="42" spans="2:17" x14ac:dyDescent="0.25">
      <c r="B42" s="54" t="s">
        <v>131</v>
      </c>
      <c r="C42" t="str">
        <f t="shared" si="1"/>
        <v>Munka12</v>
      </c>
      <c r="D42">
        <f t="shared" ref="D42:L42" si="16">RANK(D28,D$17:D$28,D$15)</f>
        <v>10</v>
      </c>
      <c r="E42">
        <f t="shared" si="16"/>
        <v>7</v>
      </c>
      <c r="F42">
        <f t="shared" si="16"/>
        <v>7</v>
      </c>
      <c r="G42">
        <f t="shared" si="16"/>
        <v>9</v>
      </c>
      <c r="H42">
        <f t="shared" si="16"/>
        <v>1</v>
      </c>
      <c r="I42">
        <f t="shared" si="16"/>
        <v>1</v>
      </c>
      <c r="J42">
        <f t="shared" si="16"/>
        <v>2</v>
      </c>
      <c r="K42">
        <f t="shared" si="16"/>
        <v>11</v>
      </c>
      <c r="L42">
        <f t="shared" si="16"/>
        <v>1</v>
      </c>
      <c r="M42">
        <v>1000</v>
      </c>
      <c r="N42" s="55">
        <f t="shared" si="3"/>
        <v>5.4444444444444446</v>
      </c>
      <c r="O42">
        <f t="shared" si="4"/>
        <v>5</v>
      </c>
      <c r="P42">
        <f t="shared" si="5"/>
        <v>3</v>
      </c>
      <c r="Q42">
        <f t="shared" si="6"/>
        <v>2</v>
      </c>
    </row>
    <row r="45" spans="2:17" x14ac:dyDescent="0.25">
      <c r="C45" t="str">
        <f>C31</f>
        <v>Munka1</v>
      </c>
      <c r="D45">
        <f>D31</f>
        <v>1</v>
      </c>
      <c r="E45">
        <f t="shared" ref="E45:L45" si="17">E31</f>
        <v>1</v>
      </c>
      <c r="F45">
        <f t="shared" si="17"/>
        <v>7</v>
      </c>
      <c r="G45">
        <f t="shared" si="17"/>
        <v>12</v>
      </c>
      <c r="H45">
        <f t="shared" si="17"/>
        <v>10</v>
      </c>
      <c r="I45">
        <f t="shared" si="17"/>
        <v>3</v>
      </c>
      <c r="J45">
        <f t="shared" si="17"/>
        <v>4</v>
      </c>
      <c r="K45">
        <f t="shared" si="17"/>
        <v>10</v>
      </c>
      <c r="L45">
        <f t="shared" si="17"/>
        <v>1</v>
      </c>
      <c r="M45">
        <v>1000</v>
      </c>
      <c r="N45" s="55">
        <f t="shared" ref="N45:N56" si="18">AVERAGE(D45:L45)</f>
        <v>5.4444444444444446</v>
      </c>
      <c r="O45">
        <f>RANK(N45,N$45:N$56,1)</f>
        <v>8</v>
      </c>
    </row>
    <row r="46" spans="2:17" x14ac:dyDescent="0.25">
      <c r="C46" t="str">
        <f t="shared" ref="C46:C56" si="19">C32</f>
        <v>Munka2</v>
      </c>
      <c r="D46">
        <f t="shared" ref="D46:L46" si="20">D32</f>
        <v>1</v>
      </c>
      <c r="E46">
        <f t="shared" si="20"/>
        <v>12</v>
      </c>
      <c r="F46">
        <f t="shared" si="20"/>
        <v>4</v>
      </c>
      <c r="G46">
        <f t="shared" si="20"/>
        <v>2</v>
      </c>
      <c r="H46">
        <f t="shared" si="20"/>
        <v>7</v>
      </c>
      <c r="I46">
        <f t="shared" si="20"/>
        <v>8</v>
      </c>
      <c r="J46">
        <f t="shared" si="20"/>
        <v>9</v>
      </c>
      <c r="K46">
        <f t="shared" si="20"/>
        <v>1</v>
      </c>
      <c r="L46">
        <f t="shared" si="20"/>
        <v>11</v>
      </c>
      <c r="M46">
        <v>1000</v>
      </c>
      <c r="N46" s="55">
        <f t="shared" si="18"/>
        <v>6.1111111111111107</v>
      </c>
      <c r="O46">
        <f t="shared" ref="O46:O56" si="21">RANK(N46,N$45:N$56,1)</f>
        <v>12</v>
      </c>
    </row>
    <row r="47" spans="2:17" x14ac:dyDescent="0.25">
      <c r="C47" t="str">
        <f t="shared" si="19"/>
        <v>Munka3</v>
      </c>
      <c r="D47">
        <f t="shared" ref="D47:L47" si="22">D33</f>
        <v>1</v>
      </c>
      <c r="E47">
        <f t="shared" si="22"/>
        <v>7</v>
      </c>
      <c r="F47">
        <f t="shared" si="22"/>
        <v>3</v>
      </c>
      <c r="G47">
        <f t="shared" si="22"/>
        <v>5</v>
      </c>
      <c r="H47">
        <f t="shared" si="22"/>
        <v>10</v>
      </c>
      <c r="I47">
        <f t="shared" si="22"/>
        <v>8</v>
      </c>
      <c r="J47">
        <f t="shared" si="22"/>
        <v>5</v>
      </c>
      <c r="K47">
        <f t="shared" si="22"/>
        <v>5</v>
      </c>
      <c r="L47">
        <f t="shared" si="22"/>
        <v>5</v>
      </c>
      <c r="M47">
        <v>1000</v>
      </c>
      <c r="N47" s="55">
        <f t="shared" si="18"/>
        <v>5.4444444444444446</v>
      </c>
      <c r="O47">
        <f t="shared" si="21"/>
        <v>8</v>
      </c>
    </row>
    <row r="48" spans="2:17" x14ac:dyDescent="0.25">
      <c r="C48" t="str">
        <f t="shared" si="19"/>
        <v>Munka4</v>
      </c>
      <c r="D48" s="56">
        <v>2</v>
      </c>
      <c r="E48">
        <f t="shared" ref="E48:L48" si="23">E34</f>
        <v>1</v>
      </c>
      <c r="F48">
        <f t="shared" si="23"/>
        <v>7</v>
      </c>
      <c r="G48">
        <f t="shared" si="23"/>
        <v>9</v>
      </c>
      <c r="H48">
        <f t="shared" si="23"/>
        <v>10</v>
      </c>
      <c r="I48">
        <f t="shared" si="23"/>
        <v>3</v>
      </c>
      <c r="J48">
        <f t="shared" si="23"/>
        <v>1</v>
      </c>
      <c r="K48">
        <f t="shared" si="23"/>
        <v>9</v>
      </c>
      <c r="L48">
        <f t="shared" si="23"/>
        <v>1</v>
      </c>
      <c r="M48">
        <v>1000</v>
      </c>
      <c r="N48" s="55">
        <f t="shared" si="18"/>
        <v>4.7777777777777777</v>
      </c>
      <c r="O48">
        <f t="shared" si="21"/>
        <v>5</v>
      </c>
    </row>
    <row r="49" spans="1:15" x14ac:dyDescent="0.25">
      <c r="C49" t="str">
        <f t="shared" si="19"/>
        <v>Munka5</v>
      </c>
      <c r="D49">
        <f t="shared" ref="D49:L49" si="24">D35</f>
        <v>1</v>
      </c>
      <c r="E49">
        <f t="shared" si="24"/>
        <v>1</v>
      </c>
      <c r="F49">
        <f t="shared" si="24"/>
        <v>7</v>
      </c>
      <c r="G49">
        <f t="shared" si="24"/>
        <v>1</v>
      </c>
      <c r="H49">
        <f t="shared" si="24"/>
        <v>7</v>
      </c>
      <c r="I49">
        <f t="shared" si="24"/>
        <v>3</v>
      </c>
      <c r="J49">
        <f t="shared" si="24"/>
        <v>9</v>
      </c>
      <c r="K49">
        <f t="shared" si="24"/>
        <v>7</v>
      </c>
      <c r="L49">
        <f t="shared" si="24"/>
        <v>12</v>
      </c>
      <c r="M49">
        <v>1000</v>
      </c>
      <c r="N49" s="55">
        <f t="shared" si="18"/>
        <v>5.333333333333333</v>
      </c>
      <c r="O49">
        <f t="shared" si="21"/>
        <v>7</v>
      </c>
    </row>
    <row r="50" spans="1:15" x14ac:dyDescent="0.25">
      <c r="B50" s="54" t="s">
        <v>260</v>
      </c>
      <c r="C50" t="str">
        <f t="shared" si="19"/>
        <v>Munka6</v>
      </c>
      <c r="D50">
        <f t="shared" ref="D50:L50" si="25">D36</f>
        <v>1</v>
      </c>
      <c r="E50">
        <f t="shared" si="25"/>
        <v>1</v>
      </c>
      <c r="F50">
        <f t="shared" si="25"/>
        <v>4</v>
      </c>
      <c r="G50">
        <f t="shared" si="25"/>
        <v>2</v>
      </c>
      <c r="H50">
        <f t="shared" si="25"/>
        <v>5</v>
      </c>
      <c r="I50">
        <f t="shared" si="25"/>
        <v>8</v>
      </c>
      <c r="J50">
        <f t="shared" si="25"/>
        <v>5</v>
      </c>
      <c r="K50">
        <f t="shared" si="25"/>
        <v>3</v>
      </c>
      <c r="L50">
        <f t="shared" si="25"/>
        <v>5</v>
      </c>
      <c r="M50">
        <v>1000</v>
      </c>
      <c r="N50" s="55">
        <f t="shared" si="18"/>
        <v>3.7777777777777777</v>
      </c>
      <c r="O50">
        <f t="shared" si="21"/>
        <v>1</v>
      </c>
    </row>
    <row r="51" spans="1:15" x14ac:dyDescent="0.25">
      <c r="C51" t="str">
        <f t="shared" si="19"/>
        <v>Munka7</v>
      </c>
      <c r="D51">
        <f t="shared" ref="D51:L51" si="26">D37</f>
        <v>1</v>
      </c>
      <c r="E51">
        <f t="shared" si="26"/>
        <v>1</v>
      </c>
      <c r="F51">
        <f t="shared" si="26"/>
        <v>1</v>
      </c>
      <c r="G51">
        <f t="shared" si="26"/>
        <v>7</v>
      </c>
      <c r="H51">
        <f t="shared" si="26"/>
        <v>4</v>
      </c>
      <c r="I51">
        <f t="shared" si="26"/>
        <v>8</v>
      </c>
      <c r="J51">
        <f t="shared" si="26"/>
        <v>5</v>
      </c>
      <c r="K51">
        <f t="shared" si="26"/>
        <v>4</v>
      </c>
      <c r="L51">
        <f t="shared" si="26"/>
        <v>8</v>
      </c>
      <c r="M51">
        <v>1000</v>
      </c>
      <c r="N51" s="55">
        <f t="shared" si="18"/>
        <v>4.333333333333333</v>
      </c>
      <c r="O51">
        <f t="shared" si="21"/>
        <v>2</v>
      </c>
    </row>
    <row r="52" spans="1:15" x14ac:dyDescent="0.25">
      <c r="C52" t="str">
        <f t="shared" si="19"/>
        <v>Munka8</v>
      </c>
      <c r="D52">
        <f t="shared" ref="D52:L52" si="27">D38</f>
        <v>1</v>
      </c>
      <c r="E52">
        <f t="shared" si="27"/>
        <v>11</v>
      </c>
      <c r="F52">
        <f t="shared" si="27"/>
        <v>1</v>
      </c>
      <c r="G52">
        <f t="shared" si="27"/>
        <v>6</v>
      </c>
      <c r="H52">
        <f t="shared" si="27"/>
        <v>5</v>
      </c>
      <c r="I52">
        <f t="shared" si="27"/>
        <v>6</v>
      </c>
      <c r="J52">
        <f t="shared" si="27"/>
        <v>9</v>
      </c>
      <c r="K52">
        <f t="shared" si="27"/>
        <v>1</v>
      </c>
      <c r="L52">
        <f t="shared" si="27"/>
        <v>10</v>
      </c>
      <c r="M52">
        <v>1000</v>
      </c>
      <c r="N52" s="55">
        <f t="shared" si="18"/>
        <v>5.5555555555555554</v>
      </c>
      <c r="O52">
        <f t="shared" si="21"/>
        <v>10</v>
      </c>
    </row>
    <row r="53" spans="1:15" x14ac:dyDescent="0.25">
      <c r="B53" s="54" t="s">
        <v>260</v>
      </c>
      <c r="C53" t="str">
        <f t="shared" si="19"/>
        <v>Munka9</v>
      </c>
      <c r="D53">
        <f t="shared" ref="D53:L53" si="28">D39</f>
        <v>1</v>
      </c>
      <c r="E53">
        <f t="shared" si="28"/>
        <v>7</v>
      </c>
      <c r="F53">
        <f t="shared" si="28"/>
        <v>7</v>
      </c>
      <c r="G53">
        <f t="shared" si="28"/>
        <v>2</v>
      </c>
      <c r="H53">
        <f t="shared" si="28"/>
        <v>7</v>
      </c>
      <c r="I53">
        <f t="shared" si="28"/>
        <v>8</v>
      </c>
      <c r="J53">
        <f t="shared" si="28"/>
        <v>5</v>
      </c>
      <c r="K53">
        <f t="shared" si="28"/>
        <v>5</v>
      </c>
      <c r="L53">
        <f t="shared" si="28"/>
        <v>8</v>
      </c>
      <c r="M53">
        <v>1000</v>
      </c>
      <c r="N53" s="55">
        <f t="shared" si="18"/>
        <v>5.5555555555555554</v>
      </c>
      <c r="O53">
        <f t="shared" si="21"/>
        <v>10</v>
      </c>
    </row>
    <row r="54" spans="1:15" x14ac:dyDescent="0.25">
      <c r="C54" t="str">
        <f t="shared" si="19"/>
        <v>Munka10</v>
      </c>
      <c r="D54">
        <f t="shared" ref="D54:L54" si="29">D40</f>
        <v>1</v>
      </c>
      <c r="E54">
        <f t="shared" si="29"/>
        <v>1</v>
      </c>
      <c r="F54">
        <f t="shared" si="29"/>
        <v>4</v>
      </c>
      <c r="G54">
        <f t="shared" si="29"/>
        <v>8</v>
      </c>
      <c r="H54">
        <f t="shared" si="29"/>
        <v>1</v>
      </c>
      <c r="I54">
        <f t="shared" si="29"/>
        <v>6</v>
      </c>
      <c r="J54">
        <f t="shared" si="29"/>
        <v>9</v>
      </c>
      <c r="K54">
        <f t="shared" si="29"/>
        <v>8</v>
      </c>
      <c r="L54">
        <f t="shared" si="29"/>
        <v>7</v>
      </c>
      <c r="M54">
        <v>1000</v>
      </c>
      <c r="N54" s="55">
        <f t="shared" si="18"/>
        <v>5</v>
      </c>
      <c r="O54">
        <f t="shared" si="21"/>
        <v>6</v>
      </c>
    </row>
    <row r="55" spans="1:15" x14ac:dyDescent="0.25">
      <c r="C55" t="str">
        <f t="shared" si="19"/>
        <v>Munka11</v>
      </c>
      <c r="D55" s="56">
        <v>2</v>
      </c>
      <c r="E55">
        <f t="shared" ref="E55:L55" si="30">E41</f>
        <v>7</v>
      </c>
      <c r="F55">
        <f t="shared" si="30"/>
        <v>7</v>
      </c>
      <c r="G55">
        <f t="shared" si="30"/>
        <v>9</v>
      </c>
      <c r="H55">
        <f t="shared" si="30"/>
        <v>1</v>
      </c>
      <c r="I55">
        <f t="shared" si="30"/>
        <v>1</v>
      </c>
      <c r="J55">
        <f t="shared" si="30"/>
        <v>2</v>
      </c>
      <c r="K55">
        <f t="shared" si="30"/>
        <v>11</v>
      </c>
      <c r="L55">
        <f t="shared" si="30"/>
        <v>1</v>
      </c>
      <c r="M55">
        <v>1000</v>
      </c>
      <c r="N55" s="55">
        <f t="shared" si="18"/>
        <v>4.5555555555555554</v>
      </c>
      <c r="O55">
        <f t="shared" si="21"/>
        <v>3</v>
      </c>
    </row>
    <row r="56" spans="1:15" x14ac:dyDescent="0.25">
      <c r="C56" t="str">
        <f t="shared" si="19"/>
        <v>Munka12</v>
      </c>
      <c r="D56" s="56">
        <v>2</v>
      </c>
      <c r="E56">
        <f t="shared" ref="E56:L56" si="31">E42</f>
        <v>7</v>
      </c>
      <c r="F56">
        <f t="shared" si="31"/>
        <v>7</v>
      </c>
      <c r="G56">
        <f t="shared" si="31"/>
        <v>9</v>
      </c>
      <c r="H56">
        <f t="shared" si="31"/>
        <v>1</v>
      </c>
      <c r="I56">
        <f t="shared" si="31"/>
        <v>1</v>
      </c>
      <c r="J56">
        <f t="shared" si="31"/>
        <v>2</v>
      </c>
      <c r="K56">
        <f t="shared" si="31"/>
        <v>11</v>
      </c>
      <c r="L56">
        <f t="shared" si="31"/>
        <v>1</v>
      </c>
      <c r="M56">
        <v>1000</v>
      </c>
      <c r="N56" s="55">
        <f t="shared" si="18"/>
        <v>4.5555555555555554</v>
      </c>
      <c r="O56">
        <f t="shared" si="21"/>
        <v>3</v>
      </c>
    </row>
    <row r="60" spans="1:15" ht="18" x14ac:dyDescent="0.25">
      <c r="A60" s="57"/>
    </row>
    <row r="61" spans="1:15" x14ac:dyDescent="0.25">
      <c r="A61" s="58"/>
    </row>
    <row r="64" spans="1:15" ht="18" x14ac:dyDescent="0.25">
      <c r="A64" s="59" t="s">
        <v>133</v>
      </c>
      <c r="B64" s="60">
        <v>3008447</v>
      </c>
      <c r="C64" s="59" t="s">
        <v>134</v>
      </c>
      <c r="D64" s="67">
        <v>12</v>
      </c>
      <c r="E64" s="59" t="s">
        <v>135</v>
      </c>
      <c r="F64" s="60">
        <v>9</v>
      </c>
      <c r="G64" s="59" t="s">
        <v>136</v>
      </c>
      <c r="H64" s="60">
        <v>12</v>
      </c>
      <c r="I64" s="59" t="s">
        <v>137</v>
      </c>
      <c r="J64" s="60">
        <v>0</v>
      </c>
      <c r="K64" s="59" t="s">
        <v>138</v>
      </c>
      <c r="L64" s="60" t="s">
        <v>139</v>
      </c>
    </row>
    <row r="65" spans="1:22" ht="18.600000000000001" thickBot="1" x14ac:dyDescent="0.3">
      <c r="A65" s="57"/>
    </row>
    <row r="66" spans="1:22" ht="13.8" thickBot="1" x14ac:dyDescent="0.3">
      <c r="A66" s="61" t="s">
        <v>140</v>
      </c>
      <c r="B66" s="61" t="s">
        <v>141</v>
      </c>
      <c r="C66" s="61" t="s">
        <v>142</v>
      </c>
      <c r="D66" s="61" t="s">
        <v>143</v>
      </c>
      <c r="E66" s="61" t="s">
        <v>144</v>
      </c>
      <c r="F66" s="61" t="s">
        <v>145</v>
      </c>
      <c r="G66" s="61" t="s">
        <v>146</v>
      </c>
      <c r="H66" s="61" t="s">
        <v>147</v>
      </c>
      <c r="I66" s="61" t="s">
        <v>148</v>
      </c>
      <c r="J66" s="61" t="s">
        <v>149</v>
      </c>
      <c r="K66" s="61" t="s">
        <v>150</v>
      </c>
    </row>
    <row r="67" spans="1:22" ht="13.8" thickBot="1" x14ac:dyDescent="0.3">
      <c r="A67" s="61" t="s">
        <v>151</v>
      </c>
      <c r="B67" s="62">
        <v>1</v>
      </c>
      <c r="C67" s="62">
        <v>1</v>
      </c>
      <c r="D67" s="62">
        <v>7</v>
      </c>
      <c r="E67" s="62">
        <v>12</v>
      </c>
      <c r="F67" s="62">
        <v>10</v>
      </c>
      <c r="G67" s="62">
        <v>3</v>
      </c>
      <c r="H67" s="62">
        <v>4</v>
      </c>
      <c r="I67" s="62">
        <v>10</v>
      </c>
      <c r="J67" s="62">
        <v>1</v>
      </c>
      <c r="K67" s="62">
        <v>1000</v>
      </c>
      <c r="M67" s="62">
        <v>1</v>
      </c>
      <c r="N67" s="62">
        <v>1</v>
      </c>
      <c r="O67" s="62">
        <v>7</v>
      </c>
      <c r="P67" s="62">
        <v>12</v>
      </c>
      <c r="Q67" s="62">
        <v>10</v>
      </c>
      <c r="R67" s="62">
        <v>3</v>
      </c>
      <c r="S67" s="62">
        <v>4</v>
      </c>
      <c r="T67" s="62">
        <v>10</v>
      </c>
      <c r="U67" s="62">
        <v>1</v>
      </c>
      <c r="V67" s="62">
        <v>1000</v>
      </c>
    </row>
    <row r="68" spans="1:22" ht="13.8" thickBot="1" x14ac:dyDescent="0.3">
      <c r="A68" s="61" t="s">
        <v>152</v>
      </c>
      <c r="B68" s="62">
        <v>1</v>
      </c>
      <c r="C68" s="62">
        <v>12</v>
      </c>
      <c r="D68" s="62">
        <v>4</v>
      </c>
      <c r="E68" s="62">
        <v>2</v>
      </c>
      <c r="F68" s="62">
        <v>7</v>
      </c>
      <c r="G68" s="62">
        <v>8</v>
      </c>
      <c r="H68" s="62">
        <v>9</v>
      </c>
      <c r="I68" s="62">
        <v>1</v>
      </c>
      <c r="J68" s="62">
        <v>11</v>
      </c>
      <c r="K68" s="62">
        <v>1000</v>
      </c>
      <c r="M68" s="62">
        <v>1</v>
      </c>
      <c r="N68" s="62">
        <v>12</v>
      </c>
      <c r="O68" s="62">
        <v>4</v>
      </c>
      <c r="P68" s="62">
        <v>2</v>
      </c>
      <c r="Q68" s="62">
        <v>7</v>
      </c>
      <c r="R68" s="62">
        <v>8</v>
      </c>
      <c r="S68" s="62">
        <v>9</v>
      </c>
      <c r="T68" s="62">
        <v>1</v>
      </c>
      <c r="U68" s="62">
        <v>11</v>
      </c>
      <c r="V68" s="62">
        <v>1000</v>
      </c>
    </row>
    <row r="69" spans="1:22" ht="13.8" thickBot="1" x14ac:dyDescent="0.3">
      <c r="A69" s="61" t="s">
        <v>153</v>
      </c>
      <c r="B69" s="62">
        <v>1</v>
      </c>
      <c r="C69" s="62">
        <v>7</v>
      </c>
      <c r="D69" s="62">
        <v>3</v>
      </c>
      <c r="E69" s="62">
        <v>5</v>
      </c>
      <c r="F69" s="62">
        <v>10</v>
      </c>
      <c r="G69" s="62">
        <v>8</v>
      </c>
      <c r="H69" s="62">
        <v>5</v>
      </c>
      <c r="I69" s="62">
        <v>5</v>
      </c>
      <c r="J69" s="62">
        <v>5</v>
      </c>
      <c r="K69" s="62">
        <v>1000</v>
      </c>
      <c r="M69" s="62">
        <v>1</v>
      </c>
      <c r="N69" s="62">
        <v>7</v>
      </c>
      <c r="O69" s="62">
        <v>3</v>
      </c>
      <c r="P69" s="62">
        <v>5</v>
      </c>
      <c r="Q69" s="62">
        <v>10</v>
      </c>
      <c r="R69" s="62">
        <v>8</v>
      </c>
      <c r="S69" s="62">
        <v>5</v>
      </c>
      <c r="T69" s="62">
        <v>5</v>
      </c>
      <c r="U69" s="62">
        <v>5</v>
      </c>
      <c r="V69" s="62">
        <v>1000</v>
      </c>
    </row>
    <row r="70" spans="1:22" ht="13.8" thickBot="1" x14ac:dyDescent="0.3">
      <c r="A70" s="61" t="s">
        <v>154</v>
      </c>
      <c r="B70" s="62">
        <v>2</v>
      </c>
      <c r="C70" s="62">
        <v>1</v>
      </c>
      <c r="D70" s="62">
        <v>7</v>
      </c>
      <c r="E70" s="62">
        <v>9</v>
      </c>
      <c r="F70" s="62">
        <v>10</v>
      </c>
      <c r="G70" s="62">
        <v>3</v>
      </c>
      <c r="H70" s="62">
        <v>1</v>
      </c>
      <c r="I70" s="62">
        <v>9</v>
      </c>
      <c r="J70" s="62">
        <v>1</v>
      </c>
      <c r="K70" s="62">
        <v>1000</v>
      </c>
      <c r="M70" s="62">
        <v>2</v>
      </c>
      <c r="N70" s="62">
        <v>1</v>
      </c>
      <c r="O70" s="62">
        <v>7</v>
      </c>
      <c r="P70" s="62">
        <v>9</v>
      </c>
      <c r="Q70" s="62">
        <v>10</v>
      </c>
      <c r="R70" s="62">
        <v>3</v>
      </c>
      <c r="S70" s="62">
        <v>1</v>
      </c>
      <c r="T70" s="62">
        <v>9</v>
      </c>
      <c r="U70" s="62">
        <v>1</v>
      </c>
      <c r="V70" s="62">
        <v>1000</v>
      </c>
    </row>
    <row r="71" spans="1:22" ht="13.8" thickBot="1" x14ac:dyDescent="0.3">
      <c r="A71" s="61" t="s">
        <v>155</v>
      </c>
      <c r="B71" s="62">
        <v>1</v>
      </c>
      <c r="C71" s="62">
        <v>1</v>
      </c>
      <c r="D71" s="62">
        <v>7</v>
      </c>
      <c r="E71" s="62">
        <v>1</v>
      </c>
      <c r="F71" s="62">
        <v>7</v>
      </c>
      <c r="G71" s="62">
        <v>3</v>
      </c>
      <c r="H71" s="62">
        <v>9</v>
      </c>
      <c r="I71" s="62">
        <v>7</v>
      </c>
      <c r="J71" s="62">
        <v>12</v>
      </c>
      <c r="K71" s="62">
        <v>1000</v>
      </c>
      <c r="M71" s="62">
        <v>1</v>
      </c>
      <c r="N71" s="62">
        <v>1</v>
      </c>
      <c r="O71" s="62">
        <v>7</v>
      </c>
      <c r="P71" s="62">
        <v>1</v>
      </c>
      <c r="Q71" s="62">
        <v>7</v>
      </c>
      <c r="R71" s="62">
        <v>3</v>
      </c>
      <c r="S71" s="62">
        <v>9</v>
      </c>
      <c r="T71" s="62">
        <v>7</v>
      </c>
      <c r="U71" s="62">
        <v>12</v>
      </c>
      <c r="V71" s="62">
        <v>1000</v>
      </c>
    </row>
    <row r="72" spans="1:22" ht="13.8" thickBot="1" x14ac:dyDescent="0.3">
      <c r="A72" s="61" t="s">
        <v>156</v>
      </c>
      <c r="B72" s="62">
        <v>1</v>
      </c>
      <c r="C72" s="62">
        <v>1</v>
      </c>
      <c r="D72" s="62">
        <v>4</v>
      </c>
      <c r="E72" s="62">
        <v>2</v>
      </c>
      <c r="F72" s="62">
        <v>5</v>
      </c>
      <c r="G72" s="62">
        <v>8</v>
      </c>
      <c r="H72" s="62">
        <v>5</v>
      </c>
      <c r="I72" s="62">
        <v>3</v>
      </c>
      <c r="J72" s="62">
        <v>5</v>
      </c>
      <c r="K72" s="62">
        <v>1000</v>
      </c>
      <c r="M72" s="62">
        <v>1</v>
      </c>
      <c r="N72" s="62">
        <v>1</v>
      </c>
      <c r="O72" s="62">
        <v>4</v>
      </c>
      <c r="P72" s="62">
        <v>2</v>
      </c>
      <c r="Q72" s="62">
        <v>5</v>
      </c>
      <c r="R72" s="62">
        <v>8</v>
      </c>
      <c r="S72" s="62">
        <v>5</v>
      </c>
      <c r="T72" s="62">
        <v>3</v>
      </c>
      <c r="U72" s="62">
        <v>5</v>
      </c>
      <c r="V72" s="62">
        <v>1000</v>
      </c>
    </row>
    <row r="73" spans="1:22" ht="13.8" thickBot="1" x14ac:dyDescent="0.3">
      <c r="A73" s="61" t="s">
        <v>157</v>
      </c>
      <c r="B73" s="62">
        <v>1</v>
      </c>
      <c r="C73" s="62">
        <v>1</v>
      </c>
      <c r="D73" s="62">
        <v>1</v>
      </c>
      <c r="E73" s="62">
        <v>7</v>
      </c>
      <c r="F73" s="62">
        <v>4</v>
      </c>
      <c r="G73" s="62">
        <v>8</v>
      </c>
      <c r="H73" s="62">
        <v>5</v>
      </c>
      <c r="I73" s="62">
        <v>4</v>
      </c>
      <c r="J73" s="62">
        <v>8</v>
      </c>
      <c r="K73" s="62">
        <v>1000</v>
      </c>
      <c r="M73" s="62">
        <v>1</v>
      </c>
      <c r="N73" s="62">
        <v>1</v>
      </c>
      <c r="O73" s="62">
        <v>1</v>
      </c>
      <c r="P73" s="62">
        <v>7</v>
      </c>
      <c r="Q73" s="62">
        <v>4</v>
      </c>
      <c r="R73" s="62">
        <v>8</v>
      </c>
      <c r="S73" s="62">
        <v>5</v>
      </c>
      <c r="T73" s="62">
        <v>4</v>
      </c>
      <c r="U73" s="62">
        <v>8</v>
      </c>
      <c r="V73" s="62">
        <v>1000</v>
      </c>
    </row>
    <row r="74" spans="1:22" ht="13.8" thickBot="1" x14ac:dyDescent="0.3">
      <c r="A74" s="61" t="s">
        <v>158</v>
      </c>
      <c r="B74" s="62">
        <v>1</v>
      </c>
      <c r="C74" s="62">
        <v>11</v>
      </c>
      <c r="D74" s="62">
        <v>1</v>
      </c>
      <c r="E74" s="62">
        <v>6</v>
      </c>
      <c r="F74" s="62">
        <v>5</v>
      </c>
      <c r="G74" s="62">
        <v>6</v>
      </c>
      <c r="H74" s="62">
        <v>9</v>
      </c>
      <c r="I74" s="62">
        <v>1</v>
      </c>
      <c r="J74" s="62">
        <v>10</v>
      </c>
      <c r="K74" s="62">
        <v>1000</v>
      </c>
      <c r="M74" s="62">
        <v>1</v>
      </c>
      <c r="N74" s="62">
        <v>11</v>
      </c>
      <c r="O74" s="62">
        <v>1</v>
      </c>
      <c r="P74" s="62">
        <v>6</v>
      </c>
      <c r="Q74" s="62">
        <v>5</v>
      </c>
      <c r="R74" s="62">
        <v>6</v>
      </c>
      <c r="S74" s="62">
        <v>9</v>
      </c>
      <c r="T74" s="62">
        <v>1</v>
      </c>
      <c r="U74" s="62">
        <v>10</v>
      </c>
      <c r="V74" s="62">
        <v>1000</v>
      </c>
    </row>
    <row r="75" spans="1:22" ht="13.8" thickBot="1" x14ac:dyDescent="0.3">
      <c r="A75" s="61" t="s">
        <v>159</v>
      </c>
      <c r="B75" s="62">
        <v>1</v>
      </c>
      <c r="C75" s="62">
        <v>7</v>
      </c>
      <c r="D75" s="62">
        <v>7</v>
      </c>
      <c r="E75" s="62">
        <v>2</v>
      </c>
      <c r="F75" s="62">
        <v>7</v>
      </c>
      <c r="G75" s="62">
        <v>8</v>
      </c>
      <c r="H75" s="62">
        <v>5</v>
      </c>
      <c r="I75" s="62">
        <v>5</v>
      </c>
      <c r="J75" s="62">
        <v>8</v>
      </c>
      <c r="K75" s="62">
        <v>1000</v>
      </c>
      <c r="M75" s="62">
        <v>1</v>
      </c>
      <c r="N75" s="62">
        <v>1</v>
      </c>
      <c r="O75" s="62">
        <v>4</v>
      </c>
      <c r="P75" s="62">
        <v>8</v>
      </c>
      <c r="Q75" s="62">
        <v>1</v>
      </c>
      <c r="R75" s="62">
        <v>6</v>
      </c>
      <c r="S75" s="62">
        <v>9</v>
      </c>
      <c r="T75" s="62">
        <v>8</v>
      </c>
      <c r="U75" s="62">
        <v>7</v>
      </c>
      <c r="V75" s="62">
        <v>1000</v>
      </c>
    </row>
    <row r="76" spans="1:22" ht="13.8" thickBot="1" x14ac:dyDescent="0.3">
      <c r="A76" s="61" t="s">
        <v>160</v>
      </c>
      <c r="B76" s="62">
        <v>1</v>
      </c>
      <c r="C76" s="62">
        <v>1</v>
      </c>
      <c r="D76" s="62">
        <v>4</v>
      </c>
      <c r="E76" s="62">
        <v>8</v>
      </c>
      <c r="F76" s="62">
        <v>1</v>
      </c>
      <c r="G76" s="62">
        <v>6</v>
      </c>
      <c r="H76" s="62">
        <v>9</v>
      </c>
      <c r="I76" s="62">
        <v>8</v>
      </c>
      <c r="J76" s="62">
        <v>7</v>
      </c>
      <c r="K76" s="62">
        <v>1000</v>
      </c>
      <c r="M76" s="62">
        <v>2</v>
      </c>
      <c r="N76" s="62">
        <v>7</v>
      </c>
      <c r="O76" s="62">
        <v>7</v>
      </c>
      <c r="P76" s="62">
        <v>9</v>
      </c>
      <c r="Q76" s="62">
        <v>1</v>
      </c>
      <c r="R76" s="62">
        <v>1</v>
      </c>
      <c r="S76" s="62">
        <v>2</v>
      </c>
      <c r="T76" s="62">
        <v>11</v>
      </c>
      <c r="U76" s="62">
        <v>1</v>
      </c>
      <c r="V76" s="62">
        <v>1000</v>
      </c>
    </row>
    <row r="77" spans="1:22" ht="13.8" thickBot="1" x14ac:dyDescent="0.3">
      <c r="A77" s="61" t="s">
        <v>161</v>
      </c>
      <c r="B77" s="62">
        <v>2</v>
      </c>
      <c r="C77" s="62">
        <v>7</v>
      </c>
      <c r="D77" s="62">
        <v>7</v>
      </c>
      <c r="E77" s="62">
        <v>9</v>
      </c>
      <c r="F77" s="62">
        <v>1</v>
      </c>
      <c r="G77" s="62">
        <v>1</v>
      </c>
      <c r="H77" s="62">
        <v>2</v>
      </c>
      <c r="I77" s="62">
        <v>11</v>
      </c>
      <c r="J77" s="62">
        <v>1</v>
      </c>
      <c r="K77" s="62">
        <v>1000</v>
      </c>
      <c r="M77" s="62">
        <v>2</v>
      </c>
      <c r="N77" s="62">
        <v>7</v>
      </c>
      <c r="O77" s="62">
        <v>7</v>
      </c>
      <c r="P77" s="62">
        <v>9</v>
      </c>
      <c r="Q77" s="62">
        <v>1</v>
      </c>
      <c r="R77" s="62">
        <v>1</v>
      </c>
      <c r="S77" s="62">
        <v>2</v>
      </c>
      <c r="T77" s="62">
        <v>11</v>
      </c>
      <c r="U77" s="62">
        <v>1</v>
      </c>
      <c r="V77" s="62">
        <v>1000</v>
      </c>
    </row>
    <row r="78" spans="1:22" ht="13.8" thickBot="1" x14ac:dyDescent="0.3">
      <c r="A78" s="61" t="s">
        <v>162</v>
      </c>
      <c r="B78" s="62">
        <v>2</v>
      </c>
      <c r="C78" s="62">
        <v>7</v>
      </c>
      <c r="D78" s="62">
        <v>7</v>
      </c>
      <c r="E78" s="62">
        <v>9</v>
      </c>
      <c r="F78" s="62">
        <v>1</v>
      </c>
      <c r="G78" s="62">
        <v>1</v>
      </c>
      <c r="H78" s="62">
        <v>2</v>
      </c>
      <c r="I78" s="62">
        <v>11</v>
      </c>
      <c r="J78" s="62">
        <v>1</v>
      </c>
      <c r="K78" s="62">
        <v>1000</v>
      </c>
    </row>
    <row r="79" spans="1:22" ht="18.600000000000001" thickBot="1" x14ac:dyDescent="0.3">
      <c r="A79" s="57"/>
    </row>
    <row r="80" spans="1:22" ht="13.8" thickBot="1" x14ac:dyDescent="0.3">
      <c r="A80" s="61" t="s">
        <v>163</v>
      </c>
      <c r="B80" s="61" t="s">
        <v>141</v>
      </c>
      <c r="C80" s="61" t="s">
        <v>142</v>
      </c>
      <c r="D80" s="61" t="s">
        <v>143</v>
      </c>
      <c r="E80" s="61" t="s">
        <v>144</v>
      </c>
      <c r="F80" s="61" t="s">
        <v>145</v>
      </c>
      <c r="G80" s="61" t="s">
        <v>146</v>
      </c>
      <c r="H80" s="61" t="s">
        <v>147</v>
      </c>
      <c r="I80" s="61" t="s">
        <v>148</v>
      </c>
      <c r="J80" s="61" t="s">
        <v>149</v>
      </c>
    </row>
    <row r="81" spans="1:10" ht="13.8" thickBot="1" x14ac:dyDescent="0.3">
      <c r="A81" s="61" t="s">
        <v>164</v>
      </c>
      <c r="B81" s="62" t="s">
        <v>165</v>
      </c>
      <c r="C81" s="62" t="s">
        <v>166</v>
      </c>
      <c r="D81" s="62" t="s">
        <v>167</v>
      </c>
      <c r="E81" s="62" t="s">
        <v>168</v>
      </c>
      <c r="F81" s="62" t="s">
        <v>169</v>
      </c>
      <c r="G81" s="62" t="s">
        <v>170</v>
      </c>
      <c r="H81" s="62" t="s">
        <v>171</v>
      </c>
      <c r="I81" s="62" t="s">
        <v>172</v>
      </c>
      <c r="J81" s="62" t="s">
        <v>173</v>
      </c>
    </row>
    <row r="82" spans="1:10" ht="13.8" thickBot="1" x14ac:dyDescent="0.3">
      <c r="A82" s="61" t="s">
        <v>174</v>
      </c>
      <c r="B82" s="62" t="s">
        <v>175</v>
      </c>
      <c r="C82" s="62" t="s">
        <v>176</v>
      </c>
      <c r="D82" s="62" t="s">
        <v>177</v>
      </c>
      <c r="E82" s="62" t="s">
        <v>178</v>
      </c>
      <c r="F82" s="62" t="s">
        <v>179</v>
      </c>
      <c r="G82" s="62" t="s">
        <v>180</v>
      </c>
      <c r="H82" s="62" t="s">
        <v>181</v>
      </c>
      <c r="I82" s="62" t="s">
        <v>182</v>
      </c>
      <c r="J82" s="62" t="s">
        <v>183</v>
      </c>
    </row>
    <row r="83" spans="1:10" ht="13.8" thickBot="1" x14ac:dyDescent="0.3">
      <c r="A83" s="61" t="s">
        <v>184</v>
      </c>
      <c r="B83" s="62" t="s">
        <v>185</v>
      </c>
      <c r="C83" s="62" t="s">
        <v>186</v>
      </c>
      <c r="D83" s="62" t="s">
        <v>187</v>
      </c>
      <c r="E83" s="62" t="s">
        <v>188</v>
      </c>
      <c r="F83" s="62" t="s">
        <v>189</v>
      </c>
      <c r="G83" s="62" t="s">
        <v>190</v>
      </c>
      <c r="H83" s="62" t="s">
        <v>191</v>
      </c>
      <c r="I83" s="62" t="s">
        <v>192</v>
      </c>
      <c r="J83" s="62" t="s">
        <v>193</v>
      </c>
    </row>
    <row r="84" spans="1:10" ht="13.8" thickBot="1" x14ac:dyDescent="0.3">
      <c r="A84" s="61" t="s">
        <v>194</v>
      </c>
      <c r="B84" s="62" t="s">
        <v>195</v>
      </c>
      <c r="C84" s="62" t="s">
        <v>196</v>
      </c>
      <c r="D84" s="62" t="s">
        <v>195</v>
      </c>
      <c r="E84" s="62" t="s">
        <v>197</v>
      </c>
      <c r="F84" s="62" t="s">
        <v>198</v>
      </c>
      <c r="G84" s="62" t="s">
        <v>199</v>
      </c>
      <c r="H84" s="62" t="s">
        <v>200</v>
      </c>
      <c r="I84" s="62" t="s">
        <v>201</v>
      </c>
      <c r="J84" s="62" t="s">
        <v>202</v>
      </c>
    </row>
    <row r="85" spans="1:10" ht="13.8" thickBot="1" x14ac:dyDescent="0.3">
      <c r="A85" s="61" t="s">
        <v>203</v>
      </c>
      <c r="B85" s="62" t="s">
        <v>204</v>
      </c>
      <c r="C85" s="62" t="s">
        <v>205</v>
      </c>
      <c r="D85" s="62" t="s">
        <v>204</v>
      </c>
      <c r="E85" s="62" t="s">
        <v>206</v>
      </c>
      <c r="F85" s="62" t="s">
        <v>204</v>
      </c>
      <c r="G85" s="62" t="s">
        <v>207</v>
      </c>
      <c r="H85" s="62" t="s">
        <v>204</v>
      </c>
      <c r="I85" s="62" t="s">
        <v>208</v>
      </c>
      <c r="J85" s="62" t="s">
        <v>209</v>
      </c>
    </row>
    <row r="86" spans="1:10" ht="13.8" thickBot="1" x14ac:dyDescent="0.3">
      <c r="A86" s="61" t="s">
        <v>210</v>
      </c>
      <c r="B86" s="62" t="s">
        <v>211</v>
      </c>
      <c r="C86" s="62" t="s">
        <v>212</v>
      </c>
      <c r="D86" s="62" t="s">
        <v>211</v>
      </c>
      <c r="E86" s="62" t="s">
        <v>213</v>
      </c>
      <c r="F86" s="62" t="s">
        <v>211</v>
      </c>
      <c r="G86" s="62" t="s">
        <v>211</v>
      </c>
      <c r="H86" s="62" t="s">
        <v>211</v>
      </c>
      <c r="I86" s="62" t="s">
        <v>214</v>
      </c>
      <c r="J86" s="62" t="s">
        <v>215</v>
      </c>
    </row>
    <row r="87" spans="1:10" ht="13.8" thickBot="1" x14ac:dyDescent="0.3">
      <c r="A87" s="61" t="s">
        <v>216</v>
      </c>
      <c r="B87" s="62" t="s">
        <v>217</v>
      </c>
      <c r="C87" s="62" t="s">
        <v>218</v>
      </c>
      <c r="D87" s="62" t="s">
        <v>217</v>
      </c>
      <c r="E87" s="62" t="s">
        <v>217</v>
      </c>
      <c r="F87" s="62" t="s">
        <v>217</v>
      </c>
      <c r="G87" s="62" t="s">
        <v>217</v>
      </c>
      <c r="H87" s="62" t="s">
        <v>217</v>
      </c>
      <c r="I87" s="62" t="s">
        <v>219</v>
      </c>
      <c r="J87" s="62" t="s">
        <v>220</v>
      </c>
    </row>
    <row r="88" spans="1:10" ht="13.8" thickBot="1" x14ac:dyDescent="0.3">
      <c r="A88" s="61" t="s">
        <v>221</v>
      </c>
      <c r="B88" s="62" t="s">
        <v>222</v>
      </c>
      <c r="C88" s="62" t="s">
        <v>223</v>
      </c>
      <c r="D88" s="62" t="s">
        <v>222</v>
      </c>
      <c r="E88" s="62" t="s">
        <v>222</v>
      </c>
      <c r="F88" s="62" t="s">
        <v>222</v>
      </c>
      <c r="G88" s="62" t="s">
        <v>222</v>
      </c>
      <c r="H88" s="62" t="s">
        <v>222</v>
      </c>
      <c r="I88" s="62" t="s">
        <v>224</v>
      </c>
      <c r="J88" s="62" t="s">
        <v>225</v>
      </c>
    </row>
    <row r="89" spans="1:10" ht="13.8" thickBot="1" x14ac:dyDescent="0.3">
      <c r="A89" s="61" t="s">
        <v>226</v>
      </c>
      <c r="B89" s="62" t="s">
        <v>227</v>
      </c>
      <c r="C89" s="62" t="s">
        <v>228</v>
      </c>
      <c r="D89" s="62" t="s">
        <v>227</v>
      </c>
      <c r="E89" s="62" t="s">
        <v>227</v>
      </c>
      <c r="F89" s="62" t="s">
        <v>227</v>
      </c>
      <c r="G89" s="62" t="s">
        <v>227</v>
      </c>
      <c r="H89" s="62" t="s">
        <v>227</v>
      </c>
      <c r="I89" s="62" t="s">
        <v>229</v>
      </c>
      <c r="J89" s="62" t="s">
        <v>230</v>
      </c>
    </row>
    <row r="90" spans="1:10" ht="13.8" thickBot="1" x14ac:dyDescent="0.3">
      <c r="A90" s="61" t="s">
        <v>231</v>
      </c>
      <c r="B90" s="62" t="s">
        <v>232</v>
      </c>
      <c r="C90" s="62" t="s">
        <v>233</v>
      </c>
      <c r="D90" s="62" t="s">
        <v>232</v>
      </c>
      <c r="E90" s="62" t="s">
        <v>232</v>
      </c>
      <c r="F90" s="62" t="s">
        <v>232</v>
      </c>
      <c r="G90" s="62" t="s">
        <v>232</v>
      </c>
      <c r="H90" s="62" t="s">
        <v>232</v>
      </c>
      <c r="I90" s="62" t="s">
        <v>234</v>
      </c>
      <c r="J90" s="62" t="s">
        <v>235</v>
      </c>
    </row>
    <row r="91" spans="1:10" ht="13.8" thickBot="1" x14ac:dyDescent="0.3">
      <c r="A91" s="61" t="s">
        <v>236</v>
      </c>
      <c r="B91" s="62" t="s">
        <v>237</v>
      </c>
      <c r="C91" s="62" t="s">
        <v>238</v>
      </c>
      <c r="D91" s="62" t="s">
        <v>237</v>
      </c>
      <c r="E91" s="62" t="s">
        <v>237</v>
      </c>
      <c r="F91" s="62" t="s">
        <v>237</v>
      </c>
      <c r="G91" s="62" t="s">
        <v>237</v>
      </c>
      <c r="H91" s="62" t="s">
        <v>237</v>
      </c>
      <c r="I91" s="62" t="s">
        <v>237</v>
      </c>
      <c r="J91" s="62" t="s">
        <v>239</v>
      </c>
    </row>
    <row r="92" spans="1:10" ht="13.8" thickBot="1" x14ac:dyDescent="0.3">
      <c r="A92" s="61" t="s">
        <v>240</v>
      </c>
      <c r="B92" s="62" t="s">
        <v>241</v>
      </c>
      <c r="C92" s="62" t="s">
        <v>242</v>
      </c>
      <c r="D92" s="62" t="s">
        <v>241</v>
      </c>
      <c r="E92" s="62" t="s">
        <v>241</v>
      </c>
      <c r="F92" s="62" t="s">
        <v>241</v>
      </c>
      <c r="G92" s="62" t="s">
        <v>241</v>
      </c>
      <c r="H92" s="62" t="s">
        <v>241</v>
      </c>
      <c r="I92" s="62" t="s">
        <v>241</v>
      </c>
      <c r="J92" s="62" t="s">
        <v>241</v>
      </c>
    </row>
    <row r="93" spans="1:10" ht="18.600000000000001" thickBot="1" x14ac:dyDescent="0.3">
      <c r="A93" s="57"/>
    </row>
    <row r="94" spans="1:10" ht="13.8" thickBot="1" x14ac:dyDescent="0.3">
      <c r="A94" s="61" t="s">
        <v>243</v>
      </c>
      <c r="B94" s="61" t="s">
        <v>141</v>
      </c>
      <c r="C94" s="61" t="s">
        <v>142</v>
      </c>
      <c r="D94" s="61" t="s">
        <v>143</v>
      </c>
      <c r="E94" s="61" t="s">
        <v>144</v>
      </c>
      <c r="F94" s="61" t="s">
        <v>145</v>
      </c>
      <c r="G94" s="61" t="s">
        <v>146</v>
      </c>
      <c r="H94" s="61" t="s">
        <v>147</v>
      </c>
      <c r="I94" s="61" t="s">
        <v>148</v>
      </c>
      <c r="J94" s="61" t="s">
        <v>149</v>
      </c>
    </row>
    <row r="95" spans="1:10" ht="13.8" thickBot="1" x14ac:dyDescent="0.3">
      <c r="A95" s="61" t="s">
        <v>164</v>
      </c>
      <c r="B95" s="62">
        <v>249.9</v>
      </c>
      <c r="C95" s="62">
        <v>433.8</v>
      </c>
      <c r="D95" s="62">
        <v>247.4</v>
      </c>
      <c r="E95" s="62">
        <v>255.4</v>
      </c>
      <c r="F95" s="62">
        <v>258.39999999999998</v>
      </c>
      <c r="G95" s="62">
        <v>28.5</v>
      </c>
      <c r="H95" s="62">
        <v>477.3</v>
      </c>
      <c r="I95" s="62">
        <v>41.5</v>
      </c>
      <c r="J95" s="62">
        <v>22.5</v>
      </c>
    </row>
    <row r="96" spans="1:10" ht="13.8" thickBot="1" x14ac:dyDescent="0.3">
      <c r="A96" s="61" t="s">
        <v>174</v>
      </c>
      <c r="B96" s="62">
        <v>10</v>
      </c>
      <c r="C96" s="62">
        <v>432.8</v>
      </c>
      <c r="D96" s="62">
        <v>246.4</v>
      </c>
      <c r="E96" s="62">
        <v>254.4</v>
      </c>
      <c r="F96" s="62">
        <v>25.5</v>
      </c>
      <c r="G96" s="62">
        <v>27.5</v>
      </c>
      <c r="H96" s="62">
        <v>243.9</v>
      </c>
      <c r="I96" s="62">
        <v>37</v>
      </c>
      <c r="J96" s="62">
        <v>21.5</v>
      </c>
    </row>
    <row r="97" spans="1:14" ht="13.8" thickBot="1" x14ac:dyDescent="0.3">
      <c r="A97" s="61" t="s">
        <v>184</v>
      </c>
      <c r="B97" s="62">
        <v>9</v>
      </c>
      <c r="C97" s="62">
        <v>431.8</v>
      </c>
      <c r="D97" s="62">
        <v>245.4</v>
      </c>
      <c r="E97" s="62">
        <v>24</v>
      </c>
      <c r="F97" s="62">
        <v>24.5</v>
      </c>
      <c r="G97" s="62">
        <v>26.5</v>
      </c>
      <c r="H97" s="62">
        <v>242.9</v>
      </c>
      <c r="I97" s="62">
        <v>25.5</v>
      </c>
      <c r="J97" s="62">
        <v>20.5</v>
      </c>
    </row>
    <row r="98" spans="1:14" ht="13.8" thickBot="1" x14ac:dyDescent="0.3">
      <c r="A98" s="61" t="s">
        <v>194</v>
      </c>
      <c r="B98" s="62">
        <v>8</v>
      </c>
      <c r="C98" s="62">
        <v>430.8</v>
      </c>
      <c r="D98" s="62">
        <v>8</v>
      </c>
      <c r="E98" s="62">
        <v>23</v>
      </c>
      <c r="F98" s="62">
        <v>13</v>
      </c>
      <c r="G98" s="62">
        <v>25.5</v>
      </c>
      <c r="H98" s="62">
        <v>241.9</v>
      </c>
      <c r="I98" s="62">
        <v>24.5</v>
      </c>
      <c r="J98" s="62">
        <v>19.5</v>
      </c>
    </row>
    <row r="99" spans="1:14" ht="13.8" thickBot="1" x14ac:dyDescent="0.3">
      <c r="A99" s="61" t="s">
        <v>203</v>
      </c>
      <c r="B99" s="62">
        <v>7</v>
      </c>
      <c r="C99" s="62">
        <v>429.8</v>
      </c>
      <c r="D99" s="62">
        <v>7</v>
      </c>
      <c r="E99" s="62">
        <v>22</v>
      </c>
      <c r="F99" s="62">
        <v>7</v>
      </c>
      <c r="G99" s="62">
        <v>24.5</v>
      </c>
      <c r="H99" s="62">
        <v>7</v>
      </c>
      <c r="I99" s="62">
        <v>23.5</v>
      </c>
      <c r="J99" s="62">
        <v>18.5</v>
      </c>
    </row>
    <row r="100" spans="1:14" ht="13.8" thickBot="1" x14ac:dyDescent="0.3">
      <c r="A100" s="61" t="s">
        <v>210</v>
      </c>
      <c r="B100" s="62">
        <v>6</v>
      </c>
      <c r="C100" s="62">
        <v>428.8</v>
      </c>
      <c r="D100" s="62">
        <v>6</v>
      </c>
      <c r="E100" s="62">
        <v>9</v>
      </c>
      <c r="F100" s="62">
        <v>6</v>
      </c>
      <c r="G100" s="62">
        <v>6</v>
      </c>
      <c r="H100" s="62">
        <v>6</v>
      </c>
      <c r="I100" s="62">
        <v>22.5</v>
      </c>
      <c r="J100" s="62">
        <v>17.5</v>
      </c>
    </row>
    <row r="101" spans="1:14" ht="13.8" thickBot="1" x14ac:dyDescent="0.3">
      <c r="A101" s="61" t="s">
        <v>216</v>
      </c>
      <c r="B101" s="62">
        <v>5</v>
      </c>
      <c r="C101" s="62">
        <v>427.8</v>
      </c>
      <c r="D101" s="62">
        <v>5</v>
      </c>
      <c r="E101" s="62">
        <v>5</v>
      </c>
      <c r="F101" s="62">
        <v>5</v>
      </c>
      <c r="G101" s="62">
        <v>5</v>
      </c>
      <c r="H101" s="62">
        <v>5</v>
      </c>
      <c r="I101" s="62">
        <v>21.5</v>
      </c>
      <c r="J101" s="62">
        <v>16.5</v>
      </c>
    </row>
    <row r="102" spans="1:14" ht="13.8" thickBot="1" x14ac:dyDescent="0.3">
      <c r="A102" s="61" t="s">
        <v>221</v>
      </c>
      <c r="B102" s="62">
        <v>4</v>
      </c>
      <c r="C102" s="62">
        <v>426.8</v>
      </c>
      <c r="D102" s="62">
        <v>4</v>
      </c>
      <c r="E102" s="62">
        <v>4</v>
      </c>
      <c r="F102" s="62">
        <v>4</v>
      </c>
      <c r="G102" s="62">
        <v>4</v>
      </c>
      <c r="H102" s="62">
        <v>4</v>
      </c>
      <c r="I102" s="62">
        <v>20.5</v>
      </c>
      <c r="J102" s="62">
        <v>15.5</v>
      </c>
    </row>
    <row r="103" spans="1:14" ht="13.8" thickBot="1" x14ac:dyDescent="0.3">
      <c r="A103" s="61" t="s">
        <v>226</v>
      </c>
      <c r="B103" s="62">
        <v>3</v>
      </c>
      <c r="C103" s="62">
        <v>425.8</v>
      </c>
      <c r="D103" s="62">
        <v>3</v>
      </c>
      <c r="E103" s="62">
        <v>3</v>
      </c>
      <c r="F103" s="62">
        <v>3</v>
      </c>
      <c r="G103" s="62">
        <v>3</v>
      </c>
      <c r="H103" s="62">
        <v>3</v>
      </c>
      <c r="I103" s="62">
        <v>19.5</v>
      </c>
      <c r="J103" s="62">
        <v>13.5</v>
      </c>
    </row>
    <row r="104" spans="1:14" ht="13.8" thickBot="1" x14ac:dyDescent="0.3">
      <c r="A104" s="61" t="s">
        <v>231</v>
      </c>
      <c r="B104" s="62">
        <v>2</v>
      </c>
      <c r="C104" s="62">
        <v>424.8</v>
      </c>
      <c r="D104" s="62">
        <v>2</v>
      </c>
      <c r="E104" s="62">
        <v>2</v>
      </c>
      <c r="F104" s="62">
        <v>2</v>
      </c>
      <c r="G104" s="62">
        <v>2</v>
      </c>
      <c r="H104" s="62">
        <v>2</v>
      </c>
      <c r="I104" s="62">
        <v>18.5</v>
      </c>
      <c r="J104" s="62">
        <v>12.5</v>
      </c>
    </row>
    <row r="105" spans="1:14" ht="13.8" thickBot="1" x14ac:dyDescent="0.3">
      <c r="A105" s="61" t="s">
        <v>236</v>
      </c>
      <c r="B105" s="62">
        <v>1</v>
      </c>
      <c r="C105" s="62">
        <v>423.8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11.5</v>
      </c>
    </row>
    <row r="106" spans="1:14" ht="13.8" thickBot="1" x14ac:dyDescent="0.3">
      <c r="A106" s="61" t="s">
        <v>240</v>
      </c>
      <c r="B106" s="62">
        <v>0</v>
      </c>
      <c r="C106" s="62">
        <v>422.8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</row>
    <row r="107" spans="1:14" ht="18.600000000000001" thickBot="1" x14ac:dyDescent="0.3">
      <c r="A107" s="57"/>
    </row>
    <row r="108" spans="1:14" ht="13.8" thickBot="1" x14ac:dyDescent="0.3">
      <c r="A108" s="61" t="s">
        <v>244</v>
      </c>
      <c r="B108" s="61" t="s">
        <v>141</v>
      </c>
      <c r="C108" s="61" t="s">
        <v>142</v>
      </c>
      <c r="D108" s="61" t="s">
        <v>143</v>
      </c>
      <c r="E108" s="61" t="s">
        <v>144</v>
      </c>
      <c r="F108" s="61" t="s">
        <v>145</v>
      </c>
      <c r="G108" s="61" t="s">
        <v>146</v>
      </c>
      <c r="H108" s="61" t="s">
        <v>147</v>
      </c>
      <c r="I108" s="61" t="s">
        <v>148</v>
      </c>
      <c r="J108" s="61" t="s">
        <v>149</v>
      </c>
      <c r="K108" s="61" t="s">
        <v>245</v>
      </c>
      <c r="L108" s="61" t="s">
        <v>246</v>
      </c>
      <c r="M108" s="61" t="s">
        <v>247</v>
      </c>
      <c r="N108" s="61" t="s">
        <v>248</v>
      </c>
    </row>
    <row r="109" spans="1:14" ht="13.8" thickBot="1" x14ac:dyDescent="0.3">
      <c r="A109" s="61" t="s">
        <v>151</v>
      </c>
      <c r="B109" s="62">
        <v>249.9</v>
      </c>
      <c r="C109" s="62">
        <v>433.8</v>
      </c>
      <c r="D109" s="62">
        <v>5</v>
      </c>
      <c r="E109" s="62">
        <v>0</v>
      </c>
      <c r="F109" s="62">
        <v>2</v>
      </c>
      <c r="G109" s="62">
        <v>26.5</v>
      </c>
      <c r="H109" s="62">
        <v>241.9</v>
      </c>
      <c r="I109" s="62">
        <v>18.5</v>
      </c>
      <c r="J109" s="62">
        <v>22.5</v>
      </c>
      <c r="K109" s="62">
        <v>1000</v>
      </c>
      <c r="L109" s="62">
        <v>1000</v>
      </c>
      <c r="M109" s="62">
        <v>0</v>
      </c>
      <c r="N109" s="62">
        <v>0</v>
      </c>
    </row>
    <row r="110" spans="1:14" ht="13.8" thickBot="1" x14ac:dyDescent="0.3">
      <c r="A110" s="61" t="s">
        <v>152</v>
      </c>
      <c r="B110" s="62">
        <v>249.9</v>
      </c>
      <c r="C110" s="62">
        <v>422.8</v>
      </c>
      <c r="D110" s="62">
        <v>8</v>
      </c>
      <c r="E110" s="62">
        <v>254.4</v>
      </c>
      <c r="F110" s="62">
        <v>5</v>
      </c>
      <c r="G110" s="62">
        <v>4</v>
      </c>
      <c r="H110" s="62">
        <v>3</v>
      </c>
      <c r="I110" s="62">
        <v>41.5</v>
      </c>
      <c r="J110" s="62">
        <v>11.5</v>
      </c>
      <c r="K110" s="62">
        <v>1000</v>
      </c>
      <c r="L110" s="62">
        <v>1000</v>
      </c>
      <c r="M110" s="62">
        <v>0</v>
      </c>
      <c r="N110" s="62">
        <v>0</v>
      </c>
    </row>
    <row r="111" spans="1:14" ht="13.8" thickBot="1" x14ac:dyDescent="0.3">
      <c r="A111" s="61" t="s">
        <v>153</v>
      </c>
      <c r="B111" s="62">
        <v>249.9</v>
      </c>
      <c r="C111" s="62">
        <v>427.8</v>
      </c>
      <c r="D111" s="62">
        <v>245.4</v>
      </c>
      <c r="E111" s="62">
        <v>22</v>
      </c>
      <c r="F111" s="62">
        <v>2</v>
      </c>
      <c r="G111" s="62">
        <v>4</v>
      </c>
      <c r="H111" s="62">
        <v>7</v>
      </c>
      <c r="I111" s="62">
        <v>23.5</v>
      </c>
      <c r="J111" s="62">
        <v>18.5</v>
      </c>
      <c r="K111" s="62">
        <v>1000</v>
      </c>
      <c r="L111" s="62">
        <v>1000</v>
      </c>
      <c r="M111" s="62">
        <v>0</v>
      </c>
      <c r="N111" s="62">
        <v>0</v>
      </c>
    </row>
    <row r="112" spans="1:14" ht="13.8" thickBot="1" x14ac:dyDescent="0.3">
      <c r="A112" s="61" t="s">
        <v>154</v>
      </c>
      <c r="B112" s="62">
        <v>10</v>
      </c>
      <c r="C112" s="62">
        <v>433.8</v>
      </c>
      <c r="D112" s="62">
        <v>5</v>
      </c>
      <c r="E112" s="62">
        <v>3</v>
      </c>
      <c r="F112" s="62">
        <v>2</v>
      </c>
      <c r="G112" s="62">
        <v>26.5</v>
      </c>
      <c r="H112" s="62">
        <v>477.3</v>
      </c>
      <c r="I112" s="62">
        <v>19.5</v>
      </c>
      <c r="J112" s="62">
        <v>22.5</v>
      </c>
      <c r="K112" s="62">
        <v>999.5</v>
      </c>
      <c r="L112" s="62">
        <v>1000</v>
      </c>
      <c r="M112" s="62">
        <v>0.5</v>
      </c>
      <c r="N112" s="62">
        <v>0.05</v>
      </c>
    </row>
    <row r="113" spans="1:14" ht="13.8" thickBot="1" x14ac:dyDescent="0.3">
      <c r="A113" s="61" t="s">
        <v>155</v>
      </c>
      <c r="B113" s="62">
        <v>249.9</v>
      </c>
      <c r="C113" s="62">
        <v>433.8</v>
      </c>
      <c r="D113" s="62">
        <v>5</v>
      </c>
      <c r="E113" s="62">
        <v>255.4</v>
      </c>
      <c r="F113" s="62">
        <v>5</v>
      </c>
      <c r="G113" s="62">
        <v>26.5</v>
      </c>
      <c r="H113" s="62">
        <v>3</v>
      </c>
      <c r="I113" s="62">
        <v>21.5</v>
      </c>
      <c r="J113" s="62">
        <v>0</v>
      </c>
      <c r="K113" s="62">
        <v>1000</v>
      </c>
      <c r="L113" s="62">
        <v>1000</v>
      </c>
      <c r="M113" s="62">
        <v>0</v>
      </c>
      <c r="N113" s="62">
        <v>0</v>
      </c>
    </row>
    <row r="114" spans="1:14" ht="13.8" thickBot="1" x14ac:dyDescent="0.3">
      <c r="A114" s="61" t="s">
        <v>156</v>
      </c>
      <c r="B114" s="62">
        <v>249.9</v>
      </c>
      <c r="C114" s="62">
        <v>433.8</v>
      </c>
      <c r="D114" s="62">
        <v>8</v>
      </c>
      <c r="E114" s="62">
        <v>254.4</v>
      </c>
      <c r="F114" s="62">
        <v>7</v>
      </c>
      <c r="G114" s="62">
        <v>4</v>
      </c>
      <c r="H114" s="62">
        <v>7</v>
      </c>
      <c r="I114" s="62">
        <v>25.5</v>
      </c>
      <c r="J114" s="62">
        <v>18.5</v>
      </c>
      <c r="K114" s="62">
        <v>1008</v>
      </c>
      <c r="L114" s="62">
        <v>1000</v>
      </c>
      <c r="M114" s="62">
        <v>-8</v>
      </c>
      <c r="N114" s="62">
        <v>-0.8</v>
      </c>
    </row>
    <row r="115" spans="1:14" ht="13.8" thickBot="1" x14ac:dyDescent="0.3">
      <c r="A115" s="61" t="s">
        <v>157</v>
      </c>
      <c r="B115" s="62">
        <v>249.9</v>
      </c>
      <c r="C115" s="62">
        <v>433.8</v>
      </c>
      <c r="D115" s="62">
        <v>247.4</v>
      </c>
      <c r="E115" s="62">
        <v>5</v>
      </c>
      <c r="F115" s="62">
        <v>13</v>
      </c>
      <c r="G115" s="62">
        <v>4</v>
      </c>
      <c r="H115" s="62">
        <v>7</v>
      </c>
      <c r="I115" s="62">
        <v>24.5</v>
      </c>
      <c r="J115" s="62">
        <v>15.5</v>
      </c>
      <c r="K115" s="62">
        <v>1000</v>
      </c>
      <c r="L115" s="62">
        <v>1000</v>
      </c>
      <c r="M115" s="62">
        <v>0</v>
      </c>
      <c r="N115" s="62">
        <v>0</v>
      </c>
    </row>
    <row r="116" spans="1:14" ht="13.8" thickBot="1" x14ac:dyDescent="0.3">
      <c r="A116" s="61" t="s">
        <v>158</v>
      </c>
      <c r="B116" s="62">
        <v>249.9</v>
      </c>
      <c r="C116" s="62">
        <v>423.8</v>
      </c>
      <c r="D116" s="62">
        <v>247.4</v>
      </c>
      <c r="E116" s="62">
        <v>9</v>
      </c>
      <c r="F116" s="62">
        <v>7</v>
      </c>
      <c r="G116" s="62">
        <v>6</v>
      </c>
      <c r="H116" s="62">
        <v>3</v>
      </c>
      <c r="I116" s="62">
        <v>41.5</v>
      </c>
      <c r="J116" s="62">
        <v>12.5</v>
      </c>
      <c r="K116" s="62">
        <v>1000</v>
      </c>
      <c r="L116" s="62">
        <v>1000</v>
      </c>
      <c r="M116" s="62">
        <v>0</v>
      </c>
      <c r="N116" s="62">
        <v>0</v>
      </c>
    </row>
    <row r="117" spans="1:14" ht="13.8" thickBot="1" x14ac:dyDescent="0.3">
      <c r="A117" s="61" t="s">
        <v>159</v>
      </c>
      <c r="B117" s="62">
        <v>249.9</v>
      </c>
      <c r="C117" s="62">
        <v>427.8</v>
      </c>
      <c r="D117" s="62">
        <v>5</v>
      </c>
      <c r="E117" s="62">
        <v>254.4</v>
      </c>
      <c r="F117" s="62">
        <v>5</v>
      </c>
      <c r="G117" s="62">
        <v>4</v>
      </c>
      <c r="H117" s="62">
        <v>7</v>
      </c>
      <c r="I117" s="62">
        <v>23.5</v>
      </c>
      <c r="J117" s="62">
        <v>15.5</v>
      </c>
      <c r="K117" s="62">
        <v>992</v>
      </c>
      <c r="L117" s="62">
        <v>1000</v>
      </c>
      <c r="M117" s="62">
        <v>8</v>
      </c>
      <c r="N117" s="62">
        <v>0.8</v>
      </c>
    </row>
    <row r="118" spans="1:14" ht="13.8" thickBot="1" x14ac:dyDescent="0.3">
      <c r="A118" s="61" t="s">
        <v>160</v>
      </c>
      <c r="B118" s="62">
        <v>249.9</v>
      </c>
      <c r="C118" s="62">
        <v>433.8</v>
      </c>
      <c r="D118" s="62">
        <v>8</v>
      </c>
      <c r="E118" s="62">
        <v>4</v>
      </c>
      <c r="F118" s="62">
        <v>258.39999999999998</v>
      </c>
      <c r="G118" s="62">
        <v>6</v>
      </c>
      <c r="H118" s="62">
        <v>3</v>
      </c>
      <c r="I118" s="62">
        <v>20.5</v>
      </c>
      <c r="J118" s="62">
        <v>16.5</v>
      </c>
      <c r="K118" s="62">
        <v>1000</v>
      </c>
      <c r="L118" s="62">
        <v>1000</v>
      </c>
      <c r="M118" s="62">
        <v>0</v>
      </c>
      <c r="N118" s="62">
        <v>0</v>
      </c>
    </row>
    <row r="119" spans="1:14" ht="13.8" thickBot="1" x14ac:dyDescent="0.3">
      <c r="A119" s="61" t="s">
        <v>161</v>
      </c>
      <c r="B119" s="62">
        <v>10</v>
      </c>
      <c r="C119" s="62">
        <v>427.8</v>
      </c>
      <c r="D119" s="62">
        <v>5</v>
      </c>
      <c r="E119" s="62">
        <v>3</v>
      </c>
      <c r="F119" s="62">
        <v>258.39999999999998</v>
      </c>
      <c r="G119" s="62">
        <v>28.5</v>
      </c>
      <c r="H119" s="62">
        <v>243.9</v>
      </c>
      <c r="I119" s="62">
        <v>1</v>
      </c>
      <c r="J119" s="62">
        <v>22.5</v>
      </c>
      <c r="K119" s="62">
        <v>1000</v>
      </c>
      <c r="L119" s="62">
        <v>1000</v>
      </c>
      <c r="M119" s="62">
        <v>0</v>
      </c>
      <c r="N119" s="62">
        <v>0</v>
      </c>
    </row>
    <row r="120" spans="1:14" ht="13.8" thickBot="1" x14ac:dyDescent="0.3">
      <c r="A120" s="61" t="s">
        <v>162</v>
      </c>
      <c r="B120" s="62">
        <v>10</v>
      </c>
      <c r="C120" s="62">
        <v>427.8</v>
      </c>
      <c r="D120" s="62">
        <v>5</v>
      </c>
      <c r="E120" s="62">
        <v>3</v>
      </c>
      <c r="F120" s="62">
        <v>258.39999999999998</v>
      </c>
      <c r="G120" s="62">
        <v>28.5</v>
      </c>
      <c r="H120" s="62">
        <v>243.9</v>
      </c>
      <c r="I120" s="62">
        <v>1</v>
      </c>
      <c r="J120" s="62">
        <v>22.5</v>
      </c>
      <c r="K120" s="62">
        <v>1000</v>
      </c>
      <c r="L120" s="62">
        <v>1000</v>
      </c>
      <c r="M120" s="62">
        <v>0</v>
      </c>
      <c r="N120" s="62">
        <v>0</v>
      </c>
    </row>
    <row r="121" spans="1:14" ht="13.8" thickBot="1" x14ac:dyDescent="0.3"/>
    <row r="122" spans="1:14" ht="13.8" thickBot="1" x14ac:dyDescent="0.3">
      <c r="A122" s="63" t="s">
        <v>249</v>
      </c>
      <c r="B122" s="64">
        <v>2014.7</v>
      </c>
    </row>
    <row r="123" spans="1:14" ht="13.8" thickBot="1" x14ac:dyDescent="0.3">
      <c r="A123" s="63" t="s">
        <v>250</v>
      </c>
      <c r="B123" s="64">
        <v>422.8</v>
      </c>
    </row>
    <row r="124" spans="1:14" ht="13.8" thickBot="1" x14ac:dyDescent="0.3">
      <c r="A124" s="63" t="s">
        <v>251</v>
      </c>
      <c r="B124" s="64">
        <v>11999.5</v>
      </c>
    </row>
    <row r="125" spans="1:14" ht="13.8" thickBot="1" x14ac:dyDescent="0.3">
      <c r="A125" s="63" t="s">
        <v>252</v>
      </c>
      <c r="B125" s="64">
        <v>12000</v>
      </c>
    </row>
    <row r="126" spans="1:14" ht="13.8" thickBot="1" x14ac:dyDescent="0.3">
      <c r="A126" s="63" t="s">
        <v>253</v>
      </c>
      <c r="B126" s="64">
        <v>-0.5</v>
      </c>
    </row>
    <row r="127" spans="1:14" ht="13.8" thickBot="1" x14ac:dyDescent="0.3">
      <c r="A127" s="63" t="s">
        <v>254</v>
      </c>
      <c r="B127" s="64"/>
    </row>
    <row r="128" spans="1:14" ht="13.8" thickBot="1" x14ac:dyDescent="0.3">
      <c r="A128" s="63" t="s">
        <v>255</v>
      </c>
      <c r="B128" s="64"/>
    </row>
    <row r="129" spans="1:12" ht="13.8" thickBot="1" x14ac:dyDescent="0.3">
      <c r="A129" s="63" t="s">
        <v>256</v>
      </c>
      <c r="B129" s="64">
        <v>0</v>
      </c>
    </row>
    <row r="131" spans="1:12" x14ac:dyDescent="0.25">
      <c r="A131" s="65" t="s">
        <v>257</v>
      </c>
    </row>
    <row r="133" spans="1:12" x14ac:dyDescent="0.25">
      <c r="A133" s="66" t="s">
        <v>258</v>
      </c>
    </row>
    <row r="134" spans="1:12" x14ac:dyDescent="0.25">
      <c r="A134" s="66" t="s">
        <v>259</v>
      </c>
    </row>
    <row r="138" spans="1:12" ht="18" x14ac:dyDescent="0.25">
      <c r="A138" s="57"/>
    </row>
    <row r="139" spans="1:12" x14ac:dyDescent="0.25">
      <c r="A139" s="58"/>
    </row>
    <row r="142" spans="1:12" ht="18" x14ac:dyDescent="0.25">
      <c r="A142" s="59" t="s">
        <v>133</v>
      </c>
      <c r="B142" s="60">
        <v>5198854</v>
      </c>
      <c r="C142" s="59" t="s">
        <v>134</v>
      </c>
      <c r="D142" s="67">
        <v>11</v>
      </c>
      <c r="E142" s="59" t="s">
        <v>135</v>
      </c>
      <c r="F142" s="60">
        <v>9</v>
      </c>
      <c r="G142" s="59" t="s">
        <v>136</v>
      </c>
      <c r="H142" s="60">
        <v>12</v>
      </c>
      <c r="I142" s="59" t="s">
        <v>137</v>
      </c>
      <c r="J142" s="60">
        <v>0</v>
      </c>
      <c r="K142" s="59" t="s">
        <v>138</v>
      </c>
      <c r="L142" s="60" t="s">
        <v>261</v>
      </c>
    </row>
    <row r="143" spans="1:12" ht="18.600000000000001" thickBot="1" x14ac:dyDescent="0.3">
      <c r="A143" s="57"/>
    </row>
    <row r="144" spans="1:12" ht="13.8" thickBot="1" x14ac:dyDescent="0.3">
      <c r="A144" s="61" t="s">
        <v>140</v>
      </c>
      <c r="B144" s="61" t="s">
        <v>141</v>
      </c>
      <c r="C144" s="61" t="s">
        <v>142</v>
      </c>
      <c r="D144" s="61" t="s">
        <v>143</v>
      </c>
      <c r="E144" s="61" t="s">
        <v>144</v>
      </c>
      <c r="F144" s="61" t="s">
        <v>145</v>
      </c>
      <c r="G144" s="61" t="s">
        <v>146</v>
      </c>
      <c r="H144" s="61" t="s">
        <v>147</v>
      </c>
      <c r="I144" s="61" t="s">
        <v>148</v>
      </c>
      <c r="J144" s="61" t="s">
        <v>149</v>
      </c>
      <c r="K144" s="61" t="s">
        <v>150</v>
      </c>
    </row>
    <row r="145" spans="1:11" ht="13.8" thickBot="1" x14ac:dyDescent="0.3">
      <c r="A145" s="61" t="s">
        <v>151</v>
      </c>
      <c r="B145" s="62">
        <v>1</v>
      </c>
      <c r="C145" s="62">
        <v>1</v>
      </c>
      <c r="D145" s="62">
        <v>7</v>
      </c>
      <c r="E145" s="62">
        <v>12</v>
      </c>
      <c r="F145" s="62">
        <v>10</v>
      </c>
      <c r="G145" s="62">
        <v>3</v>
      </c>
      <c r="H145" s="62">
        <v>4</v>
      </c>
      <c r="I145" s="62">
        <v>10</v>
      </c>
      <c r="J145" s="62">
        <v>1</v>
      </c>
      <c r="K145" s="62">
        <v>1000</v>
      </c>
    </row>
    <row r="146" spans="1:11" ht="13.8" thickBot="1" x14ac:dyDescent="0.3">
      <c r="A146" s="61" t="s">
        <v>152</v>
      </c>
      <c r="B146" s="62">
        <v>1</v>
      </c>
      <c r="C146" s="62">
        <v>12</v>
      </c>
      <c r="D146" s="62">
        <v>4</v>
      </c>
      <c r="E146" s="62">
        <v>2</v>
      </c>
      <c r="F146" s="62">
        <v>7</v>
      </c>
      <c r="G146" s="62">
        <v>8</v>
      </c>
      <c r="H146" s="62">
        <v>9</v>
      </c>
      <c r="I146" s="62">
        <v>1</v>
      </c>
      <c r="J146" s="62">
        <v>11</v>
      </c>
      <c r="K146" s="62">
        <v>1000</v>
      </c>
    </row>
    <row r="147" spans="1:11" ht="13.8" thickBot="1" x14ac:dyDescent="0.3">
      <c r="A147" s="61" t="s">
        <v>153</v>
      </c>
      <c r="B147" s="62">
        <v>1</v>
      </c>
      <c r="C147" s="62">
        <v>7</v>
      </c>
      <c r="D147" s="62">
        <v>3</v>
      </c>
      <c r="E147" s="62">
        <v>5</v>
      </c>
      <c r="F147" s="62">
        <v>10</v>
      </c>
      <c r="G147" s="62">
        <v>8</v>
      </c>
      <c r="H147" s="62">
        <v>5</v>
      </c>
      <c r="I147" s="62">
        <v>5</v>
      </c>
      <c r="J147" s="62">
        <v>5</v>
      </c>
      <c r="K147" s="62">
        <v>1000</v>
      </c>
    </row>
    <row r="148" spans="1:11" ht="13.8" thickBot="1" x14ac:dyDescent="0.3">
      <c r="A148" s="61" t="s">
        <v>154</v>
      </c>
      <c r="B148" s="62">
        <v>2</v>
      </c>
      <c r="C148" s="62">
        <v>1</v>
      </c>
      <c r="D148" s="62">
        <v>7</v>
      </c>
      <c r="E148" s="62">
        <v>9</v>
      </c>
      <c r="F148" s="62">
        <v>10</v>
      </c>
      <c r="G148" s="62">
        <v>3</v>
      </c>
      <c r="H148" s="62">
        <v>1</v>
      </c>
      <c r="I148" s="62">
        <v>9</v>
      </c>
      <c r="J148" s="62">
        <v>1</v>
      </c>
      <c r="K148" s="62">
        <v>1000</v>
      </c>
    </row>
    <row r="149" spans="1:11" ht="13.8" thickBot="1" x14ac:dyDescent="0.3">
      <c r="A149" s="61" t="s">
        <v>155</v>
      </c>
      <c r="B149" s="62">
        <v>1</v>
      </c>
      <c r="C149" s="62">
        <v>1</v>
      </c>
      <c r="D149" s="62">
        <v>7</v>
      </c>
      <c r="E149" s="62">
        <v>1</v>
      </c>
      <c r="F149" s="62">
        <v>7</v>
      </c>
      <c r="G149" s="62">
        <v>3</v>
      </c>
      <c r="H149" s="62">
        <v>9</v>
      </c>
      <c r="I149" s="62">
        <v>7</v>
      </c>
      <c r="J149" s="62">
        <v>12</v>
      </c>
      <c r="K149" s="62">
        <v>1000</v>
      </c>
    </row>
    <row r="150" spans="1:11" ht="13.8" thickBot="1" x14ac:dyDescent="0.3">
      <c r="A150" s="61" t="s">
        <v>156</v>
      </c>
      <c r="B150" s="62">
        <v>1</v>
      </c>
      <c r="C150" s="62">
        <v>1</v>
      </c>
      <c r="D150" s="62">
        <v>4</v>
      </c>
      <c r="E150" s="62">
        <v>2</v>
      </c>
      <c r="F150" s="62">
        <v>5</v>
      </c>
      <c r="G150" s="62">
        <v>8</v>
      </c>
      <c r="H150" s="62">
        <v>5</v>
      </c>
      <c r="I150" s="62">
        <v>3</v>
      </c>
      <c r="J150" s="62">
        <v>5</v>
      </c>
      <c r="K150" s="62">
        <v>1000</v>
      </c>
    </row>
    <row r="151" spans="1:11" ht="13.8" thickBot="1" x14ac:dyDescent="0.3">
      <c r="A151" s="61" t="s">
        <v>157</v>
      </c>
      <c r="B151" s="62">
        <v>1</v>
      </c>
      <c r="C151" s="62">
        <v>1</v>
      </c>
      <c r="D151" s="62">
        <v>1</v>
      </c>
      <c r="E151" s="62">
        <v>7</v>
      </c>
      <c r="F151" s="62">
        <v>4</v>
      </c>
      <c r="G151" s="62">
        <v>8</v>
      </c>
      <c r="H151" s="62">
        <v>5</v>
      </c>
      <c r="I151" s="62">
        <v>4</v>
      </c>
      <c r="J151" s="62">
        <v>8</v>
      </c>
      <c r="K151" s="62">
        <v>1000</v>
      </c>
    </row>
    <row r="152" spans="1:11" ht="13.8" thickBot="1" x14ac:dyDescent="0.3">
      <c r="A152" s="61" t="s">
        <v>158</v>
      </c>
      <c r="B152" s="62">
        <v>1</v>
      </c>
      <c r="C152" s="62">
        <v>11</v>
      </c>
      <c r="D152" s="62">
        <v>1</v>
      </c>
      <c r="E152" s="62">
        <v>6</v>
      </c>
      <c r="F152" s="62">
        <v>5</v>
      </c>
      <c r="G152" s="62">
        <v>6</v>
      </c>
      <c r="H152" s="62">
        <v>9</v>
      </c>
      <c r="I152" s="62">
        <v>1</v>
      </c>
      <c r="J152" s="62">
        <v>10</v>
      </c>
      <c r="K152" s="62">
        <v>1000</v>
      </c>
    </row>
    <row r="153" spans="1:11" ht="13.8" thickBot="1" x14ac:dyDescent="0.3">
      <c r="A153" s="61" t="s">
        <v>159</v>
      </c>
      <c r="B153" s="62">
        <v>1</v>
      </c>
      <c r="C153" s="62">
        <v>1</v>
      </c>
      <c r="D153" s="62">
        <v>4</v>
      </c>
      <c r="E153" s="62">
        <v>8</v>
      </c>
      <c r="F153" s="62">
        <v>1</v>
      </c>
      <c r="G153" s="62">
        <v>6</v>
      </c>
      <c r="H153" s="62">
        <v>9</v>
      </c>
      <c r="I153" s="62">
        <v>8</v>
      </c>
      <c r="J153" s="62">
        <v>7</v>
      </c>
      <c r="K153" s="62">
        <v>1000</v>
      </c>
    </row>
    <row r="154" spans="1:11" ht="13.8" thickBot="1" x14ac:dyDescent="0.3">
      <c r="A154" s="61" t="s">
        <v>160</v>
      </c>
      <c r="B154" s="62">
        <v>2</v>
      </c>
      <c r="C154" s="62">
        <v>7</v>
      </c>
      <c r="D154" s="62">
        <v>7</v>
      </c>
      <c r="E154" s="62">
        <v>9</v>
      </c>
      <c r="F154" s="62">
        <v>1</v>
      </c>
      <c r="G154" s="62">
        <v>1</v>
      </c>
      <c r="H154" s="62">
        <v>2</v>
      </c>
      <c r="I154" s="62">
        <v>11</v>
      </c>
      <c r="J154" s="62">
        <v>1</v>
      </c>
      <c r="K154" s="62">
        <v>1000</v>
      </c>
    </row>
    <row r="155" spans="1:11" ht="13.8" thickBot="1" x14ac:dyDescent="0.3">
      <c r="A155" s="61" t="s">
        <v>161</v>
      </c>
      <c r="B155" s="62">
        <v>2</v>
      </c>
      <c r="C155" s="62">
        <v>7</v>
      </c>
      <c r="D155" s="62">
        <v>7</v>
      </c>
      <c r="E155" s="62">
        <v>9</v>
      </c>
      <c r="F155" s="62">
        <v>1</v>
      </c>
      <c r="G155" s="62">
        <v>1</v>
      </c>
      <c r="H155" s="62">
        <v>2</v>
      </c>
      <c r="I155" s="62">
        <v>11</v>
      </c>
      <c r="J155" s="62">
        <v>1</v>
      </c>
      <c r="K155" s="62">
        <v>1000</v>
      </c>
    </row>
    <row r="156" spans="1:11" ht="18.600000000000001" thickBot="1" x14ac:dyDescent="0.3">
      <c r="A156" s="57"/>
    </row>
    <row r="157" spans="1:11" ht="13.8" thickBot="1" x14ac:dyDescent="0.3">
      <c r="A157" s="61" t="s">
        <v>163</v>
      </c>
      <c r="B157" s="61" t="s">
        <v>141</v>
      </c>
      <c r="C157" s="61" t="s">
        <v>142</v>
      </c>
      <c r="D157" s="61" t="s">
        <v>143</v>
      </c>
      <c r="E157" s="61" t="s">
        <v>144</v>
      </c>
      <c r="F157" s="61" t="s">
        <v>145</v>
      </c>
      <c r="G157" s="61" t="s">
        <v>146</v>
      </c>
      <c r="H157" s="61" t="s">
        <v>147</v>
      </c>
      <c r="I157" s="61" t="s">
        <v>148</v>
      </c>
      <c r="J157" s="61" t="s">
        <v>149</v>
      </c>
    </row>
    <row r="158" spans="1:11" ht="13.8" thickBot="1" x14ac:dyDescent="0.3">
      <c r="A158" s="61" t="s">
        <v>164</v>
      </c>
      <c r="B158" s="62" t="s">
        <v>262</v>
      </c>
      <c r="C158" s="62" t="s">
        <v>263</v>
      </c>
      <c r="D158" s="62" t="s">
        <v>264</v>
      </c>
      <c r="E158" s="62" t="s">
        <v>265</v>
      </c>
      <c r="F158" s="62" t="s">
        <v>266</v>
      </c>
      <c r="G158" s="62" t="s">
        <v>263</v>
      </c>
      <c r="H158" s="62" t="s">
        <v>267</v>
      </c>
      <c r="I158" s="62" t="s">
        <v>268</v>
      </c>
      <c r="J158" s="62" t="s">
        <v>263</v>
      </c>
    </row>
    <row r="159" spans="1:11" ht="13.8" thickBot="1" x14ac:dyDescent="0.3">
      <c r="A159" s="61" t="s">
        <v>174</v>
      </c>
      <c r="B159" s="62" t="s">
        <v>269</v>
      </c>
      <c r="C159" s="62" t="s">
        <v>269</v>
      </c>
      <c r="D159" s="62" t="s">
        <v>270</v>
      </c>
      <c r="E159" s="62" t="s">
        <v>271</v>
      </c>
      <c r="F159" s="62" t="s">
        <v>272</v>
      </c>
      <c r="G159" s="62" t="s">
        <v>269</v>
      </c>
      <c r="H159" s="62" t="s">
        <v>265</v>
      </c>
      <c r="I159" s="62" t="s">
        <v>273</v>
      </c>
      <c r="J159" s="62" t="s">
        <v>269</v>
      </c>
    </row>
    <row r="160" spans="1:11" ht="13.8" thickBot="1" x14ac:dyDescent="0.3">
      <c r="A160" s="61" t="s">
        <v>184</v>
      </c>
      <c r="B160" s="62" t="s">
        <v>274</v>
      </c>
      <c r="C160" s="62" t="s">
        <v>274</v>
      </c>
      <c r="D160" s="62" t="s">
        <v>275</v>
      </c>
      <c r="E160" s="62" t="s">
        <v>276</v>
      </c>
      <c r="F160" s="62" t="s">
        <v>277</v>
      </c>
      <c r="G160" s="62" t="s">
        <v>274</v>
      </c>
      <c r="H160" s="62" t="s">
        <v>278</v>
      </c>
      <c r="I160" s="62" t="s">
        <v>279</v>
      </c>
      <c r="J160" s="62" t="s">
        <v>274</v>
      </c>
    </row>
    <row r="161" spans="1:10" ht="13.8" thickBot="1" x14ac:dyDescent="0.3">
      <c r="A161" s="61" t="s">
        <v>194</v>
      </c>
      <c r="B161" s="62" t="s">
        <v>280</v>
      </c>
      <c r="C161" s="62" t="s">
        <v>280</v>
      </c>
      <c r="D161" s="62" t="s">
        <v>280</v>
      </c>
      <c r="E161" s="62" t="s">
        <v>281</v>
      </c>
      <c r="F161" s="62" t="s">
        <v>282</v>
      </c>
      <c r="G161" s="62" t="s">
        <v>280</v>
      </c>
      <c r="H161" s="62" t="s">
        <v>283</v>
      </c>
      <c r="I161" s="62" t="s">
        <v>284</v>
      </c>
      <c r="J161" s="62" t="s">
        <v>280</v>
      </c>
    </row>
    <row r="162" spans="1:10" ht="13.8" thickBot="1" x14ac:dyDescent="0.3">
      <c r="A162" s="61" t="s">
        <v>203</v>
      </c>
      <c r="B162" s="62" t="s">
        <v>285</v>
      </c>
      <c r="C162" s="62" t="s">
        <v>285</v>
      </c>
      <c r="D162" s="62" t="s">
        <v>285</v>
      </c>
      <c r="E162" s="62" t="s">
        <v>286</v>
      </c>
      <c r="F162" s="62" t="s">
        <v>285</v>
      </c>
      <c r="G162" s="62" t="s">
        <v>285</v>
      </c>
      <c r="H162" s="62" t="s">
        <v>285</v>
      </c>
      <c r="I162" s="62" t="s">
        <v>287</v>
      </c>
      <c r="J162" s="62" t="s">
        <v>285</v>
      </c>
    </row>
    <row r="163" spans="1:10" ht="13.8" thickBot="1" x14ac:dyDescent="0.3">
      <c r="A163" s="61" t="s">
        <v>210</v>
      </c>
      <c r="B163" s="62" t="s">
        <v>288</v>
      </c>
      <c r="C163" s="62" t="s">
        <v>288</v>
      </c>
      <c r="D163" s="62" t="s">
        <v>288</v>
      </c>
      <c r="E163" s="62" t="s">
        <v>288</v>
      </c>
      <c r="F163" s="62" t="s">
        <v>288</v>
      </c>
      <c r="G163" s="62" t="s">
        <v>288</v>
      </c>
      <c r="H163" s="62" t="s">
        <v>288</v>
      </c>
      <c r="I163" s="62" t="s">
        <v>289</v>
      </c>
      <c r="J163" s="62" t="s">
        <v>288</v>
      </c>
    </row>
    <row r="164" spans="1:10" ht="13.8" thickBot="1" x14ac:dyDescent="0.3">
      <c r="A164" s="61" t="s">
        <v>216</v>
      </c>
      <c r="B164" s="62" t="s">
        <v>290</v>
      </c>
      <c r="C164" s="62" t="s">
        <v>290</v>
      </c>
      <c r="D164" s="62" t="s">
        <v>290</v>
      </c>
      <c r="E164" s="62" t="s">
        <v>290</v>
      </c>
      <c r="F164" s="62" t="s">
        <v>290</v>
      </c>
      <c r="G164" s="62" t="s">
        <v>290</v>
      </c>
      <c r="H164" s="62" t="s">
        <v>290</v>
      </c>
      <c r="I164" s="62" t="s">
        <v>291</v>
      </c>
      <c r="J164" s="62" t="s">
        <v>290</v>
      </c>
    </row>
    <row r="165" spans="1:10" ht="13.8" thickBot="1" x14ac:dyDescent="0.3">
      <c r="A165" s="61" t="s">
        <v>221</v>
      </c>
      <c r="B165" s="62" t="s">
        <v>292</v>
      </c>
      <c r="C165" s="62" t="s">
        <v>292</v>
      </c>
      <c r="D165" s="62" t="s">
        <v>292</v>
      </c>
      <c r="E165" s="62" t="s">
        <v>292</v>
      </c>
      <c r="F165" s="62" t="s">
        <v>292</v>
      </c>
      <c r="G165" s="62" t="s">
        <v>292</v>
      </c>
      <c r="H165" s="62" t="s">
        <v>292</v>
      </c>
      <c r="I165" s="62" t="s">
        <v>293</v>
      </c>
      <c r="J165" s="62" t="s">
        <v>292</v>
      </c>
    </row>
    <row r="166" spans="1:10" ht="13.8" thickBot="1" x14ac:dyDescent="0.3">
      <c r="A166" s="61" t="s">
        <v>226</v>
      </c>
      <c r="B166" s="62" t="s">
        <v>294</v>
      </c>
      <c r="C166" s="62" t="s">
        <v>294</v>
      </c>
      <c r="D166" s="62" t="s">
        <v>294</v>
      </c>
      <c r="E166" s="62" t="s">
        <v>294</v>
      </c>
      <c r="F166" s="62" t="s">
        <v>294</v>
      </c>
      <c r="G166" s="62" t="s">
        <v>294</v>
      </c>
      <c r="H166" s="62" t="s">
        <v>294</v>
      </c>
      <c r="I166" s="62" t="s">
        <v>295</v>
      </c>
      <c r="J166" s="62" t="s">
        <v>294</v>
      </c>
    </row>
    <row r="167" spans="1:10" ht="13.8" thickBot="1" x14ac:dyDescent="0.3">
      <c r="A167" s="61" t="s">
        <v>231</v>
      </c>
      <c r="B167" s="62" t="s">
        <v>296</v>
      </c>
      <c r="C167" s="62" t="s">
        <v>296</v>
      </c>
      <c r="D167" s="62" t="s">
        <v>296</v>
      </c>
      <c r="E167" s="62" t="s">
        <v>296</v>
      </c>
      <c r="F167" s="62" t="s">
        <v>296</v>
      </c>
      <c r="G167" s="62" t="s">
        <v>296</v>
      </c>
      <c r="H167" s="62" t="s">
        <v>296</v>
      </c>
      <c r="I167" s="62" t="s">
        <v>297</v>
      </c>
      <c r="J167" s="62" t="s">
        <v>296</v>
      </c>
    </row>
    <row r="168" spans="1:10" ht="13.8" thickBot="1" x14ac:dyDescent="0.3">
      <c r="A168" s="61" t="s">
        <v>236</v>
      </c>
      <c r="B168" s="62" t="s">
        <v>298</v>
      </c>
      <c r="C168" s="62" t="s">
        <v>298</v>
      </c>
      <c r="D168" s="62" t="s">
        <v>298</v>
      </c>
      <c r="E168" s="62" t="s">
        <v>298</v>
      </c>
      <c r="F168" s="62" t="s">
        <v>298</v>
      </c>
      <c r="G168" s="62" t="s">
        <v>298</v>
      </c>
      <c r="H168" s="62" t="s">
        <v>298</v>
      </c>
      <c r="I168" s="62" t="s">
        <v>298</v>
      </c>
      <c r="J168" s="62" t="s">
        <v>298</v>
      </c>
    </row>
    <row r="169" spans="1:10" ht="13.8" thickBot="1" x14ac:dyDescent="0.3">
      <c r="A169" s="61" t="s">
        <v>240</v>
      </c>
      <c r="B169" s="62" t="s">
        <v>299</v>
      </c>
      <c r="C169" s="62" t="s">
        <v>299</v>
      </c>
      <c r="D169" s="62" t="s">
        <v>299</v>
      </c>
      <c r="E169" s="62" t="s">
        <v>299</v>
      </c>
      <c r="F169" s="62" t="s">
        <v>299</v>
      </c>
      <c r="G169" s="62" t="s">
        <v>299</v>
      </c>
      <c r="H169" s="62" t="s">
        <v>299</v>
      </c>
      <c r="I169" s="62" t="s">
        <v>299</v>
      </c>
      <c r="J169" s="62" t="s">
        <v>299</v>
      </c>
    </row>
    <row r="170" spans="1:10" ht="18.600000000000001" thickBot="1" x14ac:dyDescent="0.3">
      <c r="A170" s="57"/>
    </row>
    <row r="171" spans="1:10" ht="13.8" thickBot="1" x14ac:dyDescent="0.3">
      <c r="A171" s="61" t="s">
        <v>243</v>
      </c>
      <c r="B171" s="61" t="s">
        <v>141</v>
      </c>
      <c r="C171" s="61" t="s">
        <v>142</v>
      </c>
      <c r="D171" s="61" t="s">
        <v>143</v>
      </c>
      <c r="E171" s="61" t="s">
        <v>144</v>
      </c>
      <c r="F171" s="61" t="s">
        <v>145</v>
      </c>
      <c r="G171" s="61" t="s">
        <v>146</v>
      </c>
      <c r="H171" s="61" t="s">
        <v>147</v>
      </c>
      <c r="I171" s="61" t="s">
        <v>148</v>
      </c>
      <c r="J171" s="61" t="s">
        <v>149</v>
      </c>
    </row>
    <row r="172" spans="1:10" ht="13.8" thickBot="1" x14ac:dyDescent="0.3">
      <c r="A172" s="61" t="s">
        <v>164</v>
      </c>
      <c r="B172" s="62">
        <v>17</v>
      </c>
      <c r="C172" s="62">
        <v>11</v>
      </c>
      <c r="D172" s="62">
        <v>26</v>
      </c>
      <c r="E172" s="62">
        <v>479</v>
      </c>
      <c r="F172" s="62">
        <v>476</v>
      </c>
      <c r="G172" s="62">
        <v>11</v>
      </c>
      <c r="H172" s="62">
        <v>480</v>
      </c>
      <c r="I172" s="62">
        <v>932</v>
      </c>
      <c r="J172" s="62">
        <v>11</v>
      </c>
    </row>
    <row r="173" spans="1:10" ht="13.8" thickBot="1" x14ac:dyDescent="0.3">
      <c r="A173" s="61" t="s">
        <v>174</v>
      </c>
      <c r="B173" s="62">
        <v>10</v>
      </c>
      <c r="C173" s="62">
        <v>10</v>
      </c>
      <c r="D173" s="62">
        <v>25</v>
      </c>
      <c r="E173" s="62">
        <v>30</v>
      </c>
      <c r="F173" s="62">
        <v>20</v>
      </c>
      <c r="G173" s="62">
        <v>10</v>
      </c>
      <c r="H173" s="62">
        <v>479</v>
      </c>
      <c r="I173" s="62">
        <v>931</v>
      </c>
      <c r="J173" s="62">
        <v>10</v>
      </c>
    </row>
    <row r="174" spans="1:10" ht="13.8" thickBot="1" x14ac:dyDescent="0.3">
      <c r="A174" s="61" t="s">
        <v>184</v>
      </c>
      <c r="B174" s="62">
        <v>9</v>
      </c>
      <c r="C174" s="62">
        <v>9</v>
      </c>
      <c r="D174" s="62">
        <v>24</v>
      </c>
      <c r="E174" s="62">
        <v>29</v>
      </c>
      <c r="F174" s="62">
        <v>19</v>
      </c>
      <c r="G174" s="62">
        <v>9</v>
      </c>
      <c r="H174" s="62">
        <v>478</v>
      </c>
      <c r="I174" s="62">
        <v>909</v>
      </c>
      <c r="J174" s="62">
        <v>9</v>
      </c>
    </row>
    <row r="175" spans="1:10" ht="13.8" thickBot="1" x14ac:dyDescent="0.3">
      <c r="A175" s="61" t="s">
        <v>194</v>
      </c>
      <c r="B175" s="62">
        <v>8</v>
      </c>
      <c r="C175" s="62">
        <v>8</v>
      </c>
      <c r="D175" s="62">
        <v>8</v>
      </c>
      <c r="E175" s="62">
        <v>28</v>
      </c>
      <c r="F175" s="62">
        <v>18</v>
      </c>
      <c r="G175" s="62">
        <v>8</v>
      </c>
      <c r="H175" s="62">
        <v>477</v>
      </c>
      <c r="I175" s="62">
        <v>908</v>
      </c>
      <c r="J175" s="62">
        <v>8</v>
      </c>
    </row>
    <row r="176" spans="1:10" ht="13.8" thickBot="1" x14ac:dyDescent="0.3">
      <c r="A176" s="61" t="s">
        <v>203</v>
      </c>
      <c r="B176" s="62">
        <v>7</v>
      </c>
      <c r="C176" s="62">
        <v>7</v>
      </c>
      <c r="D176" s="62">
        <v>7</v>
      </c>
      <c r="E176" s="62">
        <v>27</v>
      </c>
      <c r="F176" s="62">
        <v>7</v>
      </c>
      <c r="G176" s="62">
        <v>7</v>
      </c>
      <c r="H176" s="62">
        <v>7</v>
      </c>
      <c r="I176" s="62">
        <v>907</v>
      </c>
      <c r="J176" s="62">
        <v>7</v>
      </c>
    </row>
    <row r="177" spans="1:14" ht="13.8" thickBot="1" x14ac:dyDescent="0.3">
      <c r="A177" s="61" t="s">
        <v>210</v>
      </c>
      <c r="B177" s="62">
        <v>6</v>
      </c>
      <c r="C177" s="62">
        <v>6</v>
      </c>
      <c r="D177" s="62">
        <v>6</v>
      </c>
      <c r="E177" s="62">
        <v>6</v>
      </c>
      <c r="F177" s="62">
        <v>6</v>
      </c>
      <c r="G177" s="62">
        <v>6</v>
      </c>
      <c r="H177" s="62">
        <v>6</v>
      </c>
      <c r="I177" s="62">
        <v>473</v>
      </c>
      <c r="J177" s="62">
        <v>6</v>
      </c>
    </row>
    <row r="178" spans="1:14" ht="13.8" thickBot="1" x14ac:dyDescent="0.3">
      <c r="A178" s="61" t="s">
        <v>216</v>
      </c>
      <c r="B178" s="62">
        <v>5</v>
      </c>
      <c r="C178" s="62">
        <v>5</v>
      </c>
      <c r="D178" s="62">
        <v>5</v>
      </c>
      <c r="E178" s="62">
        <v>5</v>
      </c>
      <c r="F178" s="62">
        <v>5</v>
      </c>
      <c r="G178" s="62">
        <v>5</v>
      </c>
      <c r="H178" s="62">
        <v>5</v>
      </c>
      <c r="I178" s="62">
        <v>472</v>
      </c>
      <c r="J178" s="62">
        <v>5</v>
      </c>
    </row>
    <row r="179" spans="1:14" ht="13.8" thickBot="1" x14ac:dyDescent="0.3">
      <c r="A179" s="61" t="s">
        <v>221</v>
      </c>
      <c r="B179" s="62">
        <v>4</v>
      </c>
      <c r="C179" s="62">
        <v>4</v>
      </c>
      <c r="D179" s="62">
        <v>4</v>
      </c>
      <c r="E179" s="62">
        <v>4</v>
      </c>
      <c r="F179" s="62">
        <v>4</v>
      </c>
      <c r="G179" s="62">
        <v>4</v>
      </c>
      <c r="H179" s="62">
        <v>4</v>
      </c>
      <c r="I179" s="62">
        <v>471</v>
      </c>
      <c r="J179" s="62">
        <v>4</v>
      </c>
    </row>
    <row r="180" spans="1:14" ht="13.8" thickBot="1" x14ac:dyDescent="0.3">
      <c r="A180" s="61" t="s">
        <v>226</v>
      </c>
      <c r="B180" s="62">
        <v>3</v>
      </c>
      <c r="C180" s="62">
        <v>3</v>
      </c>
      <c r="D180" s="62">
        <v>3</v>
      </c>
      <c r="E180" s="62">
        <v>3</v>
      </c>
      <c r="F180" s="62">
        <v>3</v>
      </c>
      <c r="G180" s="62">
        <v>3</v>
      </c>
      <c r="H180" s="62">
        <v>3</v>
      </c>
      <c r="I180" s="62">
        <v>470</v>
      </c>
      <c r="J180" s="62">
        <v>3</v>
      </c>
    </row>
    <row r="181" spans="1:14" ht="13.8" thickBot="1" x14ac:dyDescent="0.3">
      <c r="A181" s="61" t="s">
        <v>231</v>
      </c>
      <c r="B181" s="62">
        <v>2</v>
      </c>
      <c r="C181" s="62">
        <v>2</v>
      </c>
      <c r="D181" s="62">
        <v>2</v>
      </c>
      <c r="E181" s="62">
        <v>2</v>
      </c>
      <c r="F181" s="62">
        <v>2</v>
      </c>
      <c r="G181" s="62">
        <v>2</v>
      </c>
      <c r="H181" s="62">
        <v>2</v>
      </c>
      <c r="I181" s="62">
        <v>469</v>
      </c>
      <c r="J181" s="62">
        <v>2</v>
      </c>
    </row>
    <row r="182" spans="1:14" ht="13.8" thickBot="1" x14ac:dyDescent="0.3">
      <c r="A182" s="61" t="s">
        <v>236</v>
      </c>
      <c r="B182" s="62">
        <v>1</v>
      </c>
      <c r="C182" s="62">
        <v>1</v>
      </c>
      <c r="D182" s="62">
        <v>1</v>
      </c>
      <c r="E182" s="62">
        <v>1</v>
      </c>
      <c r="F182" s="62">
        <v>1</v>
      </c>
      <c r="G182" s="62">
        <v>1</v>
      </c>
      <c r="H182" s="62">
        <v>1</v>
      </c>
      <c r="I182" s="62">
        <v>1</v>
      </c>
      <c r="J182" s="62">
        <v>1</v>
      </c>
    </row>
    <row r="183" spans="1:14" ht="13.8" thickBot="1" x14ac:dyDescent="0.3">
      <c r="A183" s="61" t="s">
        <v>240</v>
      </c>
      <c r="B183" s="62">
        <v>0</v>
      </c>
      <c r="C183" s="62">
        <v>0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</row>
    <row r="184" spans="1:14" ht="18.600000000000001" thickBot="1" x14ac:dyDescent="0.3">
      <c r="A184" s="57"/>
    </row>
    <row r="185" spans="1:14" ht="13.8" thickBot="1" x14ac:dyDescent="0.3">
      <c r="A185" s="61" t="s">
        <v>244</v>
      </c>
      <c r="B185" s="61" t="s">
        <v>141</v>
      </c>
      <c r="C185" s="61" t="s">
        <v>142</v>
      </c>
      <c r="D185" s="61" t="s">
        <v>143</v>
      </c>
      <c r="E185" s="61" t="s">
        <v>144</v>
      </c>
      <c r="F185" s="61" t="s">
        <v>145</v>
      </c>
      <c r="G185" s="61" t="s">
        <v>146</v>
      </c>
      <c r="H185" s="61" t="s">
        <v>147</v>
      </c>
      <c r="I185" s="61" t="s">
        <v>148</v>
      </c>
      <c r="J185" s="61" t="s">
        <v>149</v>
      </c>
      <c r="K185" s="61" t="s">
        <v>245</v>
      </c>
      <c r="L185" s="61" t="s">
        <v>246</v>
      </c>
      <c r="M185" s="61" t="s">
        <v>247</v>
      </c>
      <c r="N185" s="61" t="s">
        <v>248</v>
      </c>
    </row>
    <row r="186" spans="1:14" ht="13.8" thickBot="1" x14ac:dyDescent="0.3">
      <c r="A186" s="61" t="s">
        <v>151</v>
      </c>
      <c r="B186" s="62">
        <v>17</v>
      </c>
      <c r="C186" s="62">
        <v>11</v>
      </c>
      <c r="D186" s="62">
        <v>5</v>
      </c>
      <c r="E186" s="62">
        <v>0</v>
      </c>
      <c r="F186" s="62">
        <v>2</v>
      </c>
      <c r="G186" s="62">
        <v>9</v>
      </c>
      <c r="H186" s="62">
        <v>477</v>
      </c>
      <c r="I186" s="62">
        <v>469</v>
      </c>
      <c r="J186" s="62">
        <v>11</v>
      </c>
      <c r="K186" s="62">
        <v>1001</v>
      </c>
      <c r="L186" s="62">
        <v>1000</v>
      </c>
      <c r="M186" s="62">
        <v>-1</v>
      </c>
      <c r="N186" s="62">
        <v>-0.1</v>
      </c>
    </row>
    <row r="187" spans="1:14" ht="13.8" thickBot="1" x14ac:dyDescent="0.3">
      <c r="A187" s="61" t="s">
        <v>152</v>
      </c>
      <c r="B187" s="62">
        <v>17</v>
      </c>
      <c r="C187" s="62">
        <v>0</v>
      </c>
      <c r="D187" s="62">
        <v>8</v>
      </c>
      <c r="E187" s="62">
        <v>30</v>
      </c>
      <c r="F187" s="62">
        <v>5</v>
      </c>
      <c r="G187" s="62">
        <v>4</v>
      </c>
      <c r="H187" s="62">
        <v>3</v>
      </c>
      <c r="I187" s="62">
        <v>932</v>
      </c>
      <c r="J187" s="62">
        <v>1</v>
      </c>
      <c r="K187" s="62">
        <v>1000</v>
      </c>
      <c r="L187" s="62">
        <v>1000</v>
      </c>
      <c r="M187" s="62">
        <v>0</v>
      </c>
      <c r="N187" s="62">
        <v>0</v>
      </c>
    </row>
    <row r="188" spans="1:14" ht="13.8" thickBot="1" x14ac:dyDescent="0.3">
      <c r="A188" s="61" t="s">
        <v>153</v>
      </c>
      <c r="B188" s="62">
        <v>17</v>
      </c>
      <c r="C188" s="62">
        <v>5</v>
      </c>
      <c r="D188" s="62">
        <v>24</v>
      </c>
      <c r="E188" s="62">
        <v>27</v>
      </c>
      <c r="F188" s="62">
        <v>2</v>
      </c>
      <c r="G188" s="62">
        <v>4</v>
      </c>
      <c r="H188" s="62">
        <v>7</v>
      </c>
      <c r="I188" s="62">
        <v>907</v>
      </c>
      <c r="J188" s="62">
        <v>7</v>
      </c>
      <c r="K188" s="62">
        <v>1000</v>
      </c>
      <c r="L188" s="62">
        <v>1000</v>
      </c>
      <c r="M188" s="62">
        <v>0</v>
      </c>
      <c r="N188" s="62">
        <v>0</v>
      </c>
    </row>
    <row r="189" spans="1:14" ht="13.8" thickBot="1" x14ac:dyDescent="0.3">
      <c r="A189" s="61" t="s">
        <v>154</v>
      </c>
      <c r="B189" s="62">
        <v>10</v>
      </c>
      <c r="C189" s="62">
        <v>11</v>
      </c>
      <c r="D189" s="62">
        <v>5</v>
      </c>
      <c r="E189" s="62">
        <v>3</v>
      </c>
      <c r="F189" s="62">
        <v>2</v>
      </c>
      <c r="G189" s="62">
        <v>9</v>
      </c>
      <c r="H189" s="62">
        <v>480</v>
      </c>
      <c r="I189" s="62">
        <v>470</v>
      </c>
      <c r="J189" s="62">
        <v>11</v>
      </c>
      <c r="K189" s="62">
        <v>1001</v>
      </c>
      <c r="L189" s="62">
        <v>1000</v>
      </c>
      <c r="M189" s="62">
        <v>-1</v>
      </c>
      <c r="N189" s="62">
        <v>-0.1</v>
      </c>
    </row>
    <row r="190" spans="1:14" ht="13.8" thickBot="1" x14ac:dyDescent="0.3">
      <c r="A190" s="61" t="s">
        <v>155</v>
      </c>
      <c r="B190" s="62">
        <v>17</v>
      </c>
      <c r="C190" s="62">
        <v>11</v>
      </c>
      <c r="D190" s="62">
        <v>5</v>
      </c>
      <c r="E190" s="62">
        <v>479</v>
      </c>
      <c r="F190" s="62">
        <v>5</v>
      </c>
      <c r="G190" s="62">
        <v>9</v>
      </c>
      <c r="H190" s="62">
        <v>3</v>
      </c>
      <c r="I190" s="62">
        <v>472</v>
      </c>
      <c r="J190" s="62">
        <v>0</v>
      </c>
      <c r="K190" s="62">
        <v>1001</v>
      </c>
      <c r="L190" s="62">
        <v>1000</v>
      </c>
      <c r="M190" s="62">
        <v>-1</v>
      </c>
      <c r="N190" s="62">
        <v>-0.1</v>
      </c>
    </row>
    <row r="191" spans="1:14" ht="13.8" thickBot="1" x14ac:dyDescent="0.3">
      <c r="A191" s="61" t="s">
        <v>156</v>
      </c>
      <c r="B191" s="62">
        <v>17</v>
      </c>
      <c r="C191" s="62">
        <v>11</v>
      </c>
      <c r="D191" s="62">
        <v>8</v>
      </c>
      <c r="E191" s="62">
        <v>30</v>
      </c>
      <c r="F191" s="62">
        <v>7</v>
      </c>
      <c r="G191" s="62">
        <v>4</v>
      </c>
      <c r="H191" s="62">
        <v>7</v>
      </c>
      <c r="I191" s="62">
        <v>909</v>
      </c>
      <c r="J191" s="62">
        <v>7</v>
      </c>
      <c r="K191" s="62">
        <v>1000</v>
      </c>
      <c r="L191" s="62">
        <v>1000</v>
      </c>
      <c r="M191" s="62">
        <v>0</v>
      </c>
      <c r="N191" s="62">
        <v>0</v>
      </c>
    </row>
    <row r="192" spans="1:14" ht="13.8" thickBot="1" x14ac:dyDescent="0.3">
      <c r="A192" s="61" t="s">
        <v>157</v>
      </c>
      <c r="B192" s="62">
        <v>17</v>
      </c>
      <c r="C192" s="62">
        <v>11</v>
      </c>
      <c r="D192" s="62">
        <v>26</v>
      </c>
      <c r="E192" s="62">
        <v>5</v>
      </c>
      <c r="F192" s="62">
        <v>18</v>
      </c>
      <c r="G192" s="62">
        <v>4</v>
      </c>
      <c r="H192" s="62">
        <v>7</v>
      </c>
      <c r="I192" s="62">
        <v>908</v>
      </c>
      <c r="J192" s="62">
        <v>4</v>
      </c>
      <c r="K192" s="62">
        <v>1000</v>
      </c>
      <c r="L192" s="62">
        <v>1000</v>
      </c>
      <c r="M192" s="62">
        <v>0</v>
      </c>
      <c r="N192" s="62">
        <v>0</v>
      </c>
    </row>
    <row r="193" spans="1:14" ht="13.8" thickBot="1" x14ac:dyDescent="0.3">
      <c r="A193" s="61" t="s">
        <v>158</v>
      </c>
      <c r="B193" s="62">
        <v>17</v>
      </c>
      <c r="C193" s="62">
        <v>1</v>
      </c>
      <c r="D193" s="62">
        <v>26</v>
      </c>
      <c r="E193" s="62">
        <v>6</v>
      </c>
      <c r="F193" s="62">
        <v>7</v>
      </c>
      <c r="G193" s="62">
        <v>6</v>
      </c>
      <c r="H193" s="62">
        <v>3</v>
      </c>
      <c r="I193" s="62">
        <v>932</v>
      </c>
      <c r="J193" s="62">
        <v>2</v>
      </c>
      <c r="K193" s="62">
        <v>1000</v>
      </c>
      <c r="L193" s="62">
        <v>1000</v>
      </c>
      <c r="M193" s="62">
        <v>0</v>
      </c>
      <c r="N193" s="62">
        <v>0</v>
      </c>
    </row>
    <row r="194" spans="1:14" ht="13.8" thickBot="1" x14ac:dyDescent="0.3">
      <c r="A194" s="61" t="s">
        <v>159</v>
      </c>
      <c r="B194" s="62">
        <v>17</v>
      </c>
      <c r="C194" s="62">
        <v>11</v>
      </c>
      <c r="D194" s="62">
        <v>8</v>
      </c>
      <c r="E194" s="62">
        <v>4</v>
      </c>
      <c r="F194" s="62">
        <v>476</v>
      </c>
      <c r="G194" s="62">
        <v>6</v>
      </c>
      <c r="H194" s="62">
        <v>3</v>
      </c>
      <c r="I194" s="62">
        <v>471</v>
      </c>
      <c r="J194" s="62">
        <v>5</v>
      </c>
      <c r="K194" s="62">
        <v>1001</v>
      </c>
      <c r="L194" s="62">
        <v>1000</v>
      </c>
      <c r="M194" s="62">
        <v>-1</v>
      </c>
      <c r="N194" s="62">
        <v>-0.1</v>
      </c>
    </row>
    <row r="195" spans="1:14" ht="13.8" thickBot="1" x14ac:dyDescent="0.3">
      <c r="A195" s="61" t="s">
        <v>160</v>
      </c>
      <c r="B195" s="62">
        <v>10</v>
      </c>
      <c r="C195" s="62">
        <v>5</v>
      </c>
      <c r="D195" s="62">
        <v>5</v>
      </c>
      <c r="E195" s="62">
        <v>3</v>
      </c>
      <c r="F195" s="62">
        <v>476</v>
      </c>
      <c r="G195" s="62">
        <v>11</v>
      </c>
      <c r="H195" s="62">
        <v>479</v>
      </c>
      <c r="I195" s="62">
        <v>1</v>
      </c>
      <c r="J195" s="62">
        <v>11</v>
      </c>
      <c r="K195" s="62">
        <v>1001</v>
      </c>
      <c r="L195" s="62">
        <v>1000</v>
      </c>
      <c r="M195" s="62">
        <v>-1</v>
      </c>
      <c r="N195" s="62">
        <v>-0.1</v>
      </c>
    </row>
    <row r="196" spans="1:14" ht="13.8" thickBot="1" x14ac:dyDescent="0.3">
      <c r="A196" s="61" t="s">
        <v>161</v>
      </c>
      <c r="B196" s="62">
        <v>10</v>
      </c>
      <c r="C196" s="62">
        <v>5</v>
      </c>
      <c r="D196" s="62">
        <v>5</v>
      </c>
      <c r="E196" s="62">
        <v>3</v>
      </c>
      <c r="F196" s="62">
        <v>476</v>
      </c>
      <c r="G196" s="62">
        <v>11</v>
      </c>
      <c r="H196" s="62">
        <v>479</v>
      </c>
      <c r="I196" s="62">
        <v>1</v>
      </c>
      <c r="J196" s="62">
        <v>11</v>
      </c>
      <c r="K196" s="62">
        <v>1001</v>
      </c>
      <c r="L196" s="62">
        <v>1000</v>
      </c>
      <c r="M196" s="62">
        <v>-1</v>
      </c>
      <c r="N196" s="62">
        <v>-0.1</v>
      </c>
    </row>
    <row r="197" spans="1:14" ht="13.8" thickBot="1" x14ac:dyDescent="0.3"/>
    <row r="198" spans="1:14" ht="13.8" thickBot="1" x14ac:dyDescent="0.3">
      <c r="A198" s="63" t="s">
        <v>249</v>
      </c>
      <c r="B198" s="64">
        <v>2443</v>
      </c>
    </row>
    <row r="199" spans="1:14" ht="13.8" thickBot="1" x14ac:dyDescent="0.3">
      <c r="A199" s="63" t="s">
        <v>250</v>
      </c>
      <c r="B199" s="64">
        <v>0</v>
      </c>
    </row>
    <row r="200" spans="1:14" ht="13.8" thickBot="1" x14ac:dyDescent="0.3">
      <c r="A200" s="63" t="s">
        <v>251</v>
      </c>
      <c r="B200" s="64">
        <v>11006</v>
      </c>
    </row>
    <row r="201" spans="1:14" ht="13.8" thickBot="1" x14ac:dyDescent="0.3">
      <c r="A201" s="63" t="s">
        <v>252</v>
      </c>
      <c r="B201" s="64">
        <v>11000</v>
      </c>
    </row>
    <row r="202" spans="1:14" ht="13.8" thickBot="1" x14ac:dyDescent="0.3">
      <c r="A202" s="63" t="s">
        <v>253</v>
      </c>
      <c r="B202" s="64">
        <v>6</v>
      </c>
    </row>
    <row r="203" spans="1:14" ht="13.8" thickBot="1" x14ac:dyDescent="0.3">
      <c r="A203" s="63" t="s">
        <v>254</v>
      </c>
      <c r="B203" s="64"/>
    </row>
    <row r="204" spans="1:14" ht="13.8" thickBot="1" x14ac:dyDescent="0.3">
      <c r="A204" s="63" t="s">
        <v>255</v>
      </c>
      <c r="B204" s="64"/>
    </row>
    <row r="205" spans="1:14" ht="13.8" thickBot="1" x14ac:dyDescent="0.3">
      <c r="A205" s="63" t="s">
        <v>256</v>
      </c>
      <c r="B205" s="64">
        <v>0</v>
      </c>
    </row>
    <row r="207" spans="1:14" x14ac:dyDescent="0.25">
      <c r="A207" s="65" t="s">
        <v>257</v>
      </c>
    </row>
    <row r="209" spans="1:1" x14ac:dyDescent="0.25">
      <c r="A209" s="66" t="s">
        <v>258</v>
      </c>
    </row>
    <row r="210" spans="1:1" x14ac:dyDescent="0.25">
      <c r="A210" s="66" t="s">
        <v>300</v>
      </c>
    </row>
  </sheetData>
  <phoneticPr fontId="7" type="noConversion"/>
  <conditionalFormatting sqref="D31:L42 N31:N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9:M1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1:N4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5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31" r:id="rId1" display="https://miau.my-x.hu/myx-free/coco/test/300844720241107104325.html" xr:uid="{AF5DF2D5-25BF-4D64-BBA8-98DAB2809883}"/>
    <hyperlink ref="A207" r:id="rId2" display="https://miau.my-x.hu/myx-free/coco/test/519885420241107105101.html" xr:uid="{8C8FAC3D-B213-4AF0-A962-4BD0F903C19B}"/>
  </hyperlinks>
  <pageMargins left="0.7" right="0.7" top="0.75" bottom="0.75" header="0.3" footer="0.3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4EEF-2EBE-494A-9FBA-157BD81E9A82}">
  <dimension ref="A1:A32"/>
  <sheetViews>
    <sheetView tabSelected="1" zoomScale="68" workbookViewId="0"/>
  </sheetViews>
  <sheetFormatPr defaultRowHeight="13.2" x14ac:dyDescent="0.25"/>
  <sheetData>
    <row r="1" spans="1:1" ht="17.399999999999999" x14ac:dyDescent="0.25">
      <c r="A1" s="88" t="s">
        <v>380</v>
      </c>
    </row>
    <row r="3" spans="1:1" x14ac:dyDescent="0.25">
      <c r="A3" t="s">
        <v>381</v>
      </c>
    </row>
    <row r="5" spans="1:1" ht="17.399999999999999" x14ac:dyDescent="0.25">
      <c r="A5" s="88" t="s">
        <v>382</v>
      </c>
    </row>
    <row r="7" spans="1:1" x14ac:dyDescent="0.25">
      <c r="A7" t="s">
        <v>383</v>
      </c>
    </row>
    <row r="9" spans="1:1" x14ac:dyDescent="0.25">
      <c r="A9" t="s">
        <v>384</v>
      </c>
    </row>
    <row r="10" spans="1:1" x14ac:dyDescent="0.25">
      <c r="A10" s="89"/>
    </row>
    <row r="11" spans="1:1" x14ac:dyDescent="0.25">
      <c r="A11" s="90" t="s">
        <v>385</v>
      </c>
    </row>
    <row r="12" spans="1:1" x14ac:dyDescent="0.25">
      <c r="A12" s="90" t="s">
        <v>386</v>
      </c>
    </row>
    <row r="14" spans="1:1" x14ac:dyDescent="0.25">
      <c r="A14" t="s">
        <v>387</v>
      </c>
    </row>
    <row r="20" spans="1:1" ht="17.399999999999999" x14ac:dyDescent="0.25">
      <c r="A20" s="88" t="s">
        <v>380</v>
      </c>
    </row>
    <row r="22" spans="1:1" x14ac:dyDescent="0.25">
      <c r="A22" t="s">
        <v>388</v>
      </c>
    </row>
    <row r="26" spans="1:1" ht="17.399999999999999" x14ac:dyDescent="0.25">
      <c r="A26" s="88" t="s">
        <v>382</v>
      </c>
    </row>
    <row r="28" spans="1:1" x14ac:dyDescent="0.25">
      <c r="A28" t="s">
        <v>383</v>
      </c>
    </row>
    <row r="30" spans="1:1" x14ac:dyDescent="0.25">
      <c r="A30" t="s">
        <v>389</v>
      </c>
    </row>
    <row r="31" spans="1:1" x14ac:dyDescent="0.25">
      <c r="A31" s="91" t="s">
        <v>390</v>
      </c>
    </row>
    <row r="32" spans="1:1" x14ac:dyDescent="0.25">
      <c r="A32" t="s">
        <v>391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2EDE-8A9A-466C-9805-FEB03419A729}">
  <sheetPr>
    <tabColor rgb="FF002060"/>
  </sheetPr>
  <dimension ref="B2:L54"/>
  <sheetViews>
    <sheetView zoomScale="60" workbookViewId="0"/>
  </sheetViews>
  <sheetFormatPr defaultRowHeight="13.2" x14ac:dyDescent="0.25"/>
  <cols>
    <col min="2" max="2" width="37.109375" customWidth="1"/>
    <col min="3" max="3" width="35.33203125" customWidth="1"/>
    <col min="6" max="6" width="37.88671875" customWidth="1"/>
    <col min="7" max="7" width="15.109375" bestFit="1" customWidth="1"/>
    <col min="8" max="8" width="2" bestFit="1" customWidth="1"/>
    <col min="9" max="11" width="3" bestFit="1" customWidth="1"/>
    <col min="12" max="12" width="10.33203125" bestFit="1" customWidth="1"/>
  </cols>
  <sheetData>
    <row r="2" spans="2:12" ht="77.25" customHeight="1" x14ac:dyDescent="0.25">
      <c r="B2" s="50" t="s">
        <v>66</v>
      </c>
      <c r="C2" s="51" t="s">
        <v>64</v>
      </c>
    </row>
    <row r="3" spans="2:12" ht="54" customHeight="1" x14ac:dyDescent="0.25">
      <c r="B3" s="40">
        <v>5</v>
      </c>
      <c r="C3" s="10">
        <v>5</v>
      </c>
      <c r="F3" s="35" t="s">
        <v>81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2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1</v>
      </c>
      <c r="C5" s="10">
        <v>1</v>
      </c>
      <c r="F5" s="25">
        <v>1</v>
      </c>
      <c r="G5" s="19">
        <v>1</v>
      </c>
      <c r="H5" s="23">
        <v>2</v>
      </c>
      <c r="I5" s="23">
        <v>5</v>
      </c>
      <c r="J5" s="23">
        <v>10</v>
      </c>
      <c r="K5" s="23">
        <v>14</v>
      </c>
      <c r="L5" s="24">
        <v>32</v>
      </c>
    </row>
    <row r="6" spans="2:12" x14ac:dyDescent="0.25">
      <c r="B6" s="11">
        <v>1</v>
      </c>
      <c r="C6" s="11">
        <v>5</v>
      </c>
      <c r="F6" s="26">
        <v>2</v>
      </c>
      <c r="G6" s="28"/>
      <c r="H6" s="29"/>
      <c r="I6" s="29"/>
      <c r="J6" s="29">
        <v>3</v>
      </c>
      <c r="K6" s="29">
        <v>3</v>
      </c>
      <c r="L6" s="30">
        <v>6</v>
      </c>
    </row>
    <row r="7" spans="2:12" x14ac:dyDescent="0.25">
      <c r="B7" s="10">
        <v>1</v>
      </c>
      <c r="C7" s="10">
        <v>5</v>
      </c>
      <c r="F7" s="26">
        <v>3</v>
      </c>
      <c r="G7" s="28"/>
      <c r="H7" s="29">
        <v>1</v>
      </c>
      <c r="I7" s="29">
        <v>3</v>
      </c>
      <c r="J7" s="29">
        <v>2</v>
      </c>
      <c r="K7" s="29">
        <v>2</v>
      </c>
      <c r="L7" s="30">
        <v>8</v>
      </c>
    </row>
    <row r="8" spans="2:12" x14ac:dyDescent="0.25">
      <c r="B8" s="11">
        <v>4</v>
      </c>
      <c r="C8" s="11">
        <v>4</v>
      </c>
      <c r="F8" s="26">
        <v>4</v>
      </c>
      <c r="G8" s="28"/>
      <c r="H8" s="29">
        <v>1</v>
      </c>
      <c r="I8" s="29">
        <v>2</v>
      </c>
      <c r="J8" s="29">
        <v>1</v>
      </c>
      <c r="K8" s="29">
        <v>1</v>
      </c>
      <c r="L8" s="30">
        <v>5</v>
      </c>
    </row>
    <row r="9" spans="2:12" x14ac:dyDescent="0.25">
      <c r="B9" s="10">
        <v>1</v>
      </c>
      <c r="C9" s="10">
        <v>3</v>
      </c>
      <c r="F9" s="26">
        <v>5</v>
      </c>
      <c r="G9" s="28"/>
      <c r="H9" s="29"/>
      <c r="I9" s="29"/>
      <c r="J9" s="29"/>
      <c r="K9" s="29">
        <v>1</v>
      </c>
      <c r="L9" s="30">
        <v>1</v>
      </c>
    </row>
    <row r="10" spans="2:12" x14ac:dyDescent="0.25">
      <c r="B10" s="11">
        <v>1</v>
      </c>
      <c r="C10" s="11">
        <v>5</v>
      </c>
      <c r="F10" s="27" t="s">
        <v>78</v>
      </c>
      <c r="G10" s="31">
        <v>1</v>
      </c>
      <c r="H10" s="32">
        <v>4</v>
      </c>
      <c r="I10" s="32">
        <v>10</v>
      </c>
      <c r="J10" s="32">
        <v>16</v>
      </c>
      <c r="K10" s="32">
        <v>21</v>
      </c>
      <c r="L10" s="33">
        <v>52</v>
      </c>
    </row>
    <row r="11" spans="2:12" x14ac:dyDescent="0.25">
      <c r="B11" s="10">
        <v>1</v>
      </c>
      <c r="C11" s="10">
        <v>5</v>
      </c>
    </row>
    <row r="12" spans="2:12" x14ac:dyDescent="0.25">
      <c r="B12" s="11">
        <v>4</v>
      </c>
      <c r="C12" s="11">
        <v>2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3</v>
      </c>
      <c r="C13" s="10">
        <v>4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1</v>
      </c>
      <c r="C14" s="11">
        <v>5</v>
      </c>
      <c r="F14" s="54" t="s">
        <v>104</v>
      </c>
      <c r="G14">
        <f>K5</f>
        <v>14</v>
      </c>
      <c r="H14">
        <v>1</v>
      </c>
    </row>
    <row r="15" spans="2:12" x14ac:dyDescent="0.25">
      <c r="B15" s="10">
        <v>1</v>
      </c>
      <c r="C15" s="10">
        <v>4</v>
      </c>
      <c r="F15" s="54" t="s">
        <v>105</v>
      </c>
      <c r="G15">
        <f>K9</f>
        <v>1</v>
      </c>
      <c r="H15">
        <v>0</v>
      </c>
    </row>
    <row r="16" spans="2:12" x14ac:dyDescent="0.25">
      <c r="B16" s="11">
        <v>1</v>
      </c>
      <c r="C16" s="11">
        <v>5</v>
      </c>
      <c r="F16" s="54" t="s">
        <v>106</v>
      </c>
      <c r="G16">
        <f>J8</f>
        <v>1</v>
      </c>
      <c r="H16">
        <v>0</v>
      </c>
    </row>
    <row r="17" spans="2:8" x14ac:dyDescent="0.25">
      <c r="B17" s="10">
        <v>1</v>
      </c>
      <c r="C17" s="10">
        <v>4</v>
      </c>
      <c r="F17" s="54" t="s">
        <v>107</v>
      </c>
      <c r="G17">
        <f>I7</f>
        <v>3</v>
      </c>
      <c r="H17">
        <v>0</v>
      </c>
    </row>
    <row r="18" spans="2:8" x14ac:dyDescent="0.25">
      <c r="B18" s="11">
        <v>1</v>
      </c>
      <c r="C18" s="11">
        <v>4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1</v>
      </c>
      <c r="H19">
        <v>0</v>
      </c>
    </row>
    <row r="20" spans="2:8" x14ac:dyDescent="0.25">
      <c r="B20" s="11">
        <v>3</v>
      </c>
      <c r="C20" s="11">
        <v>2</v>
      </c>
      <c r="F20" s="54" t="s">
        <v>110</v>
      </c>
      <c r="G20">
        <f>SUM(G8:H9)</f>
        <v>1</v>
      </c>
      <c r="H20">
        <v>1</v>
      </c>
    </row>
    <row r="21" spans="2:8" x14ac:dyDescent="0.25">
      <c r="B21" s="10">
        <v>1</v>
      </c>
      <c r="C21" s="10">
        <v>5</v>
      </c>
      <c r="F21" s="54" t="s">
        <v>111</v>
      </c>
      <c r="G21">
        <f>SUM(J5:K6)</f>
        <v>30</v>
      </c>
      <c r="H21">
        <v>1</v>
      </c>
    </row>
    <row r="22" spans="2:8" x14ac:dyDescent="0.25">
      <c r="B22" s="11">
        <v>2</v>
      </c>
      <c r="C22" s="11">
        <v>5</v>
      </c>
      <c r="F22" s="54" t="s">
        <v>116</v>
      </c>
      <c r="G22">
        <f>SUM(G13:G21)</f>
        <v>51</v>
      </c>
    </row>
    <row r="23" spans="2:8" x14ac:dyDescent="0.25">
      <c r="B23" s="10">
        <v>1</v>
      </c>
      <c r="C23" s="10">
        <v>5</v>
      </c>
    </row>
    <row r="24" spans="2:8" x14ac:dyDescent="0.25">
      <c r="B24" s="11">
        <v>1</v>
      </c>
      <c r="C24" s="11">
        <v>4</v>
      </c>
    </row>
    <row r="25" spans="2:8" x14ac:dyDescent="0.25">
      <c r="B25" s="10">
        <v>1</v>
      </c>
      <c r="C25" s="10">
        <v>4</v>
      </c>
    </row>
    <row r="26" spans="2:8" x14ac:dyDescent="0.25">
      <c r="B26" s="11">
        <v>1</v>
      </c>
      <c r="C26" s="11">
        <v>3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1</v>
      </c>
      <c r="C28" s="11">
        <v>5</v>
      </c>
    </row>
    <row r="29" spans="2:8" x14ac:dyDescent="0.25">
      <c r="B29" s="10">
        <v>1</v>
      </c>
      <c r="C29" s="10">
        <v>5</v>
      </c>
    </row>
    <row r="30" spans="2:8" x14ac:dyDescent="0.25">
      <c r="B30" s="11">
        <v>1</v>
      </c>
      <c r="C30" s="11">
        <v>4</v>
      </c>
    </row>
    <row r="31" spans="2:8" x14ac:dyDescent="0.25">
      <c r="B31" s="10">
        <v>3</v>
      </c>
      <c r="C31" s="10">
        <v>4</v>
      </c>
    </row>
    <row r="32" spans="2:8" x14ac:dyDescent="0.25">
      <c r="B32" s="11">
        <v>2</v>
      </c>
      <c r="C32" s="11">
        <v>5</v>
      </c>
    </row>
    <row r="33" spans="2:3" x14ac:dyDescent="0.25">
      <c r="B33" s="10">
        <v>1</v>
      </c>
      <c r="C33" s="10">
        <v>4</v>
      </c>
    </row>
    <row r="34" spans="2:3" x14ac:dyDescent="0.25">
      <c r="B34" s="11">
        <v>1</v>
      </c>
      <c r="C34" s="11">
        <v>5</v>
      </c>
    </row>
    <row r="35" spans="2:3" x14ac:dyDescent="0.25">
      <c r="B35" s="10">
        <v>2</v>
      </c>
      <c r="C35" s="10">
        <v>4</v>
      </c>
    </row>
    <row r="36" spans="2:3" x14ac:dyDescent="0.25">
      <c r="B36" s="11">
        <v>1</v>
      </c>
      <c r="C36" s="11">
        <v>2</v>
      </c>
    </row>
    <row r="37" spans="2:3" x14ac:dyDescent="0.25">
      <c r="B37" s="10">
        <v>1</v>
      </c>
      <c r="C37" s="10">
        <v>2</v>
      </c>
    </row>
    <row r="38" spans="2:3" x14ac:dyDescent="0.25">
      <c r="B38" s="11">
        <v>1</v>
      </c>
      <c r="C38" s="11">
        <v>5</v>
      </c>
    </row>
    <row r="39" spans="2:3" x14ac:dyDescent="0.25">
      <c r="B39" s="10">
        <v>1</v>
      </c>
      <c r="C39" s="10">
        <v>5</v>
      </c>
    </row>
    <row r="40" spans="2:3" x14ac:dyDescent="0.25">
      <c r="B40" s="11">
        <v>3</v>
      </c>
      <c r="C40" s="11">
        <v>3</v>
      </c>
    </row>
    <row r="41" spans="2:3" x14ac:dyDescent="0.25">
      <c r="B41" s="10">
        <v>4</v>
      </c>
      <c r="C41" s="10">
        <v>5</v>
      </c>
    </row>
    <row r="42" spans="2:3" x14ac:dyDescent="0.25">
      <c r="B42" s="11">
        <v>1</v>
      </c>
      <c r="C42" s="11">
        <v>4</v>
      </c>
    </row>
    <row r="43" spans="2:3" x14ac:dyDescent="0.25">
      <c r="B43" s="10">
        <v>2</v>
      </c>
      <c r="C43" s="10">
        <v>4</v>
      </c>
    </row>
    <row r="44" spans="2:3" x14ac:dyDescent="0.25">
      <c r="B44" s="11">
        <v>1</v>
      </c>
      <c r="C44" s="11">
        <v>3</v>
      </c>
    </row>
    <row r="45" spans="2:3" x14ac:dyDescent="0.25">
      <c r="B45" s="10">
        <v>3</v>
      </c>
      <c r="C45" s="10">
        <v>3</v>
      </c>
    </row>
    <row r="46" spans="2:3" x14ac:dyDescent="0.25">
      <c r="B46" s="11">
        <v>4</v>
      </c>
      <c r="C46" s="11">
        <v>3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1</v>
      </c>
      <c r="C48" s="11">
        <v>4</v>
      </c>
    </row>
    <row r="49" spans="2:3" x14ac:dyDescent="0.25">
      <c r="B49" s="10">
        <v>1</v>
      </c>
      <c r="C49" s="10">
        <v>5</v>
      </c>
    </row>
    <row r="50" spans="2:3" x14ac:dyDescent="0.25">
      <c r="B50" s="11">
        <v>1</v>
      </c>
      <c r="C50" s="11">
        <v>4</v>
      </c>
    </row>
    <row r="51" spans="2:3" x14ac:dyDescent="0.25">
      <c r="B51" s="10">
        <v>3</v>
      </c>
      <c r="C51" s="10">
        <v>3</v>
      </c>
    </row>
    <row r="52" spans="2:3" x14ac:dyDescent="0.25">
      <c r="B52" s="11">
        <v>1</v>
      </c>
      <c r="C52" s="11">
        <v>3</v>
      </c>
    </row>
    <row r="53" spans="2:3" x14ac:dyDescent="0.25">
      <c r="B53" s="10">
        <v>4</v>
      </c>
      <c r="C53" s="10">
        <v>3</v>
      </c>
    </row>
    <row r="54" spans="2:3" x14ac:dyDescent="0.25">
      <c r="B54" s="12">
        <v>3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20C4-E634-4AD3-BA12-1C89ADB21F70}">
  <sheetPr>
    <tabColor rgb="FF002060"/>
  </sheetPr>
  <dimension ref="B2:K54"/>
  <sheetViews>
    <sheetView zoomScale="64" workbookViewId="0"/>
  </sheetViews>
  <sheetFormatPr defaultRowHeight="13.2" x14ac:dyDescent="0.25"/>
  <cols>
    <col min="2" max="2" width="36" customWidth="1"/>
    <col min="3" max="3" width="38.33203125" customWidth="1"/>
    <col min="6" max="6" width="51" customWidth="1"/>
    <col min="7" max="7" width="15.109375" bestFit="1" customWidth="1"/>
    <col min="8" max="10" width="3" bestFit="1" customWidth="1"/>
    <col min="11" max="12" width="10.33203125" bestFit="1" customWidth="1"/>
  </cols>
  <sheetData>
    <row r="2" spans="2:11" ht="86.25" customHeight="1" x14ac:dyDescent="0.25">
      <c r="B2" s="50" t="s">
        <v>66</v>
      </c>
      <c r="C2" s="52" t="s">
        <v>58</v>
      </c>
    </row>
    <row r="3" spans="2:11" ht="30" customHeight="1" x14ac:dyDescent="0.25">
      <c r="B3" s="40">
        <v>5</v>
      </c>
      <c r="C3" s="10">
        <v>4</v>
      </c>
      <c r="F3" s="35" t="s">
        <v>100</v>
      </c>
      <c r="G3" s="22" t="s">
        <v>77</v>
      </c>
      <c r="H3" s="20"/>
      <c r="I3" s="20"/>
      <c r="J3" s="20"/>
      <c r="K3" s="21"/>
    </row>
    <row r="4" spans="2:11" x14ac:dyDescent="0.25">
      <c r="B4" s="11">
        <v>2</v>
      </c>
      <c r="C4" s="11">
        <v>4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4" t="s">
        <v>78</v>
      </c>
    </row>
    <row r="5" spans="2:11" x14ac:dyDescent="0.25">
      <c r="B5" s="10">
        <v>1</v>
      </c>
      <c r="C5" s="10">
        <v>1</v>
      </c>
      <c r="F5" s="25">
        <v>1</v>
      </c>
      <c r="G5" s="19">
        <v>5</v>
      </c>
      <c r="H5" s="23">
        <v>6</v>
      </c>
      <c r="I5" s="23">
        <v>14</v>
      </c>
      <c r="J5" s="23">
        <v>7</v>
      </c>
      <c r="K5" s="24">
        <v>32</v>
      </c>
    </row>
    <row r="6" spans="2:11" x14ac:dyDescent="0.25">
      <c r="B6" s="11">
        <v>1</v>
      </c>
      <c r="C6" s="11">
        <v>3</v>
      </c>
      <c r="F6" s="26">
        <v>2</v>
      </c>
      <c r="G6" s="28">
        <v>1</v>
      </c>
      <c r="H6" s="29">
        <v>2</v>
      </c>
      <c r="I6" s="29">
        <v>2</v>
      </c>
      <c r="J6" s="29">
        <v>1</v>
      </c>
      <c r="K6" s="30">
        <v>6</v>
      </c>
    </row>
    <row r="7" spans="2:11" x14ac:dyDescent="0.25">
      <c r="B7" s="10">
        <v>1</v>
      </c>
      <c r="C7" s="10">
        <v>3</v>
      </c>
      <c r="F7" s="26">
        <v>3</v>
      </c>
      <c r="G7" s="28">
        <v>1</v>
      </c>
      <c r="H7" s="29">
        <v>3</v>
      </c>
      <c r="I7" s="29">
        <v>1</v>
      </c>
      <c r="J7" s="29">
        <v>3</v>
      </c>
      <c r="K7" s="30">
        <v>8</v>
      </c>
    </row>
    <row r="8" spans="2:11" x14ac:dyDescent="0.25">
      <c r="B8" s="11">
        <v>4</v>
      </c>
      <c r="C8" s="11">
        <v>1</v>
      </c>
      <c r="F8" s="26">
        <v>4</v>
      </c>
      <c r="G8" s="28">
        <v>2</v>
      </c>
      <c r="H8" s="29">
        <v>1</v>
      </c>
      <c r="I8" s="29">
        <v>1</v>
      </c>
      <c r="J8" s="29">
        <v>1</v>
      </c>
      <c r="K8" s="30">
        <v>5</v>
      </c>
    </row>
    <row r="9" spans="2:11" x14ac:dyDescent="0.25">
      <c r="B9" s="10">
        <v>1</v>
      </c>
      <c r="C9" s="10">
        <v>3</v>
      </c>
      <c r="F9" s="26">
        <v>5</v>
      </c>
      <c r="G9" s="28"/>
      <c r="H9" s="29"/>
      <c r="I9" s="29"/>
      <c r="J9" s="29">
        <v>1</v>
      </c>
      <c r="K9" s="30">
        <v>1</v>
      </c>
    </row>
    <row r="10" spans="2:11" x14ac:dyDescent="0.25">
      <c r="B10" s="11">
        <v>1</v>
      </c>
      <c r="C10" s="11">
        <v>1</v>
      </c>
      <c r="F10" s="27" t="s">
        <v>78</v>
      </c>
      <c r="G10" s="31">
        <v>9</v>
      </c>
      <c r="H10" s="32">
        <v>12</v>
      </c>
      <c r="I10" s="32">
        <v>18</v>
      </c>
      <c r="J10" s="32">
        <v>13</v>
      </c>
      <c r="K10" s="33">
        <v>52</v>
      </c>
    </row>
    <row r="11" spans="2:11" x14ac:dyDescent="0.25">
      <c r="B11" s="10">
        <v>1</v>
      </c>
      <c r="C11" s="10">
        <v>4</v>
      </c>
    </row>
    <row r="12" spans="2:11" x14ac:dyDescent="0.25">
      <c r="B12" s="11">
        <v>4</v>
      </c>
      <c r="C12" s="11">
        <v>1</v>
      </c>
      <c r="F12" s="54" t="s">
        <v>112</v>
      </c>
      <c r="G12" s="54" t="s">
        <v>113</v>
      </c>
      <c r="H12" s="54" t="s">
        <v>114</v>
      </c>
    </row>
    <row r="13" spans="2:11" x14ac:dyDescent="0.25">
      <c r="B13" s="10">
        <v>3</v>
      </c>
      <c r="C13" s="10">
        <v>2</v>
      </c>
      <c r="F13" s="54" t="s">
        <v>103</v>
      </c>
      <c r="G13">
        <f>G9</f>
        <v>0</v>
      </c>
      <c r="H13">
        <v>1</v>
      </c>
    </row>
    <row r="14" spans="2:11" x14ac:dyDescent="0.25">
      <c r="B14" s="11">
        <v>1</v>
      </c>
      <c r="C14" s="11">
        <v>3</v>
      </c>
      <c r="F14" s="54" t="s">
        <v>104</v>
      </c>
      <c r="H14">
        <v>1</v>
      </c>
    </row>
    <row r="15" spans="2:11" x14ac:dyDescent="0.25">
      <c r="B15" s="10">
        <v>1</v>
      </c>
      <c r="C15" s="10">
        <v>4</v>
      </c>
      <c r="F15" s="54" t="s">
        <v>105</v>
      </c>
      <c r="H15">
        <v>0</v>
      </c>
    </row>
    <row r="16" spans="2:11" x14ac:dyDescent="0.25">
      <c r="B16" s="11">
        <v>1</v>
      </c>
      <c r="C16" s="11">
        <v>4</v>
      </c>
      <c r="F16" s="54" t="s">
        <v>106</v>
      </c>
      <c r="G16">
        <f>J8</f>
        <v>1</v>
      </c>
      <c r="H16">
        <v>0</v>
      </c>
    </row>
    <row r="17" spans="2:8" x14ac:dyDescent="0.25">
      <c r="B17" s="10">
        <v>1</v>
      </c>
      <c r="C17" s="10">
        <v>2</v>
      </c>
      <c r="F17" s="54" t="s">
        <v>107</v>
      </c>
      <c r="G17">
        <f>I7</f>
        <v>1</v>
      </c>
      <c r="H17">
        <v>0</v>
      </c>
    </row>
    <row r="18" spans="2:8" x14ac:dyDescent="0.25">
      <c r="B18" s="11">
        <v>1</v>
      </c>
      <c r="C18" s="11">
        <v>4</v>
      </c>
      <c r="F18" s="54" t="s">
        <v>108</v>
      </c>
      <c r="G18">
        <f>H6</f>
        <v>2</v>
      </c>
      <c r="H18">
        <v>0</v>
      </c>
    </row>
    <row r="19" spans="2:8" x14ac:dyDescent="0.25">
      <c r="B19" s="10">
        <v>3</v>
      </c>
      <c r="C19" s="10">
        <v>3</v>
      </c>
      <c r="F19" s="54" t="s">
        <v>109</v>
      </c>
      <c r="G19">
        <f>G5</f>
        <v>5</v>
      </c>
      <c r="H19">
        <v>0</v>
      </c>
    </row>
    <row r="20" spans="2:8" x14ac:dyDescent="0.25">
      <c r="B20" s="11">
        <v>3</v>
      </c>
      <c r="C20" s="11">
        <v>2</v>
      </c>
      <c r="F20" s="54" t="s">
        <v>110</v>
      </c>
      <c r="G20">
        <f>SUM(G8:H9)</f>
        <v>3</v>
      </c>
      <c r="H20">
        <v>1</v>
      </c>
    </row>
    <row r="21" spans="2:8" x14ac:dyDescent="0.25">
      <c r="B21" s="10">
        <v>1</v>
      </c>
      <c r="C21" s="10">
        <v>1</v>
      </c>
      <c r="F21" s="54" t="s">
        <v>111</v>
      </c>
      <c r="G21">
        <f>SUM(J5:J6)</f>
        <v>8</v>
      </c>
      <c r="H21">
        <v>1</v>
      </c>
    </row>
    <row r="22" spans="2:8" x14ac:dyDescent="0.25">
      <c r="B22" s="11">
        <v>2</v>
      </c>
      <c r="C22" s="11">
        <v>3</v>
      </c>
      <c r="F22" s="54" t="s">
        <v>116</v>
      </c>
      <c r="G22">
        <f>SUM(G13:G21)</f>
        <v>20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1</v>
      </c>
      <c r="C24" s="11">
        <v>3</v>
      </c>
    </row>
    <row r="25" spans="2:8" x14ac:dyDescent="0.25">
      <c r="B25" s="10">
        <v>1</v>
      </c>
      <c r="C25" s="10">
        <v>2</v>
      </c>
    </row>
    <row r="26" spans="2:8" x14ac:dyDescent="0.25">
      <c r="B26" s="11">
        <v>1</v>
      </c>
      <c r="C26" s="11">
        <v>1</v>
      </c>
    </row>
    <row r="27" spans="2:8" x14ac:dyDescent="0.25">
      <c r="B27" s="10">
        <v>2</v>
      </c>
      <c r="C27" s="10">
        <v>2</v>
      </c>
    </row>
    <row r="28" spans="2:8" x14ac:dyDescent="0.25">
      <c r="B28" s="11">
        <v>1</v>
      </c>
      <c r="C28" s="11">
        <v>3</v>
      </c>
    </row>
    <row r="29" spans="2:8" x14ac:dyDescent="0.25">
      <c r="B29" s="10">
        <v>1</v>
      </c>
      <c r="C29" s="10">
        <v>3</v>
      </c>
    </row>
    <row r="30" spans="2:8" x14ac:dyDescent="0.25">
      <c r="B30" s="11">
        <v>1</v>
      </c>
      <c r="C30" s="11">
        <v>3</v>
      </c>
    </row>
    <row r="31" spans="2:8" x14ac:dyDescent="0.25">
      <c r="B31" s="10">
        <v>3</v>
      </c>
      <c r="C31" s="10">
        <v>1</v>
      </c>
    </row>
    <row r="32" spans="2:8" x14ac:dyDescent="0.25">
      <c r="B32" s="11">
        <v>2</v>
      </c>
      <c r="C32" s="11">
        <v>1</v>
      </c>
    </row>
    <row r="33" spans="2:3" x14ac:dyDescent="0.25">
      <c r="B33" s="10">
        <v>1</v>
      </c>
      <c r="C33" s="10">
        <v>4</v>
      </c>
    </row>
    <row r="34" spans="2:3" x14ac:dyDescent="0.25">
      <c r="B34" s="11">
        <v>1</v>
      </c>
      <c r="C34" s="11">
        <v>2</v>
      </c>
    </row>
    <row r="35" spans="2:3" x14ac:dyDescent="0.25">
      <c r="B35" s="10">
        <v>2</v>
      </c>
      <c r="C35" s="10">
        <v>2</v>
      </c>
    </row>
    <row r="36" spans="2:3" x14ac:dyDescent="0.25">
      <c r="B36" s="11">
        <v>1</v>
      </c>
      <c r="C36" s="11">
        <v>2</v>
      </c>
    </row>
    <row r="37" spans="2:3" x14ac:dyDescent="0.25">
      <c r="B37" s="10">
        <v>1</v>
      </c>
      <c r="C37" s="10">
        <v>1</v>
      </c>
    </row>
    <row r="38" spans="2:3" x14ac:dyDescent="0.25">
      <c r="B38" s="11">
        <v>1</v>
      </c>
      <c r="C38" s="11">
        <v>3</v>
      </c>
    </row>
    <row r="39" spans="2:3" x14ac:dyDescent="0.25">
      <c r="B39" s="10">
        <v>1</v>
      </c>
      <c r="C39" s="10">
        <v>2</v>
      </c>
    </row>
    <row r="40" spans="2:3" x14ac:dyDescent="0.25">
      <c r="B40" s="11">
        <v>3</v>
      </c>
      <c r="C40" s="11">
        <v>4</v>
      </c>
    </row>
    <row r="41" spans="2:3" x14ac:dyDescent="0.25">
      <c r="B41" s="10">
        <v>4</v>
      </c>
      <c r="C41" s="10">
        <v>4</v>
      </c>
    </row>
    <row r="42" spans="2:3" x14ac:dyDescent="0.25">
      <c r="B42" s="11">
        <v>1</v>
      </c>
      <c r="C42" s="11">
        <v>3</v>
      </c>
    </row>
    <row r="43" spans="2:3" x14ac:dyDescent="0.25">
      <c r="B43" s="10">
        <v>2</v>
      </c>
      <c r="C43" s="10">
        <v>3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3</v>
      </c>
      <c r="C45" s="10">
        <v>2</v>
      </c>
    </row>
    <row r="46" spans="2:3" x14ac:dyDescent="0.25">
      <c r="B46" s="11">
        <v>4</v>
      </c>
      <c r="C46" s="11">
        <v>2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1</v>
      </c>
      <c r="C48" s="11">
        <v>2</v>
      </c>
    </row>
    <row r="49" spans="2:3" x14ac:dyDescent="0.25">
      <c r="B49" s="10">
        <v>1</v>
      </c>
      <c r="C49" s="10">
        <v>3</v>
      </c>
    </row>
    <row r="50" spans="2:3" x14ac:dyDescent="0.25">
      <c r="B50" s="11">
        <v>1</v>
      </c>
      <c r="C50" s="11">
        <v>4</v>
      </c>
    </row>
    <row r="51" spans="2:3" x14ac:dyDescent="0.25">
      <c r="B51" s="10">
        <v>3</v>
      </c>
      <c r="C51" s="10">
        <v>4</v>
      </c>
    </row>
    <row r="52" spans="2:3" x14ac:dyDescent="0.25">
      <c r="B52" s="11">
        <v>1</v>
      </c>
      <c r="C52" s="11">
        <v>3</v>
      </c>
    </row>
    <row r="53" spans="2:3" x14ac:dyDescent="0.25">
      <c r="B53" s="10">
        <v>4</v>
      </c>
      <c r="C53" s="10">
        <v>3</v>
      </c>
    </row>
    <row r="54" spans="2:3" x14ac:dyDescent="0.25">
      <c r="B54" s="12">
        <v>3</v>
      </c>
      <c r="C54" s="12">
        <v>4</v>
      </c>
    </row>
  </sheetData>
  <conditionalFormatting pivot="1" sqref="G5:J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D72-48AE-4B90-AB7B-DB9F5C322CD2}">
  <sheetPr>
    <tabColor rgb="FF00B0F0"/>
  </sheetPr>
  <dimension ref="B2:L54"/>
  <sheetViews>
    <sheetView zoomScaleNormal="100" workbookViewId="0"/>
  </sheetViews>
  <sheetFormatPr defaultRowHeight="13.2" x14ac:dyDescent="0.25"/>
  <cols>
    <col min="2" max="2" width="28.5546875" customWidth="1"/>
    <col min="3" max="3" width="32.33203125" customWidth="1"/>
    <col min="6" max="6" width="30.5546875" customWidth="1"/>
    <col min="7" max="7" width="15.109375" bestFit="1" customWidth="1"/>
    <col min="8" max="9" width="3" bestFit="1" customWidth="1"/>
    <col min="10" max="11" width="2" bestFit="1" customWidth="1"/>
    <col min="12" max="12" width="10.33203125" bestFit="1" customWidth="1"/>
  </cols>
  <sheetData>
    <row r="2" spans="2:12" ht="79.5" customHeight="1" x14ac:dyDescent="0.25">
      <c r="B2" s="18" t="s">
        <v>61</v>
      </c>
      <c r="C2" s="18" t="s">
        <v>62</v>
      </c>
    </row>
    <row r="3" spans="2:12" ht="37.5" customHeight="1" x14ac:dyDescent="0.25">
      <c r="B3" s="10">
        <v>4</v>
      </c>
      <c r="C3" s="10">
        <v>3</v>
      </c>
      <c r="F3" s="35" t="s">
        <v>80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2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1</v>
      </c>
      <c r="F5" s="25">
        <v>1</v>
      </c>
      <c r="G5" s="19">
        <v>2</v>
      </c>
      <c r="H5" s="23">
        <v>1</v>
      </c>
      <c r="I5" s="23">
        <v>3</v>
      </c>
      <c r="J5" s="23"/>
      <c r="K5" s="23"/>
      <c r="L5" s="24">
        <v>6</v>
      </c>
    </row>
    <row r="6" spans="2:12" x14ac:dyDescent="0.25">
      <c r="B6" s="11">
        <v>4</v>
      </c>
      <c r="C6" s="11">
        <v>1</v>
      </c>
      <c r="F6" s="26">
        <v>2</v>
      </c>
      <c r="G6" s="28">
        <v>2</v>
      </c>
      <c r="H6" s="29">
        <v>3</v>
      </c>
      <c r="I6" s="29">
        <v>2</v>
      </c>
      <c r="J6" s="29">
        <v>2</v>
      </c>
      <c r="K6" s="29"/>
      <c r="L6" s="30">
        <v>9</v>
      </c>
    </row>
    <row r="7" spans="2:12" x14ac:dyDescent="0.25">
      <c r="B7" s="10">
        <v>3</v>
      </c>
      <c r="C7" s="10">
        <v>1</v>
      </c>
      <c r="F7" s="26">
        <v>3</v>
      </c>
      <c r="G7" s="28">
        <v>10</v>
      </c>
      <c r="H7" s="29">
        <v>5</v>
      </c>
      <c r="I7" s="29">
        <v>1</v>
      </c>
      <c r="J7" s="29">
        <v>1</v>
      </c>
      <c r="K7" s="29"/>
      <c r="L7" s="30">
        <v>17</v>
      </c>
    </row>
    <row r="8" spans="2:12" x14ac:dyDescent="0.25">
      <c r="B8" s="11">
        <v>3</v>
      </c>
      <c r="C8" s="11">
        <v>1</v>
      </c>
      <c r="F8" s="26">
        <v>4</v>
      </c>
      <c r="G8" s="28">
        <v>5</v>
      </c>
      <c r="H8" s="29">
        <v>6</v>
      </c>
      <c r="I8" s="29">
        <v>3</v>
      </c>
      <c r="J8" s="29"/>
      <c r="K8" s="29">
        <v>1</v>
      </c>
      <c r="L8" s="30">
        <v>15</v>
      </c>
    </row>
    <row r="9" spans="2:12" x14ac:dyDescent="0.25">
      <c r="B9" s="10">
        <v>3</v>
      </c>
      <c r="C9" s="10">
        <v>1</v>
      </c>
      <c r="F9" s="26">
        <v>5</v>
      </c>
      <c r="G9" s="28"/>
      <c r="H9" s="29">
        <v>2</v>
      </c>
      <c r="I9" s="29">
        <v>2</v>
      </c>
      <c r="J9" s="29">
        <v>1</v>
      </c>
      <c r="K9" s="29"/>
      <c r="L9" s="30">
        <v>5</v>
      </c>
    </row>
    <row r="10" spans="2:12" x14ac:dyDescent="0.25">
      <c r="B10" s="11">
        <v>1</v>
      </c>
      <c r="C10" s="11">
        <v>1</v>
      </c>
      <c r="F10" s="27" t="s">
        <v>78</v>
      </c>
      <c r="G10" s="31">
        <v>19</v>
      </c>
      <c r="H10" s="32">
        <v>17</v>
      </c>
      <c r="I10" s="32">
        <v>11</v>
      </c>
      <c r="J10" s="32">
        <v>4</v>
      </c>
      <c r="K10" s="32">
        <v>1</v>
      </c>
      <c r="L10" s="33">
        <v>52</v>
      </c>
    </row>
    <row r="11" spans="2:12" x14ac:dyDescent="0.25">
      <c r="B11" s="10">
        <v>2</v>
      </c>
      <c r="C11" s="10">
        <v>1</v>
      </c>
    </row>
    <row r="12" spans="2:12" x14ac:dyDescent="0.25">
      <c r="B12" s="11">
        <v>1</v>
      </c>
      <c r="C12" s="11">
        <v>2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1</v>
      </c>
      <c r="F14" s="54" t="s">
        <v>104</v>
      </c>
      <c r="G14">
        <f>K5</f>
        <v>0</v>
      </c>
      <c r="H14">
        <v>1</v>
      </c>
    </row>
    <row r="15" spans="2:12" x14ac:dyDescent="0.25">
      <c r="B15" s="10">
        <v>4</v>
      </c>
      <c r="C15" s="10">
        <v>2</v>
      </c>
      <c r="F15" s="54" t="s">
        <v>105</v>
      </c>
      <c r="G15">
        <f>K9</f>
        <v>0</v>
      </c>
      <c r="H15">
        <v>0</v>
      </c>
    </row>
    <row r="16" spans="2:12" x14ac:dyDescent="0.25">
      <c r="B16" s="11">
        <v>3</v>
      </c>
      <c r="C16" s="11">
        <v>2</v>
      </c>
      <c r="F16" s="54" t="s">
        <v>106</v>
      </c>
      <c r="G16">
        <f>J8</f>
        <v>0</v>
      </c>
      <c r="H16">
        <v>0</v>
      </c>
    </row>
    <row r="17" spans="2:8" x14ac:dyDescent="0.25">
      <c r="B17" s="10">
        <v>3</v>
      </c>
      <c r="C17" s="10">
        <v>1</v>
      </c>
      <c r="F17" s="54" t="s">
        <v>107</v>
      </c>
      <c r="G17">
        <f>I7</f>
        <v>1</v>
      </c>
      <c r="H17">
        <v>0</v>
      </c>
    </row>
    <row r="18" spans="2:8" x14ac:dyDescent="0.25">
      <c r="B18" s="11">
        <v>4</v>
      </c>
      <c r="C18" s="11">
        <v>3</v>
      </c>
      <c r="F18" s="54" t="s">
        <v>108</v>
      </c>
      <c r="G18">
        <f>H6</f>
        <v>3</v>
      </c>
      <c r="H18">
        <v>0</v>
      </c>
    </row>
    <row r="19" spans="2:8" x14ac:dyDescent="0.25">
      <c r="B19" s="10">
        <v>3</v>
      </c>
      <c r="C19" s="10">
        <v>3</v>
      </c>
      <c r="F19" s="54" t="s">
        <v>109</v>
      </c>
      <c r="G19">
        <f>G5</f>
        <v>2</v>
      </c>
      <c r="H19">
        <v>0</v>
      </c>
    </row>
    <row r="20" spans="2:8" x14ac:dyDescent="0.25">
      <c r="B20" s="11">
        <v>5</v>
      </c>
      <c r="C20" s="11">
        <v>3</v>
      </c>
      <c r="F20" s="54" t="s">
        <v>110</v>
      </c>
      <c r="G20">
        <f>SUM(G8:H9)</f>
        <v>13</v>
      </c>
      <c r="H20">
        <v>1</v>
      </c>
    </row>
    <row r="21" spans="2:8" x14ac:dyDescent="0.25">
      <c r="B21" s="10">
        <v>3</v>
      </c>
      <c r="C21" s="10">
        <v>1</v>
      </c>
      <c r="F21" s="54" t="s">
        <v>111</v>
      </c>
      <c r="G21">
        <f>SUM(J5:K6)</f>
        <v>2</v>
      </c>
      <c r="H21">
        <v>1</v>
      </c>
    </row>
    <row r="22" spans="2:8" x14ac:dyDescent="0.25">
      <c r="B22" s="11">
        <v>2</v>
      </c>
      <c r="C22" s="11">
        <v>4</v>
      </c>
      <c r="F22" s="54" t="s">
        <v>115</v>
      </c>
      <c r="G22">
        <f>SUM(G13:G21)</f>
        <v>21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1</v>
      </c>
    </row>
    <row r="25" spans="2:8" x14ac:dyDescent="0.25">
      <c r="B25" s="10">
        <v>5</v>
      </c>
      <c r="C25" s="10">
        <v>2</v>
      </c>
    </row>
    <row r="26" spans="2:8" x14ac:dyDescent="0.25">
      <c r="B26" s="11">
        <v>3</v>
      </c>
      <c r="C26" s="11">
        <v>2</v>
      </c>
    </row>
    <row r="27" spans="2:8" x14ac:dyDescent="0.25">
      <c r="B27" s="10">
        <v>2</v>
      </c>
      <c r="C27" s="10">
        <v>2</v>
      </c>
    </row>
    <row r="28" spans="2:8" x14ac:dyDescent="0.25">
      <c r="B28" s="11">
        <v>4</v>
      </c>
      <c r="C28" s="11">
        <v>2</v>
      </c>
    </row>
    <row r="29" spans="2:8" x14ac:dyDescent="0.25">
      <c r="B29" s="10">
        <v>2</v>
      </c>
      <c r="C29" s="10">
        <v>1</v>
      </c>
    </row>
    <row r="30" spans="2:8" x14ac:dyDescent="0.25">
      <c r="B30" s="11">
        <v>4</v>
      </c>
      <c r="C30" s="11">
        <v>1</v>
      </c>
    </row>
    <row r="31" spans="2:8" x14ac:dyDescent="0.25">
      <c r="B31" s="10">
        <v>4</v>
      </c>
      <c r="C31" s="10">
        <v>1</v>
      </c>
    </row>
    <row r="32" spans="2:8" x14ac:dyDescent="0.25">
      <c r="B32" s="11">
        <v>4</v>
      </c>
      <c r="C32" s="11">
        <v>1</v>
      </c>
    </row>
    <row r="33" spans="2:3" x14ac:dyDescent="0.25">
      <c r="B33" s="10">
        <v>5</v>
      </c>
      <c r="C33" s="10">
        <v>3</v>
      </c>
    </row>
    <row r="34" spans="2:3" x14ac:dyDescent="0.25">
      <c r="B34" s="11">
        <v>2</v>
      </c>
      <c r="C34" s="11">
        <v>2</v>
      </c>
    </row>
    <row r="35" spans="2:3" x14ac:dyDescent="0.25">
      <c r="B35" s="10">
        <v>4</v>
      </c>
      <c r="C35" s="10">
        <v>2</v>
      </c>
    </row>
    <row r="36" spans="2:3" x14ac:dyDescent="0.25">
      <c r="B36" s="11">
        <v>3</v>
      </c>
      <c r="C36" s="11">
        <v>2</v>
      </c>
    </row>
    <row r="37" spans="2:3" x14ac:dyDescent="0.25">
      <c r="B37" s="10">
        <v>3</v>
      </c>
      <c r="C37" s="10">
        <v>1</v>
      </c>
    </row>
    <row r="38" spans="2:3" x14ac:dyDescent="0.25">
      <c r="B38" s="11">
        <v>1</v>
      </c>
      <c r="C38" s="11">
        <v>3</v>
      </c>
    </row>
    <row r="39" spans="2:3" x14ac:dyDescent="0.25">
      <c r="B39" s="10">
        <v>3</v>
      </c>
      <c r="C39" s="10">
        <v>4</v>
      </c>
    </row>
    <row r="40" spans="2:3" x14ac:dyDescent="0.25">
      <c r="B40" s="11">
        <v>4</v>
      </c>
      <c r="C40" s="11">
        <v>3</v>
      </c>
    </row>
    <row r="41" spans="2:3" x14ac:dyDescent="0.25">
      <c r="B41" s="10">
        <v>2</v>
      </c>
      <c r="C41" s="10">
        <v>4</v>
      </c>
    </row>
    <row r="42" spans="2:3" x14ac:dyDescent="0.25">
      <c r="B42" s="11">
        <v>3</v>
      </c>
      <c r="C42" s="11">
        <v>2</v>
      </c>
    </row>
    <row r="43" spans="2:3" x14ac:dyDescent="0.25">
      <c r="B43" s="10">
        <v>2</v>
      </c>
      <c r="C43" s="10">
        <v>2</v>
      </c>
    </row>
    <row r="44" spans="2:3" x14ac:dyDescent="0.25">
      <c r="B44" s="11">
        <v>1</v>
      </c>
      <c r="C44" s="11">
        <v>3</v>
      </c>
    </row>
    <row r="45" spans="2:3" x14ac:dyDescent="0.25">
      <c r="B45" s="10">
        <v>4</v>
      </c>
      <c r="C45" s="10">
        <v>5</v>
      </c>
    </row>
    <row r="46" spans="2:3" x14ac:dyDescent="0.25">
      <c r="B46" s="11">
        <v>4</v>
      </c>
      <c r="C46" s="11">
        <v>2</v>
      </c>
    </row>
    <row r="47" spans="2:3" x14ac:dyDescent="0.25">
      <c r="B47" s="10">
        <v>1</v>
      </c>
      <c r="C47" s="10">
        <v>1</v>
      </c>
    </row>
    <row r="48" spans="2:3" x14ac:dyDescent="0.25">
      <c r="B48" s="11">
        <v>3</v>
      </c>
      <c r="C48" s="11">
        <v>2</v>
      </c>
    </row>
    <row r="49" spans="2:3" x14ac:dyDescent="0.25">
      <c r="B49" s="10">
        <v>3</v>
      </c>
      <c r="C49" s="10">
        <v>1</v>
      </c>
    </row>
    <row r="50" spans="2:3" x14ac:dyDescent="0.25">
      <c r="B50" s="11">
        <v>4</v>
      </c>
      <c r="C50" s="11">
        <v>2</v>
      </c>
    </row>
    <row r="51" spans="2:3" x14ac:dyDescent="0.25">
      <c r="B51" s="10">
        <v>2</v>
      </c>
      <c r="C51" s="10">
        <v>3</v>
      </c>
    </row>
    <row r="52" spans="2:3" x14ac:dyDescent="0.25">
      <c r="B52" s="11">
        <v>3</v>
      </c>
      <c r="C52" s="11">
        <v>1</v>
      </c>
    </row>
    <row r="53" spans="2:3" x14ac:dyDescent="0.25">
      <c r="B53" s="10">
        <v>5</v>
      </c>
      <c r="C53" s="10">
        <v>4</v>
      </c>
    </row>
    <row r="54" spans="2:3" x14ac:dyDescent="0.25">
      <c r="B54" s="12">
        <v>4</v>
      </c>
      <c r="C54" s="12">
        <v>2</v>
      </c>
    </row>
  </sheetData>
  <phoneticPr fontId="7" type="noConversion"/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1DD6-BDD2-44F5-9591-1F8DC71671AC}">
  <sheetPr>
    <tabColor rgb="FF002060"/>
  </sheetPr>
  <dimension ref="B2:L54"/>
  <sheetViews>
    <sheetView zoomScale="66" workbookViewId="0"/>
  </sheetViews>
  <sheetFormatPr defaultRowHeight="13.2" x14ac:dyDescent="0.25"/>
  <cols>
    <col min="2" max="2" width="35.5546875" customWidth="1"/>
    <col min="3" max="3" width="40.33203125" customWidth="1"/>
    <col min="6" max="6" width="17" customWidth="1"/>
    <col min="7" max="7" width="15.109375" bestFit="1" customWidth="1"/>
    <col min="8" max="9" width="2" bestFit="1" customWidth="1"/>
    <col min="10" max="11" width="3" bestFit="1" customWidth="1"/>
    <col min="12" max="12" width="10.33203125" bestFit="1" customWidth="1"/>
    <col min="13" max="13" width="2" bestFit="1" customWidth="1"/>
    <col min="14" max="14" width="9" bestFit="1" customWidth="1"/>
    <col min="15" max="15" width="4" bestFit="1" customWidth="1"/>
    <col min="16" max="18" width="2" bestFit="1" customWidth="1"/>
    <col min="19" max="19" width="9" bestFit="1" customWidth="1"/>
    <col min="20" max="20" width="4" bestFit="1" customWidth="1"/>
    <col min="21" max="22" width="2" bestFit="1" customWidth="1"/>
    <col min="23" max="23" width="9" bestFit="1" customWidth="1"/>
    <col min="24" max="24" width="4" bestFit="1" customWidth="1"/>
    <col min="25" max="25" width="9" bestFit="1" customWidth="1"/>
    <col min="26" max="26" width="10.33203125" bestFit="1" customWidth="1"/>
  </cols>
  <sheetData>
    <row r="2" spans="2:12" ht="88.5" customHeight="1" x14ac:dyDescent="0.25">
      <c r="B2" s="50" t="s">
        <v>66</v>
      </c>
      <c r="C2" s="53" t="s">
        <v>3</v>
      </c>
    </row>
    <row r="3" spans="2:12" ht="37.5" customHeight="1" x14ac:dyDescent="0.25">
      <c r="B3" s="40">
        <v>5</v>
      </c>
      <c r="C3" s="10">
        <v>4</v>
      </c>
      <c r="F3" s="35" t="s">
        <v>101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2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1</v>
      </c>
      <c r="C5" s="10">
        <v>3</v>
      </c>
      <c r="F5" s="25">
        <v>1</v>
      </c>
      <c r="G5" s="19"/>
      <c r="H5" s="23"/>
      <c r="I5" s="23">
        <v>6</v>
      </c>
      <c r="J5" s="23">
        <v>13</v>
      </c>
      <c r="K5" s="23">
        <v>13</v>
      </c>
      <c r="L5" s="24">
        <v>32</v>
      </c>
    </row>
    <row r="6" spans="2:12" x14ac:dyDescent="0.25">
      <c r="B6" s="11">
        <v>1</v>
      </c>
      <c r="C6" s="11">
        <v>3</v>
      </c>
      <c r="F6" s="26">
        <v>2</v>
      </c>
      <c r="G6" s="28"/>
      <c r="H6" s="29"/>
      <c r="I6" s="29">
        <v>1</v>
      </c>
      <c r="J6" s="29">
        <v>1</v>
      </c>
      <c r="K6" s="29">
        <v>4</v>
      </c>
      <c r="L6" s="30">
        <v>6</v>
      </c>
    </row>
    <row r="7" spans="2:12" x14ac:dyDescent="0.25">
      <c r="B7" s="10">
        <v>1</v>
      </c>
      <c r="C7" s="10">
        <v>4</v>
      </c>
      <c r="F7" s="26">
        <v>3</v>
      </c>
      <c r="G7" s="28"/>
      <c r="H7" s="29">
        <v>1</v>
      </c>
      <c r="I7" s="29">
        <v>2</v>
      </c>
      <c r="J7" s="29">
        <v>2</v>
      </c>
      <c r="K7" s="29">
        <v>3</v>
      </c>
      <c r="L7" s="30">
        <v>8</v>
      </c>
    </row>
    <row r="8" spans="2:12" x14ac:dyDescent="0.25">
      <c r="B8" s="11">
        <v>4</v>
      </c>
      <c r="C8" s="11">
        <v>1</v>
      </c>
      <c r="F8" s="26">
        <v>4</v>
      </c>
      <c r="G8" s="28">
        <v>1</v>
      </c>
      <c r="H8" s="29"/>
      <c r="I8" s="29"/>
      <c r="J8" s="29">
        <v>2</v>
      </c>
      <c r="K8" s="29">
        <v>2</v>
      </c>
      <c r="L8" s="30">
        <v>5</v>
      </c>
    </row>
    <row r="9" spans="2:12" x14ac:dyDescent="0.25">
      <c r="B9" s="10">
        <v>1</v>
      </c>
      <c r="C9" s="10">
        <v>5</v>
      </c>
      <c r="F9" s="26">
        <v>5</v>
      </c>
      <c r="G9" s="28"/>
      <c r="H9" s="29"/>
      <c r="I9" s="29"/>
      <c r="J9" s="29">
        <v>1</v>
      </c>
      <c r="K9" s="29"/>
      <c r="L9" s="30">
        <v>1</v>
      </c>
    </row>
    <row r="10" spans="2:12" x14ac:dyDescent="0.25">
      <c r="B10" s="11">
        <v>1</v>
      </c>
      <c r="C10" s="11">
        <v>4</v>
      </c>
      <c r="F10" s="27" t="s">
        <v>78</v>
      </c>
      <c r="G10" s="31">
        <v>1</v>
      </c>
      <c r="H10" s="32">
        <v>1</v>
      </c>
      <c r="I10" s="32">
        <v>9</v>
      </c>
      <c r="J10" s="32">
        <v>19</v>
      </c>
      <c r="K10" s="32">
        <v>22</v>
      </c>
      <c r="L10" s="33">
        <v>52</v>
      </c>
    </row>
    <row r="11" spans="2:12" x14ac:dyDescent="0.25">
      <c r="B11" s="10">
        <v>1</v>
      </c>
      <c r="C11" s="10">
        <v>3</v>
      </c>
    </row>
    <row r="12" spans="2:12" x14ac:dyDescent="0.25">
      <c r="B12" s="11">
        <v>4</v>
      </c>
      <c r="C12" s="11">
        <v>4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3</v>
      </c>
      <c r="C13" s="10">
        <v>2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1</v>
      </c>
      <c r="C14" s="11">
        <v>4</v>
      </c>
      <c r="F14" s="54" t="s">
        <v>104</v>
      </c>
      <c r="G14">
        <f>K5</f>
        <v>13</v>
      </c>
      <c r="H14">
        <v>1</v>
      </c>
    </row>
    <row r="15" spans="2:12" x14ac:dyDescent="0.25">
      <c r="B15" s="10">
        <v>1</v>
      </c>
      <c r="C15" s="10">
        <v>4</v>
      </c>
      <c r="F15" s="54" t="s">
        <v>105</v>
      </c>
      <c r="G15">
        <f>K9</f>
        <v>0</v>
      </c>
      <c r="H15">
        <v>0</v>
      </c>
    </row>
    <row r="16" spans="2:12" x14ac:dyDescent="0.25">
      <c r="B16" s="11">
        <v>1</v>
      </c>
      <c r="C16" s="11">
        <v>5</v>
      </c>
      <c r="F16" s="54" t="s">
        <v>106</v>
      </c>
      <c r="G16">
        <f>J8</f>
        <v>2</v>
      </c>
      <c r="H16">
        <v>0</v>
      </c>
    </row>
    <row r="17" spans="2:8" x14ac:dyDescent="0.25">
      <c r="B17" s="10">
        <v>1</v>
      </c>
      <c r="C17" s="10">
        <v>5</v>
      </c>
      <c r="F17" s="54" t="s">
        <v>107</v>
      </c>
      <c r="G17">
        <f>I7</f>
        <v>2</v>
      </c>
      <c r="H17">
        <v>0</v>
      </c>
    </row>
    <row r="18" spans="2:8" x14ac:dyDescent="0.25">
      <c r="B18" s="11">
        <v>1</v>
      </c>
      <c r="C18" s="11">
        <v>5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4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3</v>
      </c>
      <c r="C20" s="11">
        <v>3</v>
      </c>
      <c r="F20" s="54" t="s">
        <v>110</v>
      </c>
      <c r="G20">
        <f>SUM(G8:H9)</f>
        <v>1</v>
      </c>
      <c r="H20">
        <v>1</v>
      </c>
    </row>
    <row r="21" spans="2:8" x14ac:dyDescent="0.25">
      <c r="B21" s="10">
        <v>1</v>
      </c>
      <c r="C21" s="10">
        <v>5</v>
      </c>
      <c r="F21" s="54" t="s">
        <v>111</v>
      </c>
      <c r="G21">
        <f>SUM(J5:K6)</f>
        <v>31</v>
      </c>
      <c r="H21">
        <v>1</v>
      </c>
    </row>
    <row r="22" spans="2:8" x14ac:dyDescent="0.25">
      <c r="B22" s="11">
        <v>2</v>
      </c>
      <c r="C22" s="11">
        <v>5</v>
      </c>
      <c r="F22" s="54" t="s">
        <v>116</v>
      </c>
      <c r="G22">
        <f>SUM(G13:G21)</f>
        <v>49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1</v>
      </c>
      <c r="C24" s="11">
        <v>4</v>
      </c>
    </row>
    <row r="25" spans="2:8" x14ac:dyDescent="0.25">
      <c r="B25" s="10">
        <v>1</v>
      </c>
      <c r="C25" s="10">
        <v>5</v>
      </c>
    </row>
    <row r="26" spans="2:8" x14ac:dyDescent="0.25">
      <c r="B26" s="11">
        <v>1</v>
      </c>
      <c r="C26" s="11">
        <v>5</v>
      </c>
    </row>
    <row r="27" spans="2:8" x14ac:dyDescent="0.25">
      <c r="B27" s="10">
        <v>2</v>
      </c>
      <c r="C27" s="10">
        <v>5</v>
      </c>
    </row>
    <row r="28" spans="2:8" x14ac:dyDescent="0.25">
      <c r="B28" s="11">
        <v>1</v>
      </c>
      <c r="C28" s="11">
        <v>5</v>
      </c>
    </row>
    <row r="29" spans="2:8" x14ac:dyDescent="0.25">
      <c r="B29" s="10">
        <v>1</v>
      </c>
      <c r="C29" s="10">
        <v>5</v>
      </c>
    </row>
    <row r="30" spans="2:8" x14ac:dyDescent="0.25">
      <c r="B30" s="11">
        <v>1</v>
      </c>
      <c r="C30" s="11">
        <v>4</v>
      </c>
    </row>
    <row r="31" spans="2:8" x14ac:dyDescent="0.25">
      <c r="B31" s="10">
        <v>3</v>
      </c>
      <c r="C31" s="10">
        <v>5</v>
      </c>
    </row>
    <row r="32" spans="2:8" x14ac:dyDescent="0.25">
      <c r="B32" s="11">
        <v>2</v>
      </c>
      <c r="C32" s="11">
        <v>4</v>
      </c>
    </row>
    <row r="33" spans="2:3" x14ac:dyDescent="0.25">
      <c r="B33" s="10">
        <v>1</v>
      </c>
      <c r="C33" s="10">
        <v>5</v>
      </c>
    </row>
    <row r="34" spans="2:3" x14ac:dyDescent="0.25">
      <c r="B34" s="11">
        <v>1</v>
      </c>
      <c r="C34" s="11">
        <v>4</v>
      </c>
    </row>
    <row r="35" spans="2:3" x14ac:dyDescent="0.25">
      <c r="B35" s="10">
        <v>2</v>
      </c>
      <c r="C35" s="10">
        <v>5</v>
      </c>
    </row>
    <row r="36" spans="2:3" x14ac:dyDescent="0.25">
      <c r="B36" s="11">
        <v>1</v>
      </c>
      <c r="C36" s="11">
        <v>4</v>
      </c>
    </row>
    <row r="37" spans="2:3" x14ac:dyDescent="0.25">
      <c r="B37" s="10">
        <v>1</v>
      </c>
      <c r="C37" s="10">
        <v>3</v>
      </c>
    </row>
    <row r="38" spans="2:3" x14ac:dyDescent="0.25">
      <c r="B38" s="11">
        <v>1</v>
      </c>
      <c r="C38" s="11">
        <v>5</v>
      </c>
    </row>
    <row r="39" spans="2:3" x14ac:dyDescent="0.25">
      <c r="B39" s="10">
        <v>1</v>
      </c>
      <c r="C39" s="10">
        <v>4</v>
      </c>
    </row>
    <row r="40" spans="2:3" x14ac:dyDescent="0.25">
      <c r="B40" s="11">
        <v>3</v>
      </c>
      <c r="C40" s="11">
        <v>4</v>
      </c>
    </row>
    <row r="41" spans="2:3" x14ac:dyDescent="0.25">
      <c r="B41" s="10">
        <v>4</v>
      </c>
      <c r="C41" s="10">
        <v>4</v>
      </c>
    </row>
    <row r="42" spans="2:3" x14ac:dyDescent="0.25">
      <c r="B42" s="11">
        <v>1</v>
      </c>
      <c r="C42" s="11">
        <v>4</v>
      </c>
    </row>
    <row r="43" spans="2:3" x14ac:dyDescent="0.25">
      <c r="B43" s="10">
        <v>2</v>
      </c>
      <c r="C43" s="10">
        <v>3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3</v>
      </c>
      <c r="C45" s="10">
        <v>5</v>
      </c>
    </row>
    <row r="46" spans="2:3" x14ac:dyDescent="0.25">
      <c r="B46" s="11">
        <v>4</v>
      </c>
      <c r="C46" s="11">
        <v>5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1</v>
      </c>
      <c r="C48" s="11">
        <v>4</v>
      </c>
    </row>
    <row r="49" spans="2:3" x14ac:dyDescent="0.25">
      <c r="B49" s="10">
        <v>1</v>
      </c>
      <c r="C49" s="10">
        <v>5</v>
      </c>
    </row>
    <row r="50" spans="2:3" x14ac:dyDescent="0.25">
      <c r="B50" s="11">
        <v>1</v>
      </c>
      <c r="C50" s="11">
        <v>4</v>
      </c>
    </row>
    <row r="51" spans="2:3" x14ac:dyDescent="0.25">
      <c r="B51" s="10">
        <v>3</v>
      </c>
      <c r="C51" s="10">
        <v>3</v>
      </c>
    </row>
    <row r="52" spans="2:3" x14ac:dyDescent="0.25">
      <c r="B52" s="11">
        <v>1</v>
      </c>
      <c r="C52" s="11">
        <v>5</v>
      </c>
    </row>
    <row r="53" spans="2:3" x14ac:dyDescent="0.25">
      <c r="B53" s="10">
        <v>4</v>
      </c>
      <c r="C53" s="10">
        <v>5</v>
      </c>
    </row>
    <row r="54" spans="2:3" x14ac:dyDescent="0.25">
      <c r="B54" s="12">
        <v>3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FB28-F6AD-4D29-B07D-256720BFC0B2}">
  <sheetPr>
    <tabColor rgb="FF00B0F0"/>
  </sheetPr>
  <dimension ref="B1:L54"/>
  <sheetViews>
    <sheetView zoomScaleNormal="100" workbookViewId="0"/>
  </sheetViews>
  <sheetFormatPr defaultRowHeight="13.2" x14ac:dyDescent="0.25"/>
  <cols>
    <col min="2" max="2" width="29.33203125" customWidth="1"/>
    <col min="3" max="3" width="27" customWidth="1"/>
    <col min="6" max="6" width="24.6640625" customWidth="1"/>
    <col min="7" max="7" width="15.109375" bestFit="1" customWidth="1"/>
    <col min="8" max="8" width="2" bestFit="1" customWidth="1"/>
    <col min="9" max="11" width="3" bestFit="1" customWidth="1"/>
    <col min="12" max="12" width="10.33203125" bestFit="1" customWidth="1"/>
    <col min="13" max="13" width="2" bestFit="1" customWidth="1"/>
    <col min="14" max="14" width="9" bestFit="1" customWidth="1"/>
    <col min="15" max="15" width="4" bestFit="1" customWidth="1"/>
    <col min="16" max="19" width="2" bestFit="1" customWidth="1"/>
    <col min="20" max="20" width="9" bestFit="1" customWidth="1"/>
    <col min="21" max="21" width="4" bestFit="1" customWidth="1"/>
    <col min="22" max="23" width="2" bestFit="1" customWidth="1"/>
    <col min="24" max="24" width="9" bestFit="1" customWidth="1"/>
    <col min="25" max="25" width="4" bestFit="1" customWidth="1"/>
    <col min="26" max="28" width="2" bestFit="1" customWidth="1"/>
    <col min="29" max="29" width="9" bestFit="1" customWidth="1"/>
    <col min="30" max="30" width="10.33203125" bestFit="1" customWidth="1"/>
  </cols>
  <sheetData>
    <row r="1" spans="2:12" ht="13.8" thickBot="1" x14ac:dyDescent="0.3"/>
    <row r="2" spans="2:12" ht="92.25" customHeight="1" thickBot="1" x14ac:dyDescent="0.3">
      <c r="B2" s="37" t="s">
        <v>61</v>
      </c>
      <c r="C2" s="86" t="s">
        <v>64</v>
      </c>
      <c r="D2" s="87" t="str">
        <f>Munka12!C2</f>
        <v xml:space="preserve">Véleménye szerint az automatizált technológiák biztosíthatnak a jövőben karrierfejlődési lehetőségeket a dolgozóknak? </v>
      </c>
    </row>
    <row r="3" spans="2:12" ht="79.2" x14ac:dyDescent="0.25">
      <c r="B3" s="10">
        <v>4</v>
      </c>
      <c r="C3" s="40">
        <v>5</v>
      </c>
      <c r="F3" s="35" t="s">
        <v>81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1</v>
      </c>
      <c r="F5" s="25">
        <v>1</v>
      </c>
      <c r="G5" s="19"/>
      <c r="H5" s="23">
        <v>1</v>
      </c>
      <c r="I5" s="23">
        <v>2</v>
      </c>
      <c r="J5" s="23"/>
      <c r="K5" s="23">
        <v>3</v>
      </c>
      <c r="L5" s="24">
        <v>6</v>
      </c>
    </row>
    <row r="6" spans="2:12" x14ac:dyDescent="0.25">
      <c r="B6" s="11">
        <v>4</v>
      </c>
      <c r="C6" s="11">
        <v>5</v>
      </c>
      <c r="F6" s="26">
        <v>2</v>
      </c>
      <c r="G6" s="28"/>
      <c r="H6" s="29"/>
      <c r="I6" s="29">
        <v>1</v>
      </c>
      <c r="J6" s="29">
        <v>3</v>
      </c>
      <c r="K6" s="29">
        <v>5</v>
      </c>
      <c r="L6" s="30">
        <v>9</v>
      </c>
    </row>
    <row r="7" spans="2:12" x14ac:dyDescent="0.25">
      <c r="B7" s="10">
        <v>3</v>
      </c>
      <c r="C7" s="10">
        <v>5</v>
      </c>
      <c r="F7" s="26">
        <v>3</v>
      </c>
      <c r="G7" s="28">
        <v>1</v>
      </c>
      <c r="H7" s="29">
        <v>2</v>
      </c>
      <c r="I7" s="29">
        <v>3</v>
      </c>
      <c r="J7" s="29">
        <v>4</v>
      </c>
      <c r="K7" s="29">
        <v>7</v>
      </c>
      <c r="L7" s="30">
        <v>17</v>
      </c>
    </row>
    <row r="8" spans="2:12" x14ac:dyDescent="0.25">
      <c r="B8" s="11">
        <v>3</v>
      </c>
      <c r="C8" s="11">
        <v>4</v>
      </c>
      <c r="F8" s="26">
        <v>4</v>
      </c>
      <c r="G8" s="28"/>
      <c r="H8" s="29"/>
      <c r="I8" s="29">
        <v>3</v>
      </c>
      <c r="J8" s="29">
        <v>7</v>
      </c>
      <c r="K8" s="29">
        <v>5</v>
      </c>
      <c r="L8" s="30">
        <v>15</v>
      </c>
    </row>
    <row r="9" spans="2:12" x14ac:dyDescent="0.25">
      <c r="B9" s="10">
        <v>3</v>
      </c>
      <c r="C9" s="10">
        <v>3</v>
      </c>
      <c r="F9" s="26">
        <v>5</v>
      </c>
      <c r="G9" s="28"/>
      <c r="H9" s="29">
        <v>1</v>
      </c>
      <c r="I9" s="29">
        <v>1</v>
      </c>
      <c r="J9" s="29">
        <v>2</v>
      </c>
      <c r="K9" s="29">
        <v>1</v>
      </c>
      <c r="L9" s="30">
        <v>5</v>
      </c>
    </row>
    <row r="10" spans="2:12" x14ac:dyDescent="0.25">
      <c r="B10" s="11">
        <v>1</v>
      </c>
      <c r="C10" s="11">
        <v>5</v>
      </c>
      <c r="F10" s="27" t="s">
        <v>78</v>
      </c>
      <c r="G10" s="31">
        <v>1</v>
      </c>
      <c r="H10" s="32">
        <v>4</v>
      </c>
      <c r="I10" s="32">
        <v>10</v>
      </c>
      <c r="J10" s="32">
        <v>16</v>
      </c>
      <c r="K10" s="32">
        <v>21</v>
      </c>
      <c r="L10" s="33">
        <v>52</v>
      </c>
    </row>
    <row r="11" spans="2:12" x14ac:dyDescent="0.25">
      <c r="B11" s="10">
        <v>2</v>
      </c>
      <c r="C11" s="10">
        <v>5</v>
      </c>
    </row>
    <row r="12" spans="2:12" x14ac:dyDescent="0.25">
      <c r="B12" s="11">
        <v>1</v>
      </c>
      <c r="C12" s="11">
        <v>2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4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5</v>
      </c>
      <c r="F14" s="54" t="s">
        <v>104</v>
      </c>
      <c r="G14">
        <f>K5</f>
        <v>3</v>
      </c>
      <c r="H14">
        <v>1</v>
      </c>
    </row>
    <row r="15" spans="2:12" x14ac:dyDescent="0.25">
      <c r="B15" s="10">
        <v>4</v>
      </c>
      <c r="C15" s="10">
        <v>4</v>
      </c>
      <c r="F15" s="54" t="s">
        <v>105</v>
      </c>
      <c r="G15">
        <f>K9</f>
        <v>1</v>
      </c>
      <c r="H15">
        <v>0</v>
      </c>
    </row>
    <row r="16" spans="2:12" x14ac:dyDescent="0.25">
      <c r="B16" s="11">
        <v>3</v>
      </c>
      <c r="C16" s="11">
        <v>5</v>
      </c>
      <c r="F16" s="54" t="s">
        <v>106</v>
      </c>
      <c r="G16">
        <f>J8</f>
        <v>7</v>
      </c>
      <c r="H16">
        <v>0</v>
      </c>
    </row>
    <row r="17" spans="2:8" x14ac:dyDescent="0.25">
      <c r="B17" s="10">
        <v>3</v>
      </c>
      <c r="C17" s="10">
        <v>4</v>
      </c>
      <c r="F17" s="54" t="s">
        <v>107</v>
      </c>
      <c r="G17">
        <f>I7</f>
        <v>3</v>
      </c>
      <c r="H17">
        <v>0</v>
      </c>
    </row>
    <row r="18" spans="2:8" x14ac:dyDescent="0.25">
      <c r="B18" s="11">
        <v>4</v>
      </c>
      <c r="C18" s="11">
        <v>4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5</v>
      </c>
      <c r="C20" s="11">
        <v>2</v>
      </c>
      <c r="F20" s="54" t="s">
        <v>110</v>
      </c>
      <c r="G20">
        <f>SUM(G8:H9)</f>
        <v>1</v>
      </c>
      <c r="H20">
        <v>1</v>
      </c>
    </row>
    <row r="21" spans="2:8" x14ac:dyDescent="0.25">
      <c r="B21" s="10">
        <v>3</v>
      </c>
      <c r="C21" s="10">
        <v>5</v>
      </c>
      <c r="F21" s="54" t="s">
        <v>111</v>
      </c>
      <c r="G21">
        <f>SUM(J5:K6)</f>
        <v>11</v>
      </c>
      <c r="H21">
        <v>1</v>
      </c>
    </row>
    <row r="22" spans="2:8" x14ac:dyDescent="0.25">
      <c r="B22" s="11">
        <v>2</v>
      </c>
      <c r="C22" s="11">
        <v>5</v>
      </c>
      <c r="F22" s="54" t="s">
        <v>115</v>
      </c>
      <c r="G22">
        <f>SUM(G13:G21)</f>
        <v>26</v>
      </c>
    </row>
    <row r="23" spans="2:8" x14ac:dyDescent="0.25">
      <c r="B23" s="10">
        <v>1</v>
      </c>
      <c r="C23" s="10">
        <v>5</v>
      </c>
    </row>
    <row r="24" spans="2:8" x14ac:dyDescent="0.25">
      <c r="B24" s="11">
        <v>4</v>
      </c>
      <c r="C24" s="11">
        <v>4</v>
      </c>
    </row>
    <row r="25" spans="2:8" x14ac:dyDescent="0.25">
      <c r="B25" s="10">
        <v>5</v>
      </c>
      <c r="C25" s="10">
        <v>4</v>
      </c>
    </row>
    <row r="26" spans="2:8" x14ac:dyDescent="0.25">
      <c r="B26" s="11">
        <v>3</v>
      </c>
      <c r="C26" s="11">
        <v>3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5</v>
      </c>
    </row>
    <row r="29" spans="2:8" x14ac:dyDescent="0.25">
      <c r="B29" s="10">
        <v>2</v>
      </c>
      <c r="C29" s="10">
        <v>5</v>
      </c>
    </row>
    <row r="30" spans="2:8" x14ac:dyDescent="0.25">
      <c r="B30" s="11">
        <v>4</v>
      </c>
      <c r="C30" s="11">
        <v>4</v>
      </c>
    </row>
    <row r="31" spans="2:8" x14ac:dyDescent="0.25">
      <c r="B31" s="10">
        <v>4</v>
      </c>
      <c r="C31" s="10">
        <v>4</v>
      </c>
    </row>
    <row r="32" spans="2:8" x14ac:dyDescent="0.25">
      <c r="B32" s="11">
        <v>4</v>
      </c>
      <c r="C32" s="11">
        <v>5</v>
      </c>
    </row>
    <row r="33" spans="2:3" x14ac:dyDescent="0.25">
      <c r="B33" s="10">
        <v>5</v>
      </c>
      <c r="C33" s="10">
        <v>4</v>
      </c>
    </row>
    <row r="34" spans="2:3" x14ac:dyDescent="0.25">
      <c r="B34" s="11">
        <v>2</v>
      </c>
      <c r="C34" s="11">
        <v>5</v>
      </c>
    </row>
    <row r="35" spans="2:3" x14ac:dyDescent="0.25">
      <c r="B35" s="10">
        <v>4</v>
      </c>
      <c r="C35" s="10">
        <v>4</v>
      </c>
    </row>
    <row r="36" spans="2:3" x14ac:dyDescent="0.25">
      <c r="B36" s="11">
        <v>3</v>
      </c>
      <c r="C36" s="11">
        <v>2</v>
      </c>
    </row>
    <row r="37" spans="2:3" x14ac:dyDescent="0.25">
      <c r="B37" s="10">
        <v>3</v>
      </c>
      <c r="C37" s="10">
        <v>2</v>
      </c>
    </row>
    <row r="38" spans="2:3" x14ac:dyDescent="0.25">
      <c r="B38" s="11">
        <v>1</v>
      </c>
      <c r="C38" s="11">
        <v>5</v>
      </c>
    </row>
    <row r="39" spans="2:3" x14ac:dyDescent="0.25">
      <c r="B39" s="10">
        <v>3</v>
      </c>
      <c r="C39" s="10">
        <v>5</v>
      </c>
    </row>
    <row r="40" spans="2:3" x14ac:dyDescent="0.25">
      <c r="B40" s="11">
        <v>4</v>
      </c>
      <c r="C40" s="11">
        <v>3</v>
      </c>
    </row>
    <row r="41" spans="2:3" x14ac:dyDescent="0.25">
      <c r="B41" s="10">
        <v>2</v>
      </c>
      <c r="C41" s="10">
        <v>5</v>
      </c>
    </row>
    <row r="42" spans="2:3" x14ac:dyDescent="0.25">
      <c r="B42" s="11">
        <v>3</v>
      </c>
      <c r="C42" s="11">
        <v>4</v>
      </c>
    </row>
    <row r="43" spans="2:3" x14ac:dyDescent="0.25">
      <c r="B43" s="10">
        <v>2</v>
      </c>
      <c r="C43" s="10">
        <v>4</v>
      </c>
    </row>
    <row r="44" spans="2:3" x14ac:dyDescent="0.25">
      <c r="B44" s="11">
        <v>1</v>
      </c>
      <c r="C44" s="11">
        <v>3</v>
      </c>
    </row>
    <row r="45" spans="2:3" x14ac:dyDescent="0.25">
      <c r="B45" s="10">
        <v>4</v>
      </c>
      <c r="C45" s="10">
        <v>3</v>
      </c>
    </row>
    <row r="46" spans="2:3" x14ac:dyDescent="0.25">
      <c r="B46" s="11">
        <v>4</v>
      </c>
      <c r="C46" s="11">
        <v>3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3</v>
      </c>
      <c r="C48" s="11">
        <v>4</v>
      </c>
    </row>
    <row r="49" spans="2:3" x14ac:dyDescent="0.25">
      <c r="B49" s="10">
        <v>3</v>
      </c>
      <c r="C49" s="10">
        <v>5</v>
      </c>
    </row>
    <row r="50" spans="2:3" x14ac:dyDescent="0.25">
      <c r="B50" s="11">
        <v>4</v>
      </c>
      <c r="C50" s="11">
        <v>4</v>
      </c>
    </row>
    <row r="51" spans="2:3" x14ac:dyDescent="0.25">
      <c r="B51" s="10">
        <v>2</v>
      </c>
      <c r="C51" s="10">
        <v>3</v>
      </c>
    </row>
    <row r="52" spans="2:3" x14ac:dyDescent="0.25">
      <c r="B52" s="11">
        <v>3</v>
      </c>
      <c r="C52" s="11">
        <v>3</v>
      </c>
    </row>
    <row r="53" spans="2:3" x14ac:dyDescent="0.25">
      <c r="B53" s="10">
        <v>5</v>
      </c>
      <c r="C53" s="10">
        <v>3</v>
      </c>
    </row>
    <row r="54" spans="2:3" x14ac:dyDescent="0.25">
      <c r="B54" s="12">
        <v>4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0467-8958-4CC7-8A7C-57EC8FC08DEA}">
  <sheetPr>
    <tabColor rgb="FF00B0F0"/>
  </sheetPr>
  <dimension ref="B2:L54"/>
  <sheetViews>
    <sheetView workbookViewId="0"/>
  </sheetViews>
  <sheetFormatPr defaultRowHeight="13.2" x14ac:dyDescent="0.25"/>
  <cols>
    <col min="2" max="2" width="40.88671875" customWidth="1"/>
    <col min="3" max="3" width="36.109375" customWidth="1"/>
    <col min="6" max="6" width="16.21875" customWidth="1"/>
    <col min="7" max="7" width="15.109375" bestFit="1" customWidth="1"/>
    <col min="8" max="9" width="2" bestFit="1" customWidth="1"/>
    <col min="10" max="11" width="3" bestFit="1" customWidth="1"/>
    <col min="12" max="12" width="10.33203125" bestFit="1" customWidth="1"/>
    <col min="13" max="15" width="118" bestFit="1" customWidth="1"/>
    <col min="16" max="16" width="120.88671875" bestFit="1" customWidth="1"/>
    <col min="17" max="17" width="125.33203125" bestFit="1" customWidth="1"/>
    <col min="18" max="19" width="2" bestFit="1" customWidth="1"/>
    <col min="20" max="20" width="9" bestFit="1" customWidth="1"/>
    <col min="21" max="21" width="4" bestFit="1" customWidth="1"/>
    <col min="22" max="23" width="2" bestFit="1" customWidth="1"/>
    <col min="24" max="24" width="9" bestFit="1" customWidth="1"/>
    <col min="25" max="25" width="4" bestFit="1" customWidth="1"/>
    <col min="26" max="27" width="2" bestFit="1" customWidth="1"/>
    <col min="28" max="28" width="9" bestFit="1" customWidth="1"/>
    <col min="29" max="29" width="10.33203125" bestFit="1" customWidth="1"/>
  </cols>
  <sheetData>
    <row r="2" spans="2:12" ht="81.75" customHeight="1" x14ac:dyDescent="0.25">
      <c r="B2" s="18" t="s">
        <v>61</v>
      </c>
      <c r="C2" s="18" t="s">
        <v>65</v>
      </c>
    </row>
    <row r="3" spans="2:12" ht="23.25" customHeight="1" x14ac:dyDescent="0.25">
      <c r="B3" s="10">
        <v>4</v>
      </c>
      <c r="C3" s="10">
        <v>5</v>
      </c>
      <c r="F3" s="35" t="s">
        <v>82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5</v>
      </c>
      <c r="F5" s="25">
        <v>1</v>
      </c>
      <c r="G5" s="19">
        <v>1</v>
      </c>
      <c r="H5" s="23">
        <v>2</v>
      </c>
      <c r="I5" s="23">
        <v>1</v>
      </c>
      <c r="J5" s="23">
        <v>1</v>
      </c>
      <c r="K5" s="23">
        <v>1</v>
      </c>
      <c r="L5" s="24">
        <v>6</v>
      </c>
    </row>
    <row r="6" spans="2:12" x14ac:dyDescent="0.25">
      <c r="B6" s="11">
        <v>4</v>
      </c>
      <c r="C6" s="11">
        <v>4</v>
      </c>
      <c r="F6" s="26">
        <v>2</v>
      </c>
      <c r="G6" s="28"/>
      <c r="H6" s="29"/>
      <c r="I6" s="29">
        <v>6</v>
      </c>
      <c r="J6" s="29">
        <v>3</v>
      </c>
      <c r="K6" s="29"/>
      <c r="L6" s="30">
        <v>9</v>
      </c>
    </row>
    <row r="7" spans="2:12" x14ac:dyDescent="0.25">
      <c r="B7" s="10">
        <v>3</v>
      </c>
      <c r="C7" s="10">
        <v>4</v>
      </c>
      <c r="F7" s="26">
        <v>3</v>
      </c>
      <c r="G7" s="28"/>
      <c r="H7" s="29">
        <v>1</v>
      </c>
      <c r="I7" s="29">
        <v>1</v>
      </c>
      <c r="J7" s="29">
        <v>8</v>
      </c>
      <c r="K7" s="29">
        <v>7</v>
      </c>
      <c r="L7" s="30">
        <v>17</v>
      </c>
    </row>
    <row r="8" spans="2:12" x14ac:dyDescent="0.25">
      <c r="B8" s="11">
        <v>3</v>
      </c>
      <c r="C8" s="11">
        <v>4</v>
      </c>
      <c r="F8" s="26">
        <v>4</v>
      </c>
      <c r="G8" s="28"/>
      <c r="H8" s="29">
        <v>3</v>
      </c>
      <c r="I8" s="29"/>
      <c r="J8" s="29">
        <v>6</v>
      </c>
      <c r="K8" s="29">
        <v>6</v>
      </c>
      <c r="L8" s="30">
        <v>15</v>
      </c>
    </row>
    <row r="9" spans="2:12" x14ac:dyDescent="0.25">
      <c r="B9" s="10">
        <v>3</v>
      </c>
      <c r="C9" s="10">
        <v>5</v>
      </c>
      <c r="F9" s="26">
        <v>5</v>
      </c>
      <c r="G9" s="28"/>
      <c r="H9" s="29">
        <v>1</v>
      </c>
      <c r="I9" s="29"/>
      <c r="J9" s="29">
        <v>2</v>
      </c>
      <c r="K9" s="29">
        <v>2</v>
      </c>
      <c r="L9" s="30">
        <v>5</v>
      </c>
    </row>
    <row r="10" spans="2:12" x14ac:dyDescent="0.25">
      <c r="B10" s="11">
        <v>1</v>
      </c>
      <c r="C10" s="11">
        <v>2</v>
      </c>
      <c r="F10" s="27" t="s">
        <v>78</v>
      </c>
      <c r="G10" s="31">
        <v>1</v>
      </c>
      <c r="H10" s="32">
        <v>7</v>
      </c>
      <c r="I10" s="32">
        <v>8</v>
      </c>
      <c r="J10" s="32">
        <v>20</v>
      </c>
      <c r="K10" s="32">
        <v>16</v>
      </c>
      <c r="L10" s="33">
        <v>52</v>
      </c>
    </row>
    <row r="11" spans="2:12" x14ac:dyDescent="0.25">
      <c r="B11" s="10">
        <v>2</v>
      </c>
      <c r="C11" s="10">
        <v>4</v>
      </c>
    </row>
    <row r="12" spans="2:12" x14ac:dyDescent="0.25">
      <c r="B12" s="11">
        <v>1</v>
      </c>
      <c r="C12" s="11">
        <v>5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4</v>
      </c>
      <c r="F14" s="54" t="s">
        <v>104</v>
      </c>
      <c r="G14">
        <f>K5</f>
        <v>1</v>
      </c>
      <c r="H14">
        <v>1</v>
      </c>
    </row>
    <row r="15" spans="2:12" x14ac:dyDescent="0.25">
      <c r="B15" s="10">
        <v>4</v>
      </c>
      <c r="C15" s="10">
        <v>5</v>
      </c>
      <c r="F15" s="54" t="s">
        <v>105</v>
      </c>
      <c r="G15">
        <f>K9</f>
        <v>2</v>
      </c>
      <c r="H15">
        <v>0</v>
      </c>
    </row>
    <row r="16" spans="2:12" x14ac:dyDescent="0.25">
      <c r="B16" s="11">
        <v>3</v>
      </c>
      <c r="C16" s="11">
        <v>5</v>
      </c>
      <c r="F16" s="54" t="s">
        <v>106</v>
      </c>
      <c r="G16">
        <f>J8</f>
        <v>6</v>
      </c>
      <c r="H16">
        <v>0</v>
      </c>
    </row>
    <row r="17" spans="2:8" x14ac:dyDescent="0.25">
      <c r="B17" s="10">
        <v>3</v>
      </c>
      <c r="C17" s="10">
        <v>4</v>
      </c>
      <c r="F17" s="54" t="s">
        <v>107</v>
      </c>
      <c r="G17">
        <f>I7</f>
        <v>1</v>
      </c>
      <c r="H17">
        <v>0</v>
      </c>
    </row>
    <row r="18" spans="2:8" x14ac:dyDescent="0.25">
      <c r="B18" s="11">
        <v>4</v>
      </c>
      <c r="C18" s="11">
        <v>4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1</v>
      </c>
      <c r="H19">
        <v>0</v>
      </c>
    </row>
    <row r="20" spans="2:8" x14ac:dyDescent="0.25">
      <c r="B20" s="11">
        <v>5</v>
      </c>
      <c r="C20" s="11">
        <v>4</v>
      </c>
      <c r="F20" s="54" t="s">
        <v>110</v>
      </c>
      <c r="G20">
        <f>SUM(G8:H9)</f>
        <v>4</v>
      </c>
      <c r="H20">
        <v>1</v>
      </c>
    </row>
    <row r="21" spans="2:8" x14ac:dyDescent="0.25">
      <c r="B21" s="10">
        <v>3</v>
      </c>
      <c r="C21" s="10">
        <v>5</v>
      </c>
      <c r="F21" s="54" t="s">
        <v>111</v>
      </c>
      <c r="G21">
        <f>SUM(J5:K6)</f>
        <v>5</v>
      </c>
      <c r="H21">
        <v>1</v>
      </c>
    </row>
    <row r="22" spans="2:8" x14ac:dyDescent="0.25">
      <c r="B22" s="11">
        <v>2</v>
      </c>
      <c r="C22" s="11">
        <v>3</v>
      </c>
      <c r="F22" s="54" t="s">
        <v>116</v>
      </c>
      <c r="G22">
        <f>SUM(G13:G21)</f>
        <v>20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2</v>
      </c>
    </row>
    <row r="25" spans="2:8" x14ac:dyDescent="0.25">
      <c r="B25" s="10">
        <v>5</v>
      </c>
      <c r="C25" s="10">
        <v>5</v>
      </c>
    </row>
    <row r="26" spans="2:8" x14ac:dyDescent="0.25">
      <c r="B26" s="11">
        <v>3</v>
      </c>
      <c r="C26" s="11">
        <v>3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5</v>
      </c>
    </row>
    <row r="29" spans="2:8" x14ac:dyDescent="0.25">
      <c r="B29" s="10">
        <v>2</v>
      </c>
      <c r="C29" s="10">
        <v>3</v>
      </c>
    </row>
    <row r="30" spans="2:8" x14ac:dyDescent="0.25">
      <c r="B30" s="11">
        <v>4</v>
      </c>
      <c r="C30" s="11">
        <v>4</v>
      </c>
    </row>
    <row r="31" spans="2:8" x14ac:dyDescent="0.25">
      <c r="B31" s="10">
        <v>4</v>
      </c>
      <c r="C31" s="10">
        <v>2</v>
      </c>
    </row>
    <row r="32" spans="2:8" x14ac:dyDescent="0.25">
      <c r="B32" s="11">
        <v>4</v>
      </c>
      <c r="C32" s="11">
        <v>2</v>
      </c>
    </row>
    <row r="33" spans="2:3" x14ac:dyDescent="0.25">
      <c r="B33" s="10">
        <v>5</v>
      </c>
      <c r="C33" s="10">
        <v>2</v>
      </c>
    </row>
    <row r="34" spans="2:3" x14ac:dyDescent="0.25">
      <c r="B34" s="11">
        <v>2</v>
      </c>
      <c r="C34" s="11">
        <v>3</v>
      </c>
    </row>
    <row r="35" spans="2:3" x14ac:dyDescent="0.25">
      <c r="B35" s="10">
        <v>4</v>
      </c>
      <c r="C35" s="10">
        <v>4</v>
      </c>
    </row>
    <row r="36" spans="2:3" x14ac:dyDescent="0.25">
      <c r="B36" s="11">
        <v>3</v>
      </c>
      <c r="C36" s="11">
        <v>2</v>
      </c>
    </row>
    <row r="37" spans="2:3" x14ac:dyDescent="0.25">
      <c r="B37" s="10">
        <v>3</v>
      </c>
      <c r="C37" s="10">
        <v>5</v>
      </c>
    </row>
    <row r="38" spans="2:3" x14ac:dyDescent="0.25">
      <c r="B38" s="11">
        <v>1</v>
      </c>
      <c r="C38" s="11">
        <v>2</v>
      </c>
    </row>
    <row r="39" spans="2:3" x14ac:dyDescent="0.25">
      <c r="B39" s="10">
        <v>3</v>
      </c>
      <c r="C39" s="10">
        <v>4</v>
      </c>
    </row>
    <row r="40" spans="2:3" x14ac:dyDescent="0.25">
      <c r="B40" s="11">
        <v>4</v>
      </c>
      <c r="C40" s="11">
        <v>4</v>
      </c>
    </row>
    <row r="41" spans="2:3" x14ac:dyDescent="0.25">
      <c r="B41" s="10">
        <v>2</v>
      </c>
      <c r="C41" s="10">
        <v>3</v>
      </c>
    </row>
    <row r="42" spans="2:3" x14ac:dyDescent="0.25">
      <c r="B42" s="11">
        <v>3</v>
      </c>
      <c r="C42" s="11">
        <v>4</v>
      </c>
    </row>
    <row r="43" spans="2:3" x14ac:dyDescent="0.25">
      <c r="B43" s="10">
        <v>2</v>
      </c>
      <c r="C43" s="10">
        <v>4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4</v>
      </c>
      <c r="C45" s="10">
        <v>5</v>
      </c>
    </row>
    <row r="46" spans="2:3" x14ac:dyDescent="0.25">
      <c r="B46" s="11">
        <v>4</v>
      </c>
      <c r="C46" s="11">
        <v>4</v>
      </c>
    </row>
    <row r="47" spans="2:3" x14ac:dyDescent="0.25">
      <c r="B47" s="10">
        <v>1</v>
      </c>
      <c r="C47" s="10">
        <v>1</v>
      </c>
    </row>
    <row r="48" spans="2:3" x14ac:dyDescent="0.25">
      <c r="B48" s="11">
        <v>3</v>
      </c>
      <c r="C48" s="11">
        <v>5</v>
      </c>
    </row>
    <row r="49" spans="2:3" x14ac:dyDescent="0.25">
      <c r="B49" s="10">
        <v>3</v>
      </c>
      <c r="C49" s="10">
        <v>4</v>
      </c>
    </row>
    <row r="50" spans="2:3" x14ac:dyDescent="0.25">
      <c r="B50" s="11">
        <v>4</v>
      </c>
      <c r="C50" s="11">
        <v>5</v>
      </c>
    </row>
    <row r="51" spans="2:3" x14ac:dyDescent="0.25">
      <c r="B51" s="10">
        <v>2</v>
      </c>
      <c r="C51" s="10">
        <v>3</v>
      </c>
    </row>
    <row r="52" spans="2:3" x14ac:dyDescent="0.25">
      <c r="B52" s="11">
        <v>3</v>
      </c>
      <c r="C52" s="11">
        <v>4</v>
      </c>
    </row>
    <row r="53" spans="2:3" x14ac:dyDescent="0.25">
      <c r="B53" s="10">
        <v>5</v>
      </c>
      <c r="C53" s="10">
        <v>4</v>
      </c>
    </row>
    <row r="54" spans="2:3" x14ac:dyDescent="0.25">
      <c r="B54" s="12">
        <v>4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A01A-EBFF-4BDD-BCA8-90FA681C543A}">
  <sheetPr>
    <tabColor rgb="FF00B0F0"/>
  </sheetPr>
  <dimension ref="B2:L54"/>
  <sheetViews>
    <sheetView workbookViewId="0"/>
  </sheetViews>
  <sheetFormatPr defaultRowHeight="13.2" x14ac:dyDescent="0.25"/>
  <cols>
    <col min="2" max="2" width="34.5546875" customWidth="1"/>
    <col min="3" max="3" width="36.5546875" customWidth="1"/>
    <col min="6" max="6" width="30.44140625" customWidth="1"/>
    <col min="7" max="7" width="15.109375" bestFit="1" customWidth="1"/>
    <col min="8" max="11" width="2" bestFit="1" customWidth="1"/>
    <col min="12" max="12" width="10.33203125" bestFit="1" customWidth="1"/>
    <col min="13" max="13" width="2" bestFit="1" customWidth="1"/>
    <col min="14" max="14" width="9" bestFit="1" customWidth="1"/>
    <col min="15" max="15" width="4" bestFit="1" customWidth="1"/>
    <col min="16" max="17" width="2" bestFit="1" customWidth="1"/>
    <col min="18" max="18" width="9" bestFit="1" customWidth="1"/>
    <col min="19" max="19" width="4" bestFit="1" customWidth="1"/>
    <col min="20" max="23" width="2" bestFit="1" customWidth="1"/>
    <col min="24" max="24" width="9" bestFit="1" customWidth="1"/>
    <col min="25" max="25" width="4" bestFit="1" customWidth="1"/>
    <col min="26" max="28" width="2" bestFit="1" customWidth="1"/>
    <col min="29" max="29" width="9" bestFit="1" customWidth="1"/>
    <col min="30" max="30" width="10.33203125" bestFit="1" customWidth="1"/>
  </cols>
  <sheetData>
    <row r="2" spans="2:12" ht="106.5" customHeight="1" x14ac:dyDescent="0.25">
      <c r="B2" s="18" t="s">
        <v>61</v>
      </c>
      <c r="C2" s="34" t="s">
        <v>66</v>
      </c>
    </row>
    <row r="3" spans="2:12" ht="32.25" customHeight="1" x14ac:dyDescent="0.25">
      <c r="B3" s="10">
        <v>4</v>
      </c>
      <c r="C3" s="10">
        <v>5</v>
      </c>
      <c r="F3" s="35" t="s">
        <v>83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2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1</v>
      </c>
      <c r="F5" s="25">
        <v>1</v>
      </c>
      <c r="G5" s="19">
        <v>5</v>
      </c>
      <c r="H5" s="23"/>
      <c r="I5" s="23"/>
      <c r="J5" s="23">
        <v>1</v>
      </c>
      <c r="K5" s="23"/>
      <c r="L5" s="24">
        <v>6</v>
      </c>
    </row>
    <row r="6" spans="2:12" x14ac:dyDescent="0.25">
      <c r="B6" s="11">
        <v>4</v>
      </c>
      <c r="C6" s="11">
        <v>1</v>
      </c>
      <c r="F6" s="26">
        <v>2</v>
      </c>
      <c r="G6" s="28">
        <v>3</v>
      </c>
      <c r="H6" s="29">
        <v>3</v>
      </c>
      <c r="I6" s="29">
        <v>2</v>
      </c>
      <c r="J6" s="29">
        <v>1</v>
      </c>
      <c r="K6" s="29"/>
      <c r="L6" s="30">
        <v>9</v>
      </c>
    </row>
    <row r="7" spans="2:12" x14ac:dyDescent="0.25">
      <c r="B7" s="10">
        <v>3</v>
      </c>
      <c r="C7" s="10">
        <v>1</v>
      </c>
      <c r="F7" s="26">
        <v>3</v>
      </c>
      <c r="G7" s="28">
        <v>15</v>
      </c>
      <c r="H7" s="29"/>
      <c r="I7" s="29">
        <v>1</v>
      </c>
      <c r="J7" s="29">
        <v>1</v>
      </c>
      <c r="K7" s="29"/>
      <c r="L7" s="30">
        <v>17</v>
      </c>
    </row>
    <row r="8" spans="2:12" x14ac:dyDescent="0.25">
      <c r="B8" s="11">
        <v>3</v>
      </c>
      <c r="C8" s="11">
        <v>4</v>
      </c>
      <c r="F8" s="26">
        <v>4</v>
      </c>
      <c r="G8" s="28">
        <v>7</v>
      </c>
      <c r="H8" s="29">
        <v>2</v>
      </c>
      <c r="I8" s="29">
        <v>4</v>
      </c>
      <c r="J8" s="29">
        <v>1</v>
      </c>
      <c r="K8" s="29">
        <v>1</v>
      </c>
      <c r="L8" s="30">
        <v>15</v>
      </c>
    </row>
    <row r="9" spans="2:12" x14ac:dyDescent="0.25">
      <c r="B9" s="10">
        <v>3</v>
      </c>
      <c r="C9" s="10">
        <v>1</v>
      </c>
      <c r="F9" s="26">
        <v>5</v>
      </c>
      <c r="G9" s="28">
        <v>2</v>
      </c>
      <c r="H9" s="29">
        <v>1</v>
      </c>
      <c r="I9" s="29">
        <v>1</v>
      </c>
      <c r="J9" s="29">
        <v>1</v>
      </c>
      <c r="K9" s="29"/>
      <c r="L9" s="30">
        <v>5</v>
      </c>
    </row>
    <row r="10" spans="2:12" x14ac:dyDescent="0.25">
      <c r="B10" s="11">
        <v>1</v>
      </c>
      <c r="C10" s="11">
        <v>1</v>
      </c>
      <c r="F10" s="27" t="s">
        <v>78</v>
      </c>
      <c r="G10" s="31">
        <v>32</v>
      </c>
      <c r="H10" s="32">
        <v>6</v>
      </c>
      <c r="I10" s="32">
        <v>8</v>
      </c>
      <c r="J10" s="32">
        <v>5</v>
      </c>
      <c r="K10" s="32">
        <v>1</v>
      </c>
      <c r="L10" s="33">
        <v>52</v>
      </c>
    </row>
    <row r="11" spans="2:12" x14ac:dyDescent="0.25">
      <c r="B11" s="10">
        <v>2</v>
      </c>
      <c r="C11" s="10">
        <v>1</v>
      </c>
    </row>
    <row r="12" spans="2:12" x14ac:dyDescent="0.25">
      <c r="B12" s="11">
        <v>1</v>
      </c>
      <c r="C12" s="11">
        <v>4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2</v>
      </c>
      <c r="H13">
        <v>1</v>
      </c>
    </row>
    <row r="14" spans="2:12" x14ac:dyDescent="0.25">
      <c r="B14" s="11">
        <v>3</v>
      </c>
      <c r="C14" s="11">
        <v>1</v>
      </c>
      <c r="F14" s="54" t="s">
        <v>104</v>
      </c>
      <c r="G14">
        <f>K5</f>
        <v>0</v>
      </c>
      <c r="H14">
        <v>1</v>
      </c>
    </row>
    <row r="15" spans="2:12" x14ac:dyDescent="0.25">
      <c r="B15" s="10">
        <v>4</v>
      </c>
      <c r="C15" s="10">
        <v>1</v>
      </c>
      <c r="F15" s="54" t="s">
        <v>105</v>
      </c>
      <c r="G15">
        <f>K9</f>
        <v>0</v>
      </c>
      <c r="H15">
        <v>0</v>
      </c>
    </row>
    <row r="16" spans="2:12" x14ac:dyDescent="0.25">
      <c r="B16" s="11">
        <v>3</v>
      </c>
      <c r="C16" s="11">
        <v>1</v>
      </c>
      <c r="F16" s="54" t="s">
        <v>106</v>
      </c>
      <c r="G16">
        <f>J8</f>
        <v>1</v>
      </c>
      <c r="H16">
        <v>0</v>
      </c>
    </row>
    <row r="17" spans="2:8" x14ac:dyDescent="0.25">
      <c r="B17" s="10">
        <v>3</v>
      </c>
      <c r="C17" s="10">
        <v>1</v>
      </c>
      <c r="F17" s="54" t="s">
        <v>107</v>
      </c>
      <c r="G17">
        <f>I7</f>
        <v>1</v>
      </c>
      <c r="H17">
        <v>0</v>
      </c>
    </row>
    <row r="18" spans="2:8" x14ac:dyDescent="0.25">
      <c r="B18" s="11">
        <v>4</v>
      </c>
      <c r="C18" s="11">
        <v>1</v>
      </c>
      <c r="F18" s="54" t="s">
        <v>108</v>
      </c>
      <c r="G18">
        <f>H6</f>
        <v>3</v>
      </c>
      <c r="H18">
        <v>0</v>
      </c>
    </row>
    <row r="19" spans="2:8" x14ac:dyDescent="0.25">
      <c r="B19" s="10">
        <v>3</v>
      </c>
      <c r="C19" s="10">
        <v>3</v>
      </c>
      <c r="F19" s="54" t="s">
        <v>109</v>
      </c>
      <c r="G19">
        <f>G5</f>
        <v>5</v>
      </c>
      <c r="H19">
        <v>0</v>
      </c>
    </row>
    <row r="20" spans="2:8" x14ac:dyDescent="0.25">
      <c r="B20" s="11">
        <v>5</v>
      </c>
      <c r="C20" s="11">
        <v>3</v>
      </c>
      <c r="F20" s="54" t="s">
        <v>110</v>
      </c>
      <c r="G20">
        <f>SUM(G8:H9)</f>
        <v>12</v>
      </c>
      <c r="H20">
        <v>1</v>
      </c>
    </row>
    <row r="21" spans="2:8" x14ac:dyDescent="0.25">
      <c r="B21" s="10">
        <v>3</v>
      </c>
      <c r="C21" s="10">
        <v>1</v>
      </c>
      <c r="F21" s="54" t="s">
        <v>111</v>
      </c>
      <c r="G21">
        <f>SUM(J5:K6)</f>
        <v>2</v>
      </c>
      <c r="H21">
        <v>1</v>
      </c>
    </row>
    <row r="22" spans="2:8" x14ac:dyDescent="0.25">
      <c r="B22" s="11">
        <v>2</v>
      </c>
      <c r="C22" s="11">
        <v>2</v>
      </c>
      <c r="F22" s="54" t="s">
        <v>116</v>
      </c>
      <c r="G22">
        <f>SUM(G13:G21)</f>
        <v>26</v>
      </c>
    </row>
    <row r="23" spans="2:8" x14ac:dyDescent="0.25">
      <c r="B23" s="10">
        <v>1</v>
      </c>
      <c r="C23" s="10">
        <v>1</v>
      </c>
    </row>
    <row r="24" spans="2:8" x14ac:dyDescent="0.25">
      <c r="B24" s="11">
        <v>4</v>
      </c>
      <c r="C24" s="11">
        <v>1</v>
      </c>
    </row>
    <row r="25" spans="2:8" x14ac:dyDescent="0.25">
      <c r="B25" s="10">
        <v>5</v>
      </c>
      <c r="C25" s="10">
        <v>1</v>
      </c>
    </row>
    <row r="26" spans="2:8" x14ac:dyDescent="0.25">
      <c r="B26" s="11">
        <v>3</v>
      </c>
      <c r="C26" s="11">
        <v>1</v>
      </c>
    </row>
    <row r="27" spans="2:8" x14ac:dyDescent="0.25">
      <c r="B27" s="10">
        <v>2</v>
      </c>
      <c r="C27" s="10">
        <v>2</v>
      </c>
    </row>
    <row r="28" spans="2:8" x14ac:dyDescent="0.25">
      <c r="B28" s="11">
        <v>4</v>
      </c>
      <c r="C28" s="11">
        <v>1</v>
      </c>
    </row>
    <row r="29" spans="2:8" x14ac:dyDescent="0.25">
      <c r="B29" s="10">
        <v>2</v>
      </c>
      <c r="C29" s="10">
        <v>1</v>
      </c>
    </row>
    <row r="30" spans="2:8" x14ac:dyDescent="0.25">
      <c r="B30" s="11">
        <v>4</v>
      </c>
      <c r="C30" s="11">
        <v>1</v>
      </c>
    </row>
    <row r="31" spans="2:8" x14ac:dyDescent="0.25">
      <c r="B31" s="10">
        <v>4</v>
      </c>
      <c r="C31" s="10">
        <v>3</v>
      </c>
    </row>
    <row r="32" spans="2:8" x14ac:dyDescent="0.25">
      <c r="B32" s="11">
        <v>4</v>
      </c>
      <c r="C32" s="11">
        <v>2</v>
      </c>
    </row>
    <row r="33" spans="2:3" x14ac:dyDescent="0.25">
      <c r="B33" s="10">
        <v>5</v>
      </c>
      <c r="C33" s="10">
        <v>1</v>
      </c>
    </row>
    <row r="34" spans="2:3" x14ac:dyDescent="0.25">
      <c r="B34" s="11">
        <v>2</v>
      </c>
      <c r="C34" s="11">
        <v>1</v>
      </c>
    </row>
    <row r="35" spans="2:3" x14ac:dyDescent="0.25">
      <c r="B35" s="10">
        <v>4</v>
      </c>
      <c r="C35" s="10">
        <v>2</v>
      </c>
    </row>
    <row r="36" spans="2:3" x14ac:dyDescent="0.25">
      <c r="B36" s="11">
        <v>3</v>
      </c>
      <c r="C36" s="11">
        <v>1</v>
      </c>
    </row>
    <row r="37" spans="2:3" x14ac:dyDescent="0.25">
      <c r="B37" s="10">
        <v>3</v>
      </c>
      <c r="C37" s="10">
        <v>1</v>
      </c>
    </row>
    <row r="38" spans="2:3" x14ac:dyDescent="0.25">
      <c r="B38" s="11">
        <v>1</v>
      </c>
      <c r="C38" s="11">
        <v>1</v>
      </c>
    </row>
    <row r="39" spans="2:3" x14ac:dyDescent="0.25">
      <c r="B39" s="10">
        <v>3</v>
      </c>
      <c r="C39" s="10">
        <v>1</v>
      </c>
    </row>
    <row r="40" spans="2:3" x14ac:dyDescent="0.25">
      <c r="B40" s="11">
        <v>4</v>
      </c>
      <c r="C40" s="11">
        <v>3</v>
      </c>
    </row>
    <row r="41" spans="2:3" x14ac:dyDescent="0.25">
      <c r="B41" s="10">
        <v>2</v>
      </c>
      <c r="C41" s="10">
        <v>4</v>
      </c>
    </row>
    <row r="42" spans="2:3" x14ac:dyDescent="0.25">
      <c r="B42" s="11">
        <v>3</v>
      </c>
      <c r="C42" s="11">
        <v>1</v>
      </c>
    </row>
    <row r="43" spans="2:3" x14ac:dyDescent="0.25">
      <c r="B43" s="10">
        <v>2</v>
      </c>
      <c r="C43" s="10">
        <v>2</v>
      </c>
    </row>
    <row r="44" spans="2:3" x14ac:dyDescent="0.25">
      <c r="B44" s="11">
        <v>1</v>
      </c>
      <c r="C44" s="11">
        <v>1</v>
      </c>
    </row>
    <row r="45" spans="2:3" x14ac:dyDescent="0.25">
      <c r="B45" s="10">
        <v>4</v>
      </c>
      <c r="C45" s="10">
        <v>3</v>
      </c>
    </row>
    <row r="46" spans="2:3" x14ac:dyDescent="0.25">
      <c r="B46" s="11">
        <v>4</v>
      </c>
      <c r="C46" s="11">
        <v>4</v>
      </c>
    </row>
    <row r="47" spans="2:3" x14ac:dyDescent="0.25">
      <c r="B47" s="10">
        <v>1</v>
      </c>
      <c r="C47" s="10">
        <v>1</v>
      </c>
    </row>
    <row r="48" spans="2:3" x14ac:dyDescent="0.25">
      <c r="B48" s="11">
        <v>3</v>
      </c>
      <c r="C48" s="11">
        <v>1</v>
      </c>
    </row>
    <row r="49" spans="2:3" x14ac:dyDescent="0.25">
      <c r="B49" s="10">
        <v>3</v>
      </c>
      <c r="C49" s="10">
        <v>1</v>
      </c>
    </row>
    <row r="50" spans="2:3" x14ac:dyDescent="0.25">
      <c r="B50" s="11">
        <v>4</v>
      </c>
      <c r="C50" s="11">
        <v>1</v>
      </c>
    </row>
    <row r="51" spans="2:3" x14ac:dyDescent="0.25">
      <c r="B51" s="10">
        <v>2</v>
      </c>
      <c r="C51" s="10">
        <v>3</v>
      </c>
    </row>
    <row r="52" spans="2:3" x14ac:dyDescent="0.25">
      <c r="B52" s="11">
        <v>3</v>
      </c>
      <c r="C52" s="11">
        <v>1</v>
      </c>
    </row>
    <row r="53" spans="2:3" x14ac:dyDescent="0.25">
      <c r="B53" s="10">
        <v>5</v>
      </c>
      <c r="C53" s="10">
        <v>4</v>
      </c>
    </row>
    <row r="54" spans="2:3" x14ac:dyDescent="0.25">
      <c r="B54" s="12">
        <v>4</v>
      </c>
      <c r="C54" s="12">
        <v>3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3B15-38CE-4E1D-84B0-21E43D9A8207}">
  <sheetPr>
    <tabColor rgb="FF00B0F0"/>
  </sheetPr>
  <dimension ref="B2:K54"/>
  <sheetViews>
    <sheetView workbookViewId="0"/>
  </sheetViews>
  <sheetFormatPr defaultRowHeight="13.2" x14ac:dyDescent="0.25"/>
  <cols>
    <col min="2" max="2" width="39" customWidth="1"/>
    <col min="3" max="3" width="27.44140625" customWidth="1"/>
    <col min="5" max="5" width="17.33203125" customWidth="1"/>
    <col min="6" max="6" width="27.6640625" customWidth="1"/>
    <col min="7" max="7" width="15.109375" bestFit="1" customWidth="1"/>
    <col min="8" max="10" width="3" bestFit="1" customWidth="1"/>
    <col min="11" max="11" width="10.33203125" bestFit="1" customWidth="1"/>
    <col min="12" max="12" width="2" bestFit="1" customWidth="1"/>
    <col min="13" max="13" width="9" bestFit="1" customWidth="1"/>
    <col min="14" max="14" width="4" bestFit="1" customWidth="1"/>
    <col min="15" max="16" width="2" bestFit="1" customWidth="1"/>
    <col min="17" max="17" width="3" bestFit="1" customWidth="1"/>
    <col min="18" max="18" width="9" bestFit="1" customWidth="1"/>
    <col min="19" max="19" width="4" bestFit="1" customWidth="1"/>
    <col min="20" max="21" width="2" bestFit="1" customWidth="1"/>
    <col min="22" max="22" width="9" bestFit="1" customWidth="1"/>
    <col min="23" max="23" width="4" bestFit="1" customWidth="1"/>
    <col min="24" max="24" width="2" bestFit="1" customWidth="1"/>
    <col min="25" max="25" width="9" bestFit="1" customWidth="1"/>
    <col min="26" max="26" width="10.33203125" bestFit="1" customWidth="1"/>
  </cols>
  <sheetData>
    <row r="2" spans="2:11" ht="103.5" customHeight="1" x14ac:dyDescent="0.25">
      <c r="B2" s="18" t="s">
        <v>61</v>
      </c>
      <c r="C2" s="18" t="s">
        <v>60</v>
      </c>
    </row>
    <row r="3" spans="2:11" ht="29.25" customHeight="1" x14ac:dyDescent="0.25">
      <c r="B3" s="10">
        <v>4</v>
      </c>
      <c r="C3" s="10">
        <v>4</v>
      </c>
      <c r="F3" s="35" t="s">
        <v>96</v>
      </c>
      <c r="G3" s="22" t="s">
        <v>77</v>
      </c>
      <c r="H3" s="20"/>
      <c r="I3" s="20"/>
      <c r="J3" s="20"/>
      <c r="K3" s="21"/>
    </row>
    <row r="4" spans="2:11" x14ac:dyDescent="0.25">
      <c r="B4" s="11">
        <v>5</v>
      </c>
      <c r="C4" s="11">
        <v>3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4" t="s">
        <v>78</v>
      </c>
    </row>
    <row r="5" spans="2:11" x14ac:dyDescent="0.25">
      <c r="B5" s="10">
        <v>3</v>
      </c>
      <c r="C5" s="10">
        <v>2</v>
      </c>
      <c r="F5" s="25">
        <v>1</v>
      </c>
      <c r="G5" s="19"/>
      <c r="H5" s="23"/>
      <c r="I5" s="23">
        <v>3</v>
      </c>
      <c r="J5" s="23">
        <v>3</v>
      </c>
      <c r="K5" s="24">
        <v>6</v>
      </c>
    </row>
    <row r="6" spans="2:11" x14ac:dyDescent="0.25">
      <c r="B6" s="11">
        <v>4</v>
      </c>
      <c r="C6" s="11">
        <v>2</v>
      </c>
      <c r="F6" s="26">
        <v>2</v>
      </c>
      <c r="G6" s="28"/>
      <c r="H6" s="29">
        <v>3</v>
      </c>
      <c r="I6" s="29">
        <v>3</v>
      </c>
      <c r="J6" s="29">
        <v>3</v>
      </c>
      <c r="K6" s="30">
        <v>9</v>
      </c>
    </row>
    <row r="7" spans="2:11" x14ac:dyDescent="0.25">
      <c r="B7" s="10">
        <v>3</v>
      </c>
      <c r="C7" s="10">
        <v>4</v>
      </c>
      <c r="F7" s="26">
        <v>3</v>
      </c>
      <c r="G7" s="28">
        <v>1</v>
      </c>
      <c r="H7" s="29">
        <v>3</v>
      </c>
      <c r="I7" s="29">
        <v>3</v>
      </c>
      <c r="J7" s="29">
        <v>10</v>
      </c>
      <c r="K7" s="30">
        <v>17</v>
      </c>
    </row>
    <row r="8" spans="2:11" x14ac:dyDescent="0.25">
      <c r="B8" s="11">
        <v>3</v>
      </c>
      <c r="C8" s="11">
        <v>1</v>
      </c>
      <c r="F8" s="26">
        <v>4</v>
      </c>
      <c r="G8" s="28"/>
      <c r="H8" s="29">
        <v>6</v>
      </c>
      <c r="I8" s="29">
        <v>1</v>
      </c>
      <c r="J8" s="29">
        <v>8</v>
      </c>
      <c r="K8" s="30">
        <v>15</v>
      </c>
    </row>
    <row r="9" spans="2:11" x14ac:dyDescent="0.25">
      <c r="B9" s="10">
        <v>3</v>
      </c>
      <c r="C9" s="10">
        <v>4</v>
      </c>
      <c r="F9" s="26">
        <v>5</v>
      </c>
      <c r="G9" s="28"/>
      <c r="H9" s="29">
        <v>3</v>
      </c>
      <c r="I9" s="29">
        <v>2</v>
      </c>
      <c r="J9" s="29"/>
      <c r="K9" s="30">
        <v>5</v>
      </c>
    </row>
    <row r="10" spans="2:11" x14ac:dyDescent="0.25">
      <c r="B10" s="11">
        <v>1</v>
      </c>
      <c r="C10" s="11">
        <v>4</v>
      </c>
      <c r="F10" s="27" t="s">
        <v>78</v>
      </c>
      <c r="G10" s="31">
        <v>1</v>
      </c>
      <c r="H10" s="32">
        <v>15</v>
      </c>
      <c r="I10" s="32">
        <v>12</v>
      </c>
      <c r="J10" s="32">
        <v>24</v>
      </c>
      <c r="K10" s="33">
        <v>52</v>
      </c>
    </row>
    <row r="11" spans="2:11" x14ac:dyDescent="0.25">
      <c r="B11" s="10">
        <v>2</v>
      </c>
      <c r="C11" s="10">
        <v>3</v>
      </c>
    </row>
    <row r="12" spans="2:11" x14ac:dyDescent="0.25">
      <c r="B12" s="11">
        <v>1</v>
      </c>
      <c r="C12" s="11">
        <v>3</v>
      </c>
      <c r="F12" s="54" t="s">
        <v>112</v>
      </c>
      <c r="G12" s="54" t="s">
        <v>113</v>
      </c>
      <c r="H12" s="54" t="s">
        <v>114</v>
      </c>
    </row>
    <row r="13" spans="2:11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1" x14ac:dyDescent="0.25">
      <c r="B14" s="11">
        <v>3</v>
      </c>
      <c r="C14" s="11">
        <v>2</v>
      </c>
      <c r="F14" s="54" t="s">
        <v>104</v>
      </c>
      <c r="H14">
        <v>1</v>
      </c>
    </row>
    <row r="15" spans="2:11" x14ac:dyDescent="0.25">
      <c r="B15" s="10">
        <v>4</v>
      </c>
      <c r="C15" s="10">
        <v>4</v>
      </c>
      <c r="F15" s="54" t="s">
        <v>105</v>
      </c>
      <c r="H15">
        <v>0</v>
      </c>
    </row>
    <row r="16" spans="2:11" x14ac:dyDescent="0.25">
      <c r="B16" s="11">
        <v>3</v>
      </c>
      <c r="C16" s="11">
        <v>3</v>
      </c>
      <c r="E16" s="45" t="s">
        <v>93</v>
      </c>
      <c r="F16" s="54" t="s">
        <v>106</v>
      </c>
      <c r="G16">
        <f>J8</f>
        <v>8</v>
      </c>
      <c r="H16">
        <v>0</v>
      </c>
    </row>
    <row r="17" spans="2:8" x14ac:dyDescent="0.25">
      <c r="B17" s="10">
        <v>3</v>
      </c>
      <c r="C17" s="10">
        <v>4</v>
      </c>
      <c r="E17" s="44" t="s">
        <v>92</v>
      </c>
      <c r="F17" s="54" t="s">
        <v>107</v>
      </c>
      <c r="G17">
        <f>I7</f>
        <v>3</v>
      </c>
      <c r="H17">
        <v>0</v>
      </c>
    </row>
    <row r="18" spans="2:8" x14ac:dyDescent="0.25">
      <c r="B18" s="11">
        <v>4</v>
      </c>
      <c r="C18" s="11">
        <v>4</v>
      </c>
      <c r="E18" s="45" t="s">
        <v>94</v>
      </c>
      <c r="F18" s="54" t="s">
        <v>108</v>
      </c>
      <c r="G18">
        <f>H6</f>
        <v>3</v>
      </c>
      <c r="H18">
        <v>0</v>
      </c>
    </row>
    <row r="19" spans="2:8" x14ac:dyDescent="0.25">
      <c r="B19" s="10">
        <v>3</v>
      </c>
      <c r="C19" s="10">
        <v>4</v>
      </c>
      <c r="E19" s="45" t="s">
        <v>10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5</v>
      </c>
      <c r="C20" s="11">
        <v>2</v>
      </c>
      <c r="E20" s="45" t="s">
        <v>95</v>
      </c>
      <c r="F20" s="54" t="s">
        <v>110</v>
      </c>
      <c r="G20">
        <f>SUM(G8:H9)</f>
        <v>9</v>
      </c>
      <c r="H20">
        <v>1</v>
      </c>
    </row>
    <row r="21" spans="2:8" x14ac:dyDescent="0.25">
      <c r="B21" s="10">
        <v>3</v>
      </c>
      <c r="C21" s="10">
        <v>4</v>
      </c>
      <c r="F21" s="54" t="s">
        <v>111</v>
      </c>
      <c r="G21">
        <f>SUM(I5:J6)</f>
        <v>12</v>
      </c>
      <c r="H21">
        <v>1</v>
      </c>
    </row>
    <row r="22" spans="2:8" x14ac:dyDescent="0.25">
      <c r="B22" s="11">
        <v>2</v>
      </c>
      <c r="C22" s="11">
        <v>4</v>
      </c>
      <c r="F22" s="54" t="s">
        <v>116</v>
      </c>
      <c r="G22">
        <f>SUM(G13:G21)</f>
        <v>35</v>
      </c>
    </row>
    <row r="23" spans="2:8" x14ac:dyDescent="0.25">
      <c r="B23" s="10">
        <v>1</v>
      </c>
      <c r="C23" s="10">
        <v>4</v>
      </c>
    </row>
    <row r="24" spans="2:8" x14ac:dyDescent="0.25">
      <c r="B24" s="11">
        <v>4</v>
      </c>
      <c r="C24" s="11">
        <v>4</v>
      </c>
    </row>
    <row r="25" spans="2:8" x14ac:dyDescent="0.25">
      <c r="B25" s="10">
        <v>5</v>
      </c>
      <c r="C25" s="10">
        <v>2</v>
      </c>
    </row>
    <row r="26" spans="2:8" x14ac:dyDescent="0.25">
      <c r="B26" s="11">
        <v>3</v>
      </c>
      <c r="C26" s="11">
        <v>2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4</v>
      </c>
    </row>
    <row r="29" spans="2:8" x14ac:dyDescent="0.25">
      <c r="B29" s="10">
        <v>2</v>
      </c>
      <c r="C29" s="10">
        <v>4</v>
      </c>
    </row>
    <row r="30" spans="2:8" x14ac:dyDescent="0.25">
      <c r="B30" s="11">
        <v>4</v>
      </c>
      <c r="C30" s="11">
        <v>4</v>
      </c>
    </row>
    <row r="31" spans="2:8" x14ac:dyDescent="0.25">
      <c r="B31" s="10">
        <v>4</v>
      </c>
      <c r="C31" s="10">
        <v>2</v>
      </c>
    </row>
    <row r="32" spans="2:8" x14ac:dyDescent="0.25">
      <c r="B32" s="11">
        <v>4</v>
      </c>
      <c r="C32" s="11">
        <v>2</v>
      </c>
    </row>
    <row r="33" spans="2:3" x14ac:dyDescent="0.25">
      <c r="B33" s="10">
        <v>5</v>
      </c>
      <c r="C33" s="10">
        <v>2</v>
      </c>
    </row>
    <row r="34" spans="2:3" x14ac:dyDescent="0.25">
      <c r="B34" s="11">
        <v>2</v>
      </c>
      <c r="C34" s="11">
        <v>2</v>
      </c>
    </row>
    <row r="35" spans="2:3" x14ac:dyDescent="0.25">
      <c r="B35" s="10">
        <v>4</v>
      </c>
      <c r="C35" s="10">
        <v>3</v>
      </c>
    </row>
    <row r="36" spans="2:3" x14ac:dyDescent="0.25">
      <c r="B36" s="11">
        <v>3</v>
      </c>
      <c r="C36" s="11">
        <v>4</v>
      </c>
    </row>
    <row r="37" spans="2:3" x14ac:dyDescent="0.25">
      <c r="B37" s="10">
        <v>3</v>
      </c>
      <c r="C37" s="10">
        <v>3</v>
      </c>
    </row>
    <row r="38" spans="2:3" x14ac:dyDescent="0.25">
      <c r="B38" s="11">
        <v>1</v>
      </c>
      <c r="C38" s="11">
        <v>3</v>
      </c>
    </row>
    <row r="39" spans="2:3" x14ac:dyDescent="0.25">
      <c r="B39" s="10">
        <v>3</v>
      </c>
      <c r="C39" s="10">
        <v>4</v>
      </c>
    </row>
    <row r="40" spans="2:3" x14ac:dyDescent="0.25">
      <c r="B40" s="11">
        <v>4</v>
      </c>
      <c r="C40" s="11">
        <v>2</v>
      </c>
    </row>
    <row r="41" spans="2:3" x14ac:dyDescent="0.25">
      <c r="B41" s="10">
        <v>2</v>
      </c>
      <c r="C41" s="10">
        <v>2</v>
      </c>
    </row>
    <row r="42" spans="2:3" x14ac:dyDescent="0.25">
      <c r="B42" s="11">
        <v>3</v>
      </c>
      <c r="C42" s="11">
        <v>4</v>
      </c>
    </row>
    <row r="43" spans="2:3" x14ac:dyDescent="0.25">
      <c r="B43" s="10">
        <v>2</v>
      </c>
      <c r="C43" s="10">
        <v>2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4</v>
      </c>
      <c r="C45" s="10">
        <v>4</v>
      </c>
    </row>
    <row r="46" spans="2:3" x14ac:dyDescent="0.25">
      <c r="B46" s="11">
        <v>4</v>
      </c>
      <c r="C46" s="11">
        <v>4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3</v>
      </c>
      <c r="C48" s="11">
        <v>4</v>
      </c>
    </row>
    <row r="49" spans="2:3" x14ac:dyDescent="0.25">
      <c r="B49" s="10">
        <v>3</v>
      </c>
      <c r="C49" s="10">
        <v>4</v>
      </c>
    </row>
    <row r="50" spans="2:3" x14ac:dyDescent="0.25">
      <c r="B50" s="11">
        <v>4</v>
      </c>
      <c r="C50" s="11">
        <v>2</v>
      </c>
    </row>
    <row r="51" spans="2:3" x14ac:dyDescent="0.25">
      <c r="B51" s="10">
        <v>2</v>
      </c>
      <c r="C51" s="10">
        <v>3</v>
      </c>
    </row>
    <row r="52" spans="2:3" x14ac:dyDescent="0.25">
      <c r="B52" s="11">
        <v>3</v>
      </c>
      <c r="C52" s="11">
        <v>3</v>
      </c>
    </row>
    <row r="53" spans="2:3" x14ac:dyDescent="0.25">
      <c r="B53" s="10">
        <v>5</v>
      </c>
      <c r="C53" s="10">
        <v>3</v>
      </c>
    </row>
    <row r="54" spans="2:3" x14ac:dyDescent="0.25">
      <c r="B54" s="12">
        <v>4</v>
      </c>
      <c r="C54" s="12">
        <v>2</v>
      </c>
    </row>
  </sheetData>
  <conditionalFormatting pivot="1" sqref="G5:J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63E4-E270-4440-BB80-1D4875216D8F}">
  <sheetPr>
    <tabColor rgb="FF00B0F0"/>
  </sheetPr>
  <dimension ref="B2:L54"/>
  <sheetViews>
    <sheetView workbookViewId="0"/>
  </sheetViews>
  <sheetFormatPr defaultRowHeight="13.2" x14ac:dyDescent="0.25"/>
  <cols>
    <col min="2" max="2" width="39.5546875" customWidth="1"/>
    <col min="3" max="3" width="35.109375" customWidth="1"/>
    <col min="6" max="6" width="15" customWidth="1"/>
    <col min="7" max="7" width="15.109375" bestFit="1" customWidth="1"/>
    <col min="8" max="8" width="2" bestFit="1" customWidth="1"/>
    <col min="9" max="11" width="3" bestFit="1" customWidth="1"/>
    <col min="12" max="12" width="10.33203125" bestFit="1" customWidth="1"/>
    <col min="13" max="15" width="2" bestFit="1" customWidth="1"/>
    <col min="16" max="16" width="9" bestFit="1" customWidth="1"/>
    <col min="17" max="17" width="4" bestFit="1" customWidth="1"/>
    <col min="18" max="20" width="2" bestFit="1" customWidth="1"/>
    <col min="21" max="21" width="9" bestFit="1" customWidth="1"/>
    <col min="22" max="22" width="4" bestFit="1" customWidth="1"/>
    <col min="23" max="25" width="2" bestFit="1" customWidth="1"/>
    <col min="26" max="26" width="9" bestFit="1" customWidth="1"/>
    <col min="27" max="27" width="4" bestFit="1" customWidth="1"/>
    <col min="28" max="29" width="2" bestFit="1" customWidth="1"/>
    <col min="30" max="30" width="9" bestFit="1" customWidth="1"/>
    <col min="31" max="31" width="10.33203125" bestFit="1" customWidth="1"/>
  </cols>
  <sheetData>
    <row r="2" spans="2:12" ht="117" customHeight="1" x14ac:dyDescent="0.25">
      <c r="B2" s="18" t="s">
        <v>61</v>
      </c>
      <c r="C2" s="34" t="s">
        <v>63</v>
      </c>
    </row>
    <row r="3" spans="2:12" ht="30.75" customHeight="1" x14ac:dyDescent="0.25">
      <c r="B3" s="10">
        <v>4</v>
      </c>
      <c r="C3" s="10">
        <v>5</v>
      </c>
      <c r="F3" s="35" t="s">
        <v>84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4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4</v>
      </c>
      <c r="F5" s="25">
        <v>1</v>
      </c>
      <c r="G5" s="19">
        <v>1</v>
      </c>
      <c r="H5" s="23">
        <v>1</v>
      </c>
      <c r="I5" s="23">
        <v>3</v>
      </c>
      <c r="J5" s="23">
        <v>1</v>
      </c>
      <c r="K5" s="23"/>
      <c r="L5" s="24">
        <v>6</v>
      </c>
    </row>
    <row r="6" spans="2:12" x14ac:dyDescent="0.25">
      <c r="B6" s="11">
        <v>4</v>
      </c>
      <c r="C6" s="11">
        <v>3</v>
      </c>
      <c r="F6" s="26">
        <v>2</v>
      </c>
      <c r="G6" s="28">
        <v>1</v>
      </c>
      <c r="H6" s="29"/>
      <c r="I6" s="29">
        <v>4</v>
      </c>
      <c r="J6" s="29">
        <v>2</v>
      </c>
      <c r="K6" s="29">
        <v>2</v>
      </c>
      <c r="L6" s="30">
        <v>9</v>
      </c>
    </row>
    <row r="7" spans="2:12" x14ac:dyDescent="0.25">
      <c r="B7" s="10">
        <v>3</v>
      </c>
      <c r="C7" s="10">
        <v>3</v>
      </c>
      <c r="F7" s="26">
        <v>3</v>
      </c>
      <c r="G7" s="28"/>
      <c r="H7" s="29">
        <v>1</v>
      </c>
      <c r="I7" s="29">
        <v>5</v>
      </c>
      <c r="J7" s="29">
        <v>8</v>
      </c>
      <c r="K7" s="29">
        <v>3</v>
      </c>
      <c r="L7" s="30">
        <v>17</v>
      </c>
    </row>
    <row r="8" spans="2:12" x14ac:dyDescent="0.25">
      <c r="B8" s="11">
        <v>3</v>
      </c>
      <c r="C8" s="11">
        <v>2</v>
      </c>
      <c r="F8" s="26">
        <v>4</v>
      </c>
      <c r="G8" s="28"/>
      <c r="H8" s="29">
        <v>2</v>
      </c>
      <c r="I8" s="29">
        <v>2</v>
      </c>
      <c r="J8" s="29">
        <v>7</v>
      </c>
      <c r="K8" s="29">
        <v>4</v>
      </c>
      <c r="L8" s="30">
        <v>15</v>
      </c>
    </row>
    <row r="9" spans="2:12" x14ac:dyDescent="0.25">
      <c r="B9" s="10">
        <v>3</v>
      </c>
      <c r="C9" s="10">
        <v>4</v>
      </c>
      <c r="F9" s="26">
        <v>5</v>
      </c>
      <c r="G9" s="28"/>
      <c r="H9" s="29"/>
      <c r="I9" s="29">
        <v>1</v>
      </c>
      <c r="J9" s="29">
        <v>3</v>
      </c>
      <c r="K9" s="29">
        <v>1</v>
      </c>
      <c r="L9" s="30">
        <v>5</v>
      </c>
    </row>
    <row r="10" spans="2:12" x14ac:dyDescent="0.25">
      <c r="B10" s="11">
        <v>1</v>
      </c>
      <c r="C10" s="11">
        <v>3</v>
      </c>
      <c r="F10" s="27" t="s">
        <v>78</v>
      </c>
      <c r="G10" s="31">
        <v>2</v>
      </c>
      <c r="H10" s="32">
        <v>4</v>
      </c>
      <c r="I10" s="32">
        <v>15</v>
      </c>
      <c r="J10" s="32">
        <v>21</v>
      </c>
      <c r="K10" s="32">
        <v>10</v>
      </c>
      <c r="L10" s="33">
        <v>52</v>
      </c>
    </row>
    <row r="11" spans="2:12" x14ac:dyDescent="0.25">
      <c r="B11" s="10">
        <v>2</v>
      </c>
      <c r="C11" s="10">
        <v>1</v>
      </c>
    </row>
    <row r="12" spans="2:12" x14ac:dyDescent="0.25">
      <c r="B12" s="11">
        <v>1</v>
      </c>
      <c r="C12" s="11">
        <v>2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3</v>
      </c>
      <c r="F14" s="54" t="s">
        <v>104</v>
      </c>
      <c r="G14">
        <f>K5</f>
        <v>0</v>
      </c>
      <c r="H14">
        <v>1</v>
      </c>
    </row>
    <row r="15" spans="2:12" x14ac:dyDescent="0.25">
      <c r="B15" s="10">
        <v>4</v>
      </c>
      <c r="C15" s="10">
        <v>5</v>
      </c>
      <c r="F15" s="54" t="s">
        <v>105</v>
      </c>
      <c r="G15">
        <f>K9</f>
        <v>1</v>
      </c>
      <c r="H15">
        <v>0</v>
      </c>
    </row>
    <row r="16" spans="2:12" x14ac:dyDescent="0.25">
      <c r="B16" s="11">
        <v>3</v>
      </c>
      <c r="C16" s="11">
        <v>5</v>
      </c>
      <c r="F16" s="54" t="s">
        <v>106</v>
      </c>
      <c r="G16">
        <f>J8</f>
        <v>7</v>
      </c>
      <c r="H16">
        <v>0</v>
      </c>
    </row>
    <row r="17" spans="2:8" x14ac:dyDescent="0.25">
      <c r="B17" s="10">
        <v>3</v>
      </c>
      <c r="C17" s="10">
        <v>4</v>
      </c>
      <c r="F17" s="54" t="s">
        <v>107</v>
      </c>
      <c r="G17">
        <f>I7</f>
        <v>5</v>
      </c>
      <c r="H17">
        <v>0</v>
      </c>
    </row>
    <row r="18" spans="2:8" x14ac:dyDescent="0.25">
      <c r="B18" s="11">
        <v>4</v>
      </c>
      <c r="C18" s="11">
        <v>5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1</v>
      </c>
      <c r="H19">
        <v>0</v>
      </c>
    </row>
    <row r="20" spans="2:8" x14ac:dyDescent="0.25">
      <c r="B20" s="11">
        <v>5</v>
      </c>
      <c r="C20" s="11">
        <v>4</v>
      </c>
      <c r="F20" s="54" t="s">
        <v>110</v>
      </c>
      <c r="G20">
        <f>SUM(G8:H9)</f>
        <v>2</v>
      </c>
      <c r="H20">
        <v>1</v>
      </c>
    </row>
    <row r="21" spans="2:8" x14ac:dyDescent="0.25">
      <c r="B21" s="10">
        <v>3</v>
      </c>
      <c r="C21" s="10">
        <v>4</v>
      </c>
      <c r="F21" s="54" t="s">
        <v>111</v>
      </c>
      <c r="G21">
        <f>SUM(J5:K6)</f>
        <v>5</v>
      </c>
      <c r="H21">
        <v>1</v>
      </c>
    </row>
    <row r="22" spans="2:8" x14ac:dyDescent="0.25">
      <c r="B22" s="11">
        <v>2</v>
      </c>
      <c r="C22" s="11">
        <v>5</v>
      </c>
      <c r="F22" s="54" t="s">
        <v>116</v>
      </c>
      <c r="G22">
        <f>SUM(G13:G21)</f>
        <v>21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4</v>
      </c>
    </row>
    <row r="25" spans="2:8" x14ac:dyDescent="0.25">
      <c r="B25" s="10">
        <v>5</v>
      </c>
      <c r="C25" s="10">
        <v>3</v>
      </c>
    </row>
    <row r="26" spans="2:8" x14ac:dyDescent="0.25">
      <c r="B26" s="11">
        <v>3</v>
      </c>
      <c r="C26" s="11">
        <v>4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4</v>
      </c>
    </row>
    <row r="29" spans="2:8" x14ac:dyDescent="0.25">
      <c r="B29" s="10">
        <v>2</v>
      </c>
      <c r="C29" s="10">
        <v>3</v>
      </c>
    </row>
    <row r="30" spans="2:8" x14ac:dyDescent="0.25">
      <c r="B30" s="11">
        <v>4</v>
      </c>
      <c r="C30" s="11">
        <v>4</v>
      </c>
    </row>
    <row r="31" spans="2:8" x14ac:dyDescent="0.25">
      <c r="B31" s="10">
        <v>4</v>
      </c>
      <c r="C31" s="10">
        <v>4</v>
      </c>
    </row>
    <row r="32" spans="2:8" x14ac:dyDescent="0.25">
      <c r="B32" s="11">
        <v>4</v>
      </c>
      <c r="C32" s="11">
        <v>2</v>
      </c>
    </row>
    <row r="33" spans="2:3" x14ac:dyDescent="0.25">
      <c r="B33" s="10">
        <v>5</v>
      </c>
      <c r="C33" s="10">
        <v>4</v>
      </c>
    </row>
    <row r="34" spans="2:3" x14ac:dyDescent="0.25">
      <c r="B34" s="11">
        <v>2</v>
      </c>
      <c r="C34" s="11">
        <v>3</v>
      </c>
    </row>
    <row r="35" spans="2:3" x14ac:dyDescent="0.25">
      <c r="B35" s="10">
        <v>4</v>
      </c>
      <c r="C35" s="10">
        <v>4</v>
      </c>
    </row>
    <row r="36" spans="2:3" x14ac:dyDescent="0.25">
      <c r="B36" s="11">
        <v>3</v>
      </c>
      <c r="C36" s="11">
        <v>4</v>
      </c>
    </row>
    <row r="37" spans="2:3" x14ac:dyDescent="0.25">
      <c r="B37" s="10">
        <v>3</v>
      </c>
      <c r="C37" s="10">
        <v>3</v>
      </c>
    </row>
    <row r="38" spans="2:3" x14ac:dyDescent="0.25">
      <c r="B38" s="11">
        <v>1</v>
      </c>
      <c r="C38" s="11">
        <v>3</v>
      </c>
    </row>
    <row r="39" spans="2:3" x14ac:dyDescent="0.25">
      <c r="B39" s="10">
        <v>3</v>
      </c>
      <c r="C39" s="10">
        <v>4</v>
      </c>
    </row>
    <row r="40" spans="2:3" x14ac:dyDescent="0.25">
      <c r="B40" s="11">
        <v>4</v>
      </c>
      <c r="C40" s="11">
        <v>2</v>
      </c>
    </row>
    <row r="41" spans="2:3" x14ac:dyDescent="0.25">
      <c r="B41" s="10">
        <v>2</v>
      </c>
      <c r="C41" s="10">
        <v>3</v>
      </c>
    </row>
    <row r="42" spans="2:3" x14ac:dyDescent="0.25">
      <c r="B42" s="11">
        <v>3</v>
      </c>
      <c r="C42" s="11">
        <v>3</v>
      </c>
    </row>
    <row r="43" spans="2:3" x14ac:dyDescent="0.25">
      <c r="B43" s="10">
        <v>2</v>
      </c>
      <c r="C43" s="10">
        <v>4</v>
      </c>
    </row>
    <row r="44" spans="2:3" x14ac:dyDescent="0.25">
      <c r="B44" s="11">
        <v>1</v>
      </c>
      <c r="C44" s="11">
        <v>4</v>
      </c>
    </row>
    <row r="45" spans="2:3" x14ac:dyDescent="0.25">
      <c r="B45" s="10">
        <v>4</v>
      </c>
      <c r="C45" s="10">
        <v>5</v>
      </c>
    </row>
    <row r="46" spans="2:3" x14ac:dyDescent="0.25">
      <c r="B46" s="11">
        <v>4</v>
      </c>
      <c r="C46" s="11">
        <v>4</v>
      </c>
    </row>
    <row r="47" spans="2:3" x14ac:dyDescent="0.25">
      <c r="B47" s="10">
        <v>1</v>
      </c>
      <c r="C47" s="10">
        <v>1</v>
      </c>
    </row>
    <row r="48" spans="2:3" x14ac:dyDescent="0.25">
      <c r="B48" s="11">
        <v>3</v>
      </c>
      <c r="C48" s="11">
        <v>3</v>
      </c>
    </row>
    <row r="49" spans="2:3" x14ac:dyDescent="0.25">
      <c r="B49" s="10">
        <v>3</v>
      </c>
      <c r="C49" s="10">
        <v>4</v>
      </c>
    </row>
    <row r="50" spans="2:3" x14ac:dyDescent="0.25">
      <c r="B50" s="11">
        <v>4</v>
      </c>
      <c r="C50" s="11">
        <v>3</v>
      </c>
    </row>
    <row r="51" spans="2:3" x14ac:dyDescent="0.25">
      <c r="B51" s="10">
        <v>2</v>
      </c>
      <c r="C51" s="10">
        <v>5</v>
      </c>
    </row>
    <row r="52" spans="2:3" x14ac:dyDescent="0.25">
      <c r="B52" s="11">
        <v>3</v>
      </c>
      <c r="C52" s="11">
        <v>5</v>
      </c>
    </row>
    <row r="53" spans="2:3" x14ac:dyDescent="0.25">
      <c r="B53" s="10">
        <v>5</v>
      </c>
      <c r="C53" s="10">
        <v>5</v>
      </c>
    </row>
    <row r="54" spans="2:3" x14ac:dyDescent="0.25">
      <c r="B54" s="12">
        <v>4</v>
      </c>
      <c r="C54" s="12">
        <v>4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9CAF-CE6F-4A55-9DC9-7B890F9E7643}">
  <sheetPr>
    <tabColor rgb="FF00B0F0"/>
  </sheetPr>
  <dimension ref="B2:L54"/>
  <sheetViews>
    <sheetView workbookViewId="0"/>
  </sheetViews>
  <sheetFormatPr defaultRowHeight="13.2" x14ac:dyDescent="0.25"/>
  <cols>
    <col min="2" max="2" width="34" customWidth="1"/>
    <col min="3" max="3" width="32.88671875" customWidth="1"/>
    <col min="6" max="6" width="11.5546875" customWidth="1"/>
    <col min="7" max="7" width="15.109375" bestFit="1" customWidth="1"/>
    <col min="8" max="8" width="2" bestFit="1" customWidth="1"/>
    <col min="9" max="11" width="3" bestFit="1" customWidth="1"/>
    <col min="12" max="12" width="10.33203125" bestFit="1" customWidth="1"/>
    <col min="13" max="14" width="2" bestFit="1" customWidth="1"/>
    <col min="15" max="15" width="9" bestFit="1" customWidth="1"/>
    <col min="16" max="16" width="4" bestFit="1" customWidth="1"/>
    <col min="17" max="19" width="2" bestFit="1" customWidth="1"/>
    <col min="20" max="20" width="9" bestFit="1" customWidth="1"/>
    <col min="21" max="21" width="4" bestFit="1" customWidth="1"/>
    <col min="22" max="25" width="2" bestFit="1" customWidth="1"/>
    <col min="26" max="26" width="9" bestFit="1" customWidth="1"/>
    <col min="27" max="27" width="4" bestFit="1" customWidth="1"/>
    <col min="28" max="28" width="2" bestFit="1" customWidth="1"/>
    <col min="29" max="29" width="9" bestFit="1" customWidth="1"/>
    <col min="30" max="30" width="10.33203125" bestFit="1" customWidth="1"/>
  </cols>
  <sheetData>
    <row r="2" spans="2:12" ht="90" customHeight="1" x14ac:dyDescent="0.25">
      <c r="B2" s="43" t="s">
        <v>61</v>
      </c>
      <c r="C2" s="18" t="s">
        <v>70</v>
      </c>
    </row>
    <row r="3" spans="2:12" ht="31.5" customHeight="1" x14ac:dyDescent="0.25">
      <c r="B3" s="40">
        <v>4</v>
      </c>
      <c r="C3" s="10">
        <v>4</v>
      </c>
      <c r="F3" s="35" t="s">
        <v>85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3</v>
      </c>
      <c r="F5" s="25">
        <v>1</v>
      </c>
      <c r="G5" s="19">
        <v>1</v>
      </c>
      <c r="H5" s="23"/>
      <c r="I5" s="23">
        <v>3</v>
      </c>
      <c r="J5" s="23">
        <v>2</v>
      </c>
      <c r="K5" s="23"/>
      <c r="L5" s="24">
        <v>6</v>
      </c>
    </row>
    <row r="6" spans="2:12" x14ac:dyDescent="0.25">
      <c r="B6" s="11">
        <v>4</v>
      </c>
      <c r="C6" s="11">
        <v>3</v>
      </c>
      <c r="F6" s="26">
        <v>2</v>
      </c>
      <c r="G6" s="28">
        <v>1</v>
      </c>
      <c r="H6" s="29"/>
      <c r="I6" s="29">
        <v>3</v>
      </c>
      <c r="J6" s="29">
        <v>3</v>
      </c>
      <c r="K6" s="29">
        <v>2</v>
      </c>
      <c r="L6" s="30">
        <v>9</v>
      </c>
    </row>
    <row r="7" spans="2:12" x14ac:dyDescent="0.25">
      <c r="B7" s="10">
        <v>3</v>
      </c>
      <c r="C7" s="10">
        <v>4</v>
      </c>
      <c r="F7" s="26">
        <v>3</v>
      </c>
      <c r="G7" s="28"/>
      <c r="H7" s="29">
        <v>1</v>
      </c>
      <c r="I7" s="29">
        <v>6</v>
      </c>
      <c r="J7" s="29">
        <v>8</v>
      </c>
      <c r="K7" s="29">
        <v>2</v>
      </c>
      <c r="L7" s="30">
        <v>17</v>
      </c>
    </row>
    <row r="8" spans="2:12" x14ac:dyDescent="0.25">
      <c r="B8" s="11">
        <v>3</v>
      </c>
      <c r="C8" s="11">
        <v>3</v>
      </c>
      <c r="F8" s="26">
        <v>4</v>
      </c>
      <c r="G8" s="28">
        <v>1</v>
      </c>
      <c r="H8" s="29">
        <v>2</v>
      </c>
      <c r="I8" s="29">
        <v>4</v>
      </c>
      <c r="J8" s="29">
        <v>4</v>
      </c>
      <c r="K8" s="29">
        <v>4</v>
      </c>
      <c r="L8" s="30">
        <v>15</v>
      </c>
    </row>
    <row r="9" spans="2:12" x14ac:dyDescent="0.25">
      <c r="B9" s="10">
        <v>3</v>
      </c>
      <c r="C9" s="10">
        <v>4</v>
      </c>
      <c r="F9" s="26">
        <v>5</v>
      </c>
      <c r="G9" s="28"/>
      <c r="H9" s="29"/>
      <c r="I9" s="29"/>
      <c r="J9" s="29">
        <v>1</v>
      </c>
      <c r="K9" s="29">
        <v>4</v>
      </c>
      <c r="L9" s="30">
        <v>5</v>
      </c>
    </row>
    <row r="10" spans="2:12" x14ac:dyDescent="0.25">
      <c r="B10" s="11">
        <v>1</v>
      </c>
      <c r="C10" s="11">
        <v>4</v>
      </c>
      <c r="F10" s="27" t="s">
        <v>78</v>
      </c>
      <c r="G10" s="31">
        <v>3</v>
      </c>
      <c r="H10" s="32">
        <v>3</v>
      </c>
      <c r="I10" s="32">
        <v>16</v>
      </c>
      <c r="J10" s="32">
        <v>18</v>
      </c>
      <c r="K10" s="32">
        <v>12</v>
      </c>
      <c r="L10" s="33">
        <v>52</v>
      </c>
    </row>
    <row r="11" spans="2:12" x14ac:dyDescent="0.25">
      <c r="B11" s="10">
        <v>2</v>
      </c>
      <c r="C11" s="10">
        <v>1</v>
      </c>
    </row>
    <row r="12" spans="2:12" x14ac:dyDescent="0.25">
      <c r="B12" s="11">
        <v>1</v>
      </c>
      <c r="C12" s="11">
        <v>4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4</v>
      </c>
      <c r="F14" s="54" t="s">
        <v>104</v>
      </c>
      <c r="G14">
        <f>K5</f>
        <v>0</v>
      </c>
      <c r="H14">
        <v>1</v>
      </c>
    </row>
    <row r="15" spans="2:12" x14ac:dyDescent="0.25">
      <c r="B15" s="10">
        <v>4</v>
      </c>
      <c r="C15" s="10">
        <v>4</v>
      </c>
      <c r="F15" s="54" t="s">
        <v>105</v>
      </c>
      <c r="G15">
        <f>K9</f>
        <v>4</v>
      </c>
      <c r="H15">
        <v>0</v>
      </c>
    </row>
    <row r="16" spans="2:12" x14ac:dyDescent="0.25">
      <c r="B16" s="11">
        <v>3</v>
      </c>
      <c r="C16" s="11">
        <v>5</v>
      </c>
      <c r="F16" s="54" t="s">
        <v>106</v>
      </c>
      <c r="G16">
        <f>J8</f>
        <v>4</v>
      </c>
      <c r="H16">
        <v>0</v>
      </c>
    </row>
    <row r="17" spans="2:8" x14ac:dyDescent="0.25">
      <c r="B17" s="10">
        <v>3</v>
      </c>
      <c r="C17" s="10">
        <v>2</v>
      </c>
      <c r="F17" s="54" t="s">
        <v>107</v>
      </c>
      <c r="G17">
        <f>I7</f>
        <v>6</v>
      </c>
      <c r="H17">
        <v>0</v>
      </c>
    </row>
    <row r="18" spans="2:8" x14ac:dyDescent="0.25">
      <c r="B18" s="11">
        <v>4</v>
      </c>
      <c r="C18" s="11">
        <v>2</v>
      </c>
      <c r="F18" s="54" t="s">
        <v>108</v>
      </c>
      <c r="G18">
        <f>H6</f>
        <v>0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1</v>
      </c>
      <c r="H19">
        <v>0</v>
      </c>
    </row>
    <row r="20" spans="2:8" x14ac:dyDescent="0.25">
      <c r="B20" s="11">
        <v>5</v>
      </c>
      <c r="C20" s="11">
        <v>4</v>
      </c>
      <c r="F20" s="54" t="s">
        <v>110</v>
      </c>
      <c r="G20">
        <f>SUM(G8:H9)</f>
        <v>3</v>
      </c>
      <c r="H20">
        <v>1</v>
      </c>
    </row>
    <row r="21" spans="2:8" x14ac:dyDescent="0.25">
      <c r="B21" s="10">
        <v>3</v>
      </c>
      <c r="C21" s="10">
        <v>4</v>
      </c>
      <c r="F21" s="54" t="s">
        <v>111</v>
      </c>
      <c r="G21">
        <f>SUM(J5:K6)</f>
        <v>7</v>
      </c>
      <c r="H21">
        <v>1</v>
      </c>
    </row>
    <row r="22" spans="2:8" x14ac:dyDescent="0.25">
      <c r="B22" s="11">
        <v>2</v>
      </c>
      <c r="C22" s="11">
        <v>4</v>
      </c>
      <c r="F22" s="54" t="s">
        <v>116</v>
      </c>
      <c r="G22">
        <f>SUM(G13:G21)</f>
        <v>25</v>
      </c>
    </row>
    <row r="23" spans="2:8" x14ac:dyDescent="0.25">
      <c r="B23" s="10">
        <v>1</v>
      </c>
      <c r="C23" s="10">
        <v>3</v>
      </c>
    </row>
    <row r="24" spans="2:8" x14ac:dyDescent="0.25">
      <c r="B24" s="11">
        <v>4</v>
      </c>
      <c r="C24" s="11">
        <v>4</v>
      </c>
    </row>
    <row r="25" spans="2:8" x14ac:dyDescent="0.25">
      <c r="B25" s="10">
        <v>5</v>
      </c>
      <c r="C25" s="10">
        <v>5</v>
      </c>
    </row>
    <row r="26" spans="2:8" x14ac:dyDescent="0.25">
      <c r="B26" s="11">
        <v>3</v>
      </c>
      <c r="C26" s="11">
        <v>3</v>
      </c>
    </row>
    <row r="27" spans="2:8" x14ac:dyDescent="0.25">
      <c r="B27" s="10">
        <v>2</v>
      </c>
      <c r="C27" s="10">
        <v>3</v>
      </c>
    </row>
    <row r="28" spans="2:8" x14ac:dyDescent="0.25">
      <c r="B28" s="11">
        <v>4</v>
      </c>
      <c r="C28" s="11">
        <v>5</v>
      </c>
    </row>
    <row r="29" spans="2:8" x14ac:dyDescent="0.25">
      <c r="B29" s="10">
        <v>2</v>
      </c>
      <c r="C29" s="10">
        <v>4</v>
      </c>
    </row>
    <row r="30" spans="2:8" x14ac:dyDescent="0.25">
      <c r="B30" s="11">
        <v>4</v>
      </c>
      <c r="C30" s="11">
        <v>3</v>
      </c>
    </row>
    <row r="31" spans="2:8" x14ac:dyDescent="0.25">
      <c r="B31" s="10">
        <v>4</v>
      </c>
      <c r="C31" s="10">
        <v>1</v>
      </c>
    </row>
    <row r="32" spans="2:8" x14ac:dyDescent="0.25">
      <c r="B32" s="11">
        <v>4</v>
      </c>
      <c r="C32" s="11">
        <v>3</v>
      </c>
    </row>
    <row r="33" spans="2:3" x14ac:dyDescent="0.25">
      <c r="B33" s="10">
        <v>5</v>
      </c>
      <c r="C33" s="10">
        <v>5</v>
      </c>
    </row>
    <row r="34" spans="2:3" x14ac:dyDescent="0.25">
      <c r="B34" s="11">
        <v>2</v>
      </c>
      <c r="C34" s="11">
        <v>5</v>
      </c>
    </row>
    <row r="35" spans="2:3" x14ac:dyDescent="0.25">
      <c r="B35" s="10">
        <v>4</v>
      </c>
      <c r="C35" s="10">
        <v>5</v>
      </c>
    </row>
    <row r="36" spans="2:3" x14ac:dyDescent="0.25">
      <c r="B36" s="11">
        <v>3</v>
      </c>
      <c r="C36" s="11">
        <v>3</v>
      </c>
    </row>
    <row r="37" spans="2:3" x14ac:dyDescent="0.25">
      <c r="B37" s="10">
        <v>3</v>
      </c>
      <c r="C37" s="10">
        <v>4</v>
      </c>
    </row>
    <row r="38" spans="2:3" x14ac:dyDescent="0.25">
      <c r="B38" s="11">
        <v>1</v>
      </c>
      <c r="C38" s="11">
        <v>1</v>
      </c>
    </row>
    <row r="39" spans="2:3" x14ac:dyDescent="0.25">
      <c r="B39" s="10">
        <v>3</v>
      </c>
      <c r="C39" s="10">
        <v>3</v>
      </c>
    </row>
    <row r="40" spans="2:3" x14ac:dyDescent="0.25">
      <c r="B40" s="11">
        <v>4</v>
      </c>
      <c r="C40" s="11">
        <v>2</v>
      </c>
    </row>
    <row r="41" spans="2:3" x14ac:dyDescent="0.25">
      <c r="B41" s="10">
        <v>2</v>
      </c>
      <c r="C41" s="10">
        <v>3</v>
      </c>
    </row>
    <row r="42" spans="2:3" x14ac:dyDescent="0.25">
      <c r="B42" s="11">
        <v>3</v>
      </c>
      <c r="C42" s="11">
        <v>4</v>
      </c>
    </row>
    <row r="43" spans="2:3" x14ac:dyDescent="0.25">
      <c r="B43" s="10">
        <v>2</v>
      </c>
      <c r="C43" s="10">
        <v>5</v>
      </c>
    </row>
    <row r="44" spans="2:3" x14ac:dyDescent="0.25">
      <c r="B44" s="11">
        <v>1</v>
      </c>
      <c r="C44" s="11">
        <v>3</v>
      </c>
    </row>
    <row r="45" spans="2:3" x14ac:dyDescent="0.25">
      <c r="B45" s="10">
        <v>4</v>
      </c>
      <c r="C45" s="10">
        <v>5</v>
      </c>
    </row>
    <row r="46" spans="2:3" x14ac:dyDescent="0.25">
      <c r="B46" s="11">
        <v>4</v>
      </c>
      <c r="C46" s="11">
        <v>4</v>
      </c>
    </row>
    <row r="47" spans="2:3" x14ac:dyDescent="0.25">
      <c r="B47" s="10">
        <v>1</v>
      </c>
      <c r="C47" s="10">
        <v>3</v>
      </c>
    </row>
    <row r="48" spans="2:3" x14ac:dyDescent="0.25">
      <c r="B48" s="11">
        <v>3</v>
      </c>
      <c r="C48" s="11">
        <v>3</v>
      </c>
    </row>
    <row r="49" spans="2:3" x14ac:dyDescent="0.25">
      <c r="B49" s="10">
        <v>3</v>
      </c>
      <c r="C49" s="10">
        <v>4</v>
      </c>
    </row>
    <row r="50" spans="2:3" x14ac:dyDescent="0.25">
      <c r="B50" s="11">
        <v>4</v>
      </c>
      <c r="C50" s="11">
        <v>3</v>
      </c>
    </row>
    <row r="51" spans="2:3" x14ac:dyDescent="0.25">
      <c r="B51" s="10">
        <v>2</v>
      </c>
      <c r="C51" s="10">
        <v>4</v>
      </c>
    </row>
    <row r="52" spans="2:3" x14ac:dyDescent="0.25">
      <c r="B52" s="11">
        <v>3</v>
      </c>
      <c r="C52" s="11">
        <v>4</v>
      </c>
    </row>
    <row r="53" spans="2:3" x14ac:dyDescent="0.25">
      <c r="B53" s="10">
        <v>5</v>
      </c>
      <c r="C53" s="10">
        <v>5</v>
      </c>
    </row>
    <row r="54" spans="2:3" x14ac:dyDescent="0.25">
      <c r="B54" s="12">
        <v>4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99F7-F20B-4210-BF97-E99F808A4F6A}">
  <sheetPr>
    <tabColor rgb="FF00B0F0"/>
  </sheetPr>
  <dimension ref="B2:L54"/>
  <sheetViews>
    <sheetView workbookViewId="0"/>
  </sheetViews>
  <sheetFormatPr defaultRowHeight="13.2" x14ac:dyDescent="0.25"/>
  <cols>
    <col min="2" max="2" width="38.6640625" customWidth="1"/>
    <col min="3" max="3" width="35.88671875" customWidth="1"/>
    <col min="5" max="5" width="28.88671875" bestFit="1" customWidth="1"/>
    <col min="6" max="6" width="14.44140625" customWidth="1"/>
    <col min="7" max="7" width="15.109375" bestFit="1" customWidth="1"/>
    <col min="8" max="8" width="2" bestFit="1" customWidth="1"/>
    <col min="9" max="11" width="3" bestFit="1" customWidth="1"/>
    <col min="12" max="12" width="10.33203125" bestFit="1" customWidth="1"/>
    <col min="13" max="15" width="2" bestFit="1" customWidth="1"/>
    <col min="16" max="16" width="9" bestFit="1" customWidth="1"/>
    <col min="17" max="17" width="4" bestFit="1" customWidth="1"/>
    <col min="18" max="18" width="3" bestFit="1" customWidth="1"/>
    <col min="19" max="19" width="2" bestFit="1" customWidth="1"/>
    <col min="20" max="20" width="9" bestFit="1" customWidth="1"/>
    <col min="21" max="21" width="4" bestFit="1" customWidth="1"/>
    <col min="22" max="24" width="2" bestFit="1" customWidth="1"/>
    <col min="25" max="25" width="9" bestFit="1" customWidth="1"/>
    <col min="26" max="26" width="4" bestFit="1" customWidth="1"/>
    <col min="27" max="27" width="2" bestFit="1" customWidth="1"/>
    <col min="28" max="28" width="9" bestFit="1" customWidth="1"/>
    <col min="29" max="29" width="10.33203125" bestFit="1" customWidth="1"/>
  </cols>
  <sheetData>
    <row r="2" spans="2:12" ht="93" customHeight="1" x14ac:dyDescent="0.25">
      <c r="B2" s="43" t="s">
        <v>61</v>
      </c>
      <c r="C2" s="38" t="s">
        <v>71</v>
      </c>
    </row>
    <row r="3" spans="2:12" ht="36" customHeight="1" x14ac:dyDescent="0.25">
      <c r="B3" s="40">
        <v>4</v>
      </c>
      <c r="C3" s="10">
        <v>4</v>
      </c>
      <c r="F3" s="35" t="s">
        <v>91</v>
      </c>
      <c r="G3" s="22" t="s">
        <v>77</v>
      </c>
      <c r="H3" s="20"/>
      <c r="I3" s="20"/>
      <c r="J3" s="20"/>
      <c r="K3" s="20"/>
      <c r="L3" s="21"/>
    </row>
    <row r="4" spans="2:12" x14ac:dyDescent="0.25">
      <c r="B4" s="11">
        <v>5</v>
      </c>
      <c r="C4" s="11">
        <v>5</v>
      </c>
      <c r="F4" s="22" t="s">
        <v>79</v>
      </c>
      <c r="G4" s="19">
        <v>1</v>
      </c>
      <c r="H4" s="23">
        <v>2</v>
      </c>
      <c r="I4" s="23">
        <v>3</v>
      </c>
      <c r="J4" s="23">
        <v>4</v>
      </c>
      <c r="K4" s="23">
        <v>5</v>
      </c>
      <c r="L4" s="24" t="s">
        <v>78</v>
      </c>
    </row>
    <row r="5" spans="2:12" x14ac:dyDescent="0.25">
      <c r="B5" s="10">
        <v>3</v>
      </c>
      <c r="C5" s="10">
        <v>4</v>
      </c>
      <c r="F5" s="25">
        <v>1</v>
      </c>
      <c r="G5" s="19"/>
      <c r="H5" s="23"/>
      <c r="I5" s="23">
        <v>1</v>
      </c>
      <c r="J5" s="23">
        <v>3</v>
      </c>
      <c r="K5" s="23">
        <v>2</v>
      </c>
      <c r="L5" s="24">
        <v>6</v>
      </c>
    </row>
    <row r="6" spans="2:12" x14ac:dyDescent="0.25">
      <c r="B6" s="11">
        <v>4</v>
      </c>
      <c r="C6" s="11">
        <v>2</v>
      </c>
      <c r="F6" s="26">
        <v>2</v>
      </c>
      <c r="G6" s="28">
        <v>1</v>
      </c>
      <c r="H6" s="29">
        <v>1</v>
      </c>
      <c r="I6" s="29">
        <v>2</v>
      </c>
      <c r="J6" s="29">
        <v>3</v>
      </c>
      <c r="K6" s="29">
        <v>2</v>
      </c>
      <c r="L6" s="30">
        <v>9</v>
      </c>
    </row>
    <row r="7" spans="2:12" x14ac:dyDescent="0.25">
      <c r="B7" s="10">
        <v>3</v>
      </c>
      <c r="C7" s="10">
        <v>3</v>
      </c>
      <c r="F7" s="26">
        <v>3</v>
      </c>
      <c r="G7" s="28"/>
      <c r="H7" s="29"/>
      <c r="I7" s="29">
        <v>5</v>
      </c>
      <c r="J7" s="29">
        <v>10</v>
      </c>
      <c r="K7" s="29">
        <v>2</v>
      </c>
      <c r="L7" s="30">
        <v>17</v>
      </c>
    </row>
    <row r="8" spans="2:12" x14ac:dyDescent="0.25">
      <c r="B8" s="11">
        <v>3</v>
      </c>
      <c r="C8" s="11">
        <v>3</v>
      </c>
      <c r="F8" s="26">
        <v>4</v>
      </c>
      <c r="G8" s="28"/>
      <c r="H8" s="29">
        <v>1</v>
      </c>
      <c r="I8" s="29">
        <v>4</v>
      </c>
      <c r="J8" s="29">
        <v>5</v>
      </c>
      <c r="K8" s="29">
        <v>5</v>
      </c>
      <c r="L8" s="30">
        <v>15</v>
      </c>
    </row>
    <row r="9" spans="2:12" x14ac:dyDescent="0.25">
      <c r="B9" s="10">
        <v>3</v>
      </c>
      <c r="C9" s="10">
        <v>4</v>
      </c>
      <c r="F9" s="26">
        <v>5</v>
      </c>
      <c r="G9" s="28"/>
      <c r="H9" s="29"/>
      <c r="I9" s="29"/>
      <c r="J9" s="29">
        <v>1</v>
      </c>
      <c r="K9" s="29">
        <v>4</v>
      </c>
      <c r="L9" s="30">
        <v>5</v>
      </c>
    </row>
    <row r="10" spans="2:12" x14ac:dyDescent="0.25">
      <c r="B10" s="11">
        <v>1</v>
      </c>
      <c r="C10" s="11">
        <v>4</v>
      </c>
      <c r="F10" s="27" t="s">
        <v>78</v>
      </c>
      <c r="G10" s="31">
        <v>1</v>
      </c>
      <c r="H10" s="32">
        <v>2</v>
      </c>
      <c r="I10" s="32">
        <v>12</v>
      </c>
      <c r="J10" s="32">
        <v>22</v>
      </c>
      <c r="K10" s="32">
        <v>15</v>
      </c>
      <c r="L10" s="33">
        <v>52</v>
      </c>
    </row>
    <row r="11" spans="2:12" x14ac:dyDescent="0.25">
      <c r="B11" s="10">
        <v>2</v>
      </c>
      <c r="C11" s="10">
        <v>1</v>
      </c>
    </row>
    <row r="12" spans="2:12" x14ac:dyDescent="0.25">
      <c r="B12" s="11">
        <v>1</v>
      </c>
      <c r="C12" s="11">
        <v>3</v>
      </c>
      <c r="F12" s="54" t="s">
        <v>112</v>
      </c>
      <c r="G12" s="54" t="s">
        <v>113</v>
      </c>
      <c r="H12" s="54" t="s">
        <v>114</v>
      </c>
    </row>
    <row r="13" spans="2:12" x14ac:dyDescent="0.25">
      <c r="B13" s="10">
        <v>2</v>
      </c>
      <c r="C13" s="10">
        <v>3</v>
      </c>
      <c r="F13" s="54" t="s">
        <v>103</v>
      </c>
      <c r="G13">
        <f>G9</f>
        <v>0</v>
      </c>
      <c r="H13">
        <v>1</v>
      </c>
    </row>
    <row r="14" spans="2:12" x14ac:dyDescent="0.25">
      <c r="B14" s="11">
        <v>3</v>
      </c>
      <c r="C14" s="11">
        <v>4</v>
      </c>
      <c r="F14" s="54" t="s">
        <v>104</v>
      </c>
      <c r="G14">
        <f>K5</f>
        <v>2</v>
      </c>
      <c r="H14">
        <v>1</v>
      </c>
    </row>
    <row r="15" spans="2:12" x14ac:dyDescent="0.25">
      <c r="B15" s="10">
        <v>4</v>
      </c>
      <c r="C15" s="10">
        <v>5</v>
      </c>
      <c r="F15" s="54" t="s">
        <v>105</v>
      </c>
      <c r="G15">
        <f>K9</f>
        <v>4</v>
      </c>
      <c r="H15">
        <v>0</v>
      </c>
    </row>
    <row r="16" spans="2:12" x14ac:dyDescent="0.25">
      <c r="B16" s="11">
        <v>3</v>
      </c>
      <c r="C16" s="11">
        <v>4</v>
      </c>
      <c r="F16" s="54" t="s">
        <v>106</v>
      </c>
      <c r="G16">
        <f>J8</f>
        <v>5</v>
      </c>
      <c r="H16">
        <v>0</v>
      </c>
    </row>
    <row r="17" spans="2:8" x14ac:dyDescent="0.25">
      <c r="B17" s="10">
        <v>3</v>
      </c>
      <c r="C17" s="10">
        <v>4</v>
      </c>
      <c r="F17" s="54" t="s">
        <v>107</v>
      </c>
      <c r="G17">
        <f>I7</f>
        <v>5</v>
      </c>
      <c r="H17">
        <v>0</v>
      </c>
    </row>
    <row r="18" spans="2:8" x14ac:dyDescent="0.25">
      <c r="B18" s="11">
        <v>4</v>
      </c>
      <c r="C18" s="11">
        <v>3</v>
      </c>
      <c r="F18" s="54" t="s">
        <v>108</v>
      </c>
      <c r="G18">
        <f>H6</f>
        <v>1</v>
      </c>
      <c r="H18">
        <v>0</v>
      </c>
    </row>
    <row r="19" spans="2:8" x14ac:dyDescent="0.25">
      <c r="B19" s="10">
        <v>3</v>
      </c>
      <c r="C19" s="10">
        <v>5</v>
      </c>
      <c r="F19" s="54" t="s">
        <v>109</v>
      </c>
      <c r="G19">
        <f>G5</f>
        <v>0</v>
      </c>
      <c r="H19">
        <v>0</v>
      </c>
    </row>
    <row r="20" spans="2:8" x14ac:dyDescent="0.25">
      <c r="B20" s="11">
        <v>5</v>
      </c>
      <c r="C20" s="11">
        <v>5</v>
      </c>
      <c r="F20" s="54" t="s">
        <v>110</v>
      </c>
      <c r="G20">
        <f>SUM(G8:H9)</f>
        <v>1</v>
      </c>
      <c r="H20">
        <v>1</v>
      </c>
    </row>
    <row r="21" spans="2:8" x14ac:dyDescent="0.25">
      <c r="B21" s="10">
        <v>3</v>
      </c>
      <c r="C21" s="10">
        <v>5</v>
      </c>
      <c r="F21" s="54" t="s">
        <v>111</v>
      </c>
      <c r="G21">
        <f>SUM(J5:K6)</f>
        <v>10</v>
      </c>
      <c r="H21">
        <v>1</v>
      </c>
    </row>
    <row r="22" spans="2:8" x14ac:dyDescent="0.25">
      <c r="B22" s="11">
        <v>2</v>
      </c>
      <c r="C22" s="11">
        <v>5</v>
      </c>
      <c r="F22" s="54" t="s">
        <v>116</v>
      </c>
      <c r="G22">
        <f>SUM(G13:G21)</f>
        <v>28</v>
      </c>
    </row>
    <row r="23" spans="2:8" x14ac:dyDescent="0.25">
      <c r="B23" s="10">
        <v>1</v>
      </c>
      <c r="C23" s="10">
        <v>5</v>
      </c>
    </row>
    <row r="24" spans="2:8" x14ac:dyDescent="0.25">
      <c r="B24" s="11">
        <v>4</v>
      </c>
      <c r="C24" s="11">
        <v>3</v>
      </c>
    </row>
    <row r="25" spans="2:8" x14ac:dyDescent="0.25">
      <c r="B25" s="10">
        <v>5</v>
      </c>
      <c r="C25" s="10">
        <v>5</v>
      </c>
    </row>
    <row r="26" spans="2:8" x14ac:dyDescent="0.25">
      <c r="B26" s="11">
        <v>3</v>
      </c>
      <c r="C26" s="11">
        <v>3</v>
      </c>
    </row>
    <row r="27" spans="2:8" x14ac:dyDescent="0.25">
      <c r="B27" s="10">
        <v>2</v>
      </c>
      <c r="C27" s="10">
        <v>4</v>
      </c>
    </row>
    <row r="28" spans="2:8" x14ac:dyDescent="0.25">
      <c r="B28" s="11">
        <v>4</v>
      </c>
      <c r="C28" s="11">
        <v>4</v>
      </c>
    </row>
    <row r="29" spans="2:8" x14ac:dyDescent="0.25">
      <c r="B29" s="10">
        <v>2</v>
      </c>
      <c r="C29" s="10">
        <v>3</v>
      </c>
      <c r="E29" s="44" t="s">
        <v>86</v>
      </c>
      <c r="F29" s="42">
        <v>1</v>
      </c>
    </row>
    <row r="30" spans="2:8" x14ac:dyDescent="0.25">
      <c r="B30" s="11">
        <v>4</v>
      </c>
      <c r="C30" s="11">
        <v>3</v>
      </c>
      <c r="E30" s="45" t="s">
        <v>88</v>
      </c>
      <c r="F30" s="42">
        <v>2</v>
      </c>
    </row>
    <row r="31" spans="2:8" x14ac:dyDescent="0.25">
      <c r="B31" s="10">
        <v>4</v>
      </c>
      <c r="C31" s="10">
        <v>5</v>
      </c>
      <c r="E31" s="45" t="s">
        <v>89</v>
      </c>
      <c r="F31" s="42">
        <v>3</v>
      </c>
    </row>
    <row r="32" spans="2:8" x14ac:dyDescent="0.25">
      <c r="B32" s="11">
        <v>4</v>
      </c>
      <c r="C32" s="11">
        <v>4</v>
      </c>
      <c r="E32" s="44" t="s">
        <v>90</v>
      </c>
      <c r="F32" s="42">
        <v>4</v>
      </c>
    </row>
    <row r="33" spans="2:6" x14ac:dyDescent="0.25">
      <c r="B33" s="10">
        <v>5</v>
      </c>
      <c r="C33" s="10">
        <v>4</v>
      </c>
      <c r="E33" s="44" t="s">
        <v>87</v>
      </c>
      <c r="F33" s="42">
        <v>5</v>
      </c>
    </row>
    <row r="34" spans="2:6" x14ac:dyDescent="0.25">
      <c r="B34" s="11">
        <v>2</v>
      </c>
      <c r="C34" s="11">
        <v>2</v>
      </c>
    </row>
    <row r="35" spans="2:6" x14ac:dyDescent="0.25">
      <c r="B35" s="10">
        <v>4</v>
      </c>
      <c r="C35" s="10">
        <v>5</v>
      </c>
    </row>
    <row r="36" spans="2:6" x14ac:dyDescent="0.25">
      <c r="B36" s="11">
        <v>3</v>
      </c>
      <c r="C36" s="11">
        <v>3</v>
      </c>
    </row>
    <row r="37" spans="2:6" x14ac:dyDescent="0.25">
      <c r="B37" s="10">
        <v>3</v>
      </c>
      <c r="C37" s="10">
        <v>4</v>
      </c>
    </row>
    <row r="38" spans="2:6" x14ac:dyDescent="0.25">
      <c r="B38" s="11">
        <v>1</v>
      </c>
      <c r="C38" s="11">
        <v>4</v>
      </c>
    </row>
    <row r="39" spans="2:6" x14ac:dyDescent="0.25">
      <c r="B39" s="10">
        <v>3</v>
      </c>
      <c r="C39" s="10">
        <v>4</v>
      </c>
    </row>
    <row r="40" spans="2:6" x14ac:dyDescent="0.25">
      <c r="B40" s="11">
        <v>4</v>
      </c>
      <c r="C40" s="11">
        <v>3</v>
      </c>
    </row>
    <row r="41" spans="2:6" x14ac:dyDescent="0.25">
      <c r="B41" s="10">
        <v>2</v>
      </c>
      <c r="C41" s="10">
        <v>4</v>
      </c>
    </row>
    <row r="42" spans="2:6" x14ac:dyDescent="0.25">
      <c r="B42" s="11">
        <v>3</v>
      </c>
      <c r="C42" s="11">
        <v>3</v>
      </c>
    </row>
    <row r="43" spans="2:6" x14ac:dyDescent="0.25">
      <c r="B43" s="10">
        <v>2</v>
      </c>
      <c r="C43" s="10">
        <v>5</v>
      </c>
    </row>
    <row r="44" spans="2:6" x14ac:dyDescent="0.25">
      <c r="B44" s="11">
        <v>1</v>
      </c>
      <c r="C44" s="11">
        <v>4</v>
      </c>
    </row>
    <row r="45" spans="2:6" x14ac:dyDescent="0.25">
      <c r="B45" s="10">
        <v>4</v>
      </c>
      <c r="C45" s="10">
        <v>4</v>
      </c>
    </row>
    <row r="46" spans="2:6" x14ac:dyDescent="0.25">
      <c r="B46" s="11">
        <v>4</v>
      </c>
      <c r="C46" s="11">
        <v>4</v>
      </c>
    </row>
    <row r="47" spans="2:6" x14ac:dyDescent="0.25">
      <c r="B47" s="10">
        <v>1</v>
      </c>
      <c r="C47" s="10">
        <v>5</v>
      </c>
    </row>
    <row r="48" spans="2:6" x14ac:dyDescent="0.25">
      <c r="B48" s="11">
        <v>3</v>
      </c>
      <c r="C48" s="11">
        <v>4</v>
      </c>
    </row>
    <row r="49" spans="2:3" x14ac:dyDescent="0.25">
      <c r="B49" s="10">
        <v>3</v>
      </c>
      <c r="C49" s="10">
        <v>4</v>
      </c>
    </row>
    <row r="50" spans="2:3" x14ac:dyDescent="0.25">
      <c r="B50" s="11">
        <v>4</v>
      </c>
      <c r="C50" s="11">
        <v>5</v>
      </c>
    </row>
    <row r="51" spans="2:3" x14ac:dyDescent="0.25">
      <c r="B51" s="10">
        <v>2</v>
      </c>
      <c r="C51" s="10">
        <v>4</v>
      </c>
    </row>
    <row r="52" spans="2:3" x14ac:dyDescent="0.25">
      <c r="B52" s="11">
        <v>3</v>
      </c>
      <c r="C52" s="11">
        <v>4</v>
      </c>
    </row>
    <row r="53" spans="2:3" x14ac:dyDescent="0.25">
      <c r="B53" s="10">
        <v>5</v>
      </c>
      <c r="C53" s="10">
        <v>5</v>
      </c>
    </row>
    <row r="54" spans="2:3" x14ac:dyDescent="0.25">
      <c r="B54" s="12">
        <v>4</v>
      </c>
      <c r="C54" s="12">
        <v>5</v>
      </c>
    </row>
  </sheetData>
  <conditionalFormatting pivot="1" sqref="G5:K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20</vt:i4>
      </vt:variant>
    </vt:vector>
  </HeadingPairs>
  <TitlesOfParts>
    <vt:vector size="20" baseType="lpstr">
      <vt:lpstr>A(z) 1. lapon lévő válaszok</vt:lpstr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Munka9</vt:lpstr>
      <vt:lpstr>Munka10</vt:lpstr>
      <vt:lpstr>Munka11</vt:lpstr>
      <vt:lpstr>Munka12</vt:lpstr>
      <vt:lpstr>1...13</vt:lpstr>
      <vt:lpstr>1...12 (2)</vt:lpstr>
      <vt:lpstr>1...12(11)</vt:lpstr>
      <vt:lpstr>chatgpt</vt:lpstr>
      <vt:lpstr>Munka13</vt:lpstr>
      <vt:lpstr>Munka14</vt:lpstr>
      <vt:lpstr>Munka15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Lttd</cp:lastModifiedBy>
  <dcterms:modified xsi:type="dcterms:W3CDTF">2025-03-03T13:10:37Z</dcterms:modified>
</cp:coreProperties>
</file>