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titude\Desktop\"/>
    </mc:Choice>
  </mc:AlternateContent>
  <xr:revisionPtr revIDLastSave="0" documentId="13_ncr:1_{8B90B0B4-E756-45EB-A700-58A9235AB64C}" xr6:coauthVersionLast="47" xr6:coauthVersionMax="47" xr10:uidLastSave="{00000000-0000-0000-0000-000000000000}"/>
  <bookViews>
    <workbookView xWindow="-108" yWindow="-108" windowWidth="23256" windowHeight="12456" activeTab="1" xr2:uid="{3D14AAD4-17E5-46E0-9117-E42820C35ECB}"/>
  </bookViews>
  <sheets>
    <sheet name="lepes1" sheetId="1" r:id="rId1"/>
    <sheet name="lepes2" sheetId="2" r:id="rId2"/>
    <sheet name="Munk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2" l="1"/>
  <c r="J16" i="2"/>
  <c r="J17" i="2"/>
  <c r="J18" i="2"/>
  <c r="J19" i="2"/>
  <c r="J20" i="2"/>
  <c r="J14" i="2"/>
  <c r="I14" i="2"/>
  <c r="I15" i="2"/>
  <c r="I16" i="2"/>
  <c r="I17" i="2"/>
  <c r="I18" i="2"/>
  <c r="I19" i="2"/>
  <c r="I20" i="2"/>
  <c r="I13" i="2"/>
  <c r="P14" i="3"/>
  <c r="P13" i="3"/>
  <c r="P12" i="3"/>
  <c r="P11" i="3"/>
  <c r="P10" i="3"/>
  <c r="P9" i="3"/>
  <c r="P8" i="3"/>
  <c r="O14" i="3"/>
  <c r="N14" i="3"/>
  <c r="M14" i="3"/>
  <c r="L14" i="3"/>
  <c r="K14" i="3"/>
  <c r="J14" i="3"/>
  <c r="O13" i="3"/>
  <c r="N13" i="3"/>
  <c r="M13" i="3"/>
  <c r="L13" i="3"/>
  <c r="K13" i="3"/>
  <c r="J13" i="3"/>
  <c r="O12" i="3"/>
  <c r="N12" i="3"/>
  <c r="M12" i="3"/>
  <c r="L12" i="3"/>
  <c r="K12" i="3"/>
  <c r="J12" i="3"/>
  <c r="O11" i="3"/>
  <c r="N11" i="3"/>
  <c r="M11" i="3"/>
  <c r="L11" i="3"/>
  <c r="K11" i="3"/>
  <c r="J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G20" i="2"/>
  <c r="F20" i="2"/>
  <c r="E20" i="2"/>
  <c r="D20" i="2"/>
  <c r="C20" i="2"/>
  <c r="B20" i="2"/>
  <c r="G19" i="2"/>
  <c r="F19" i="2"/>
  <c r="E19" i="2"/>
  <c r="D19" i="2"/>
  <c r="C19" i="2"/>
  <c r="B19" i="2"/>
  <c r="G18" i="2"/>
  <c r="F18" i="2"/>
  <c r="E18" i="2"/>
  <c r="D18" i="2"/>
  <c r="C18" i="2"/>
  <c r="B18" i="2"/>
  <c r="G17" i="2"/>
  <c r="F17" i="2"/>
  <c r="E17" i="2"/>
  <c r="D17" i="2"/>
  <c r="C17" i="2"/>
  <c r="B17" i="2"/>
  <c r="G16" i="2"/>
  <c r="F16" i="2"/>
  <c r="E16" i="2"/>
  <c r="D16" i="2"/>
  <c r="C16" i="2"/>
  <c r="B16" i="2"/>
  <c r="G15" i="2"/>
  <c r="F15" i="2"/>
  <c r="E15" i="2"/>
  <c r="D15" i="2"/>
  <c r="C15" i="2"/>
  <c r="B15" i="2"/>
  <c r="G14" i="2"/>
  <c r="F14" i="2"/>
  <c r="E14" i="2"/>
  <c r="D14" i="2"/>
  <c r="C14" i="2"/>
  <c r="B14" i="2"/>
  <c r="A20" i="2"/>
  <c r="A19" i="2"/>
  <c r="A18" i="2"/>
  <c r="A17" i="2"/>
  <c r="A16" i="2"/>
  <c r="A15" i="2"/>
  <c r="A14" i="2"/>
  <c r="G13" i="2"/>
  <c r="F13" i="2"/>
  <c r="E13" i="2"/>
  <c r="D13" i="2"/>
  <c r="C13" i="2"/>
  <c r="B13" i="2"/>
  <c r="A13" i="2"/>
  <c r="A1" i="2"/>
  <c r="G1" i="2"/>
  <c r="F1" i="2"/>
  <c r="E1" i="2"/>
  <c r="D1" i="2"/>
  <c r="C1" i="2"/>
  <c r="B2" i="2"/>
  <c r="B1" i="2"/>
  <c r="P3" i="1"/>
  <c r="O3" i="1"/>
  <c r="N3" i="1"/>
  <c r="M3" i="1"/>
  <c r="L3" i="1"/>
  <c r="K3" i="1"/>
  <c r="P2" i="1"/>
  <c r="O2" i="1"/>
  <c r="N2" i="1"/>
  <c r="M2" i="1"/>
  <c r="L2" i="1"/>
  <c r="K2" i="1"/>
  <c r="J2" i="1"/>
  <c r="J3" i="1"/>
  <c r="P6" i="1"/>
  <c r="O6" i="1"/>
  <c r="N6" i="1"/>
  <c r="M6" i="1"/>
  <c r="L6" i="1"/>
  <c r="K6" i="1"/>
  <c r="P5" i="1"/>
  <c r="O5" i="1"/>
  <c r="N5" i="1"/>
  <c r="M5" i="1"/>
  <c r="L5" i="1"/>
  <c r="K5" i="1"/>
  <c r="P4" i="1"/>
  <c r="O4" i="1"/>
  <c r="N4" i="1"/>
  <c r="M4" i="1"/>
  <c r="L4" i="1"/>
  <c r="K4" i="1"/>
  <c r="J4" i="1"/>
  <c r="J5" i="1"/>
  <c r="J6" i="1"/>
  <c r="P7" i="1"/>
  <c r="O7" i="1"/>
  <c r="N7" i="1"/>
  <c r="M7" i="1"/>
  <c r="L7" i="1"/>
  <c r="K7" i="1"/>
  <c r="J7" i="1"/>
  <c r="J164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H16" i="1"/>
  <c r="H17" i="1"/>
  <c r="H18" i="1"/>
  <c r="P18" i="1" s="1"/>
  <c r="H19" i="1"/>
  <c r="P19" i="1" s="1"/>
  <c r="H20" i="1"/>
  <c r="P20" i="1" s="1"/>
  <c r="H21" i="1"/>
  <c r="H22" i="1"/>
  <c r="H23" i="1"/>
  <c r="H24" i="1"/>
  <c r="P24" i="1" s="1"/>
  <c r="H25" i="1"/>
  <c r="H26" i="1"/>
  <c r="P26" i="1" s="1"/>
  <c r="H27" i="1"/>
  <c r="P27" i="1" s="1"/>
  <c r="H28" i="1"/>
  <c r="P28" i="1" s="1"/>
  <c r="H29" i="1"/>
  <c r="H30" i="1"/>
  <c r="H31" i="1"/>
  <c r="H32" i="1"/>
  <c r="P32" i="1" s="1"/>
  <c r="H33" i="1"/>
  <c r="H34" i="1"/>
  <c r="P34" i="1" s="1"/>
  <c r="H35" i="1"/>
  <c r="P35" i="1" s="1"/>
  <c r="H36" i="1"/>
  <c r="P36" i="1" s="1"/>
  <c r="H37" i="1"/>
  <c r="H38" i="1"/>
  <c r="H39" i="1"/>
  <c r="H40" i="1"/>
  <c r="P40" i="1" s="1"/>
  <c r="H41" i="1"/>
  <c r="H42" i="1"/>
  <c r="P42" i="1" s="1"/>
  <c r="H43" i="1"/>
  <c r="P43" i="1" s="1"/>
  <c r="H44" i="1"/>
  <c r="P44" i="1" s="1"/>
  <c r="H45" i="1"/>
  <c r="H46" i="1"/>
  <c r="H47" i="1"/>
  <c r="H48" i="1"/>
  <c r="P48" i="1" s="1"/>
  <c r="H49" i="1"/>
  <c r="H50" i="1"/>
  <c r="P50" i="1" s="1"/>
  <c r="H51" i="1"/>
  <c r="P51" i="1" s="1"/>
  <c r="H52" i="1"/>
  <c r="P52" i="1" s="1"/>
  <c r="H53" i="1"/>
  <c r="H54" i="1"/>
  <c r="H55" i="1"/>
  <c r="H56" i="1"/>
  <c r="P56" i="1" s="1"/>
  <c r="H57" i="1"/>
  <c r="H58" i="1"/>
  <c r="P58" i="1" s="1"/>
  <c r="H59" i="1"/>
  <c r="P59" i="1" s="1"/>
  <c r="H60" i="1"/>
  <c r="P60" i="1" s="1"/>
  <c r="H61" i="1"/>
  <c r="H62" i="1"/>
  <c r="H63" i="1"/>
  <c r="H64" i="1"/>
  <c r="P64" i="1" s="1"/>
  <c r="H65" i="1"/>
  <c r="H66" i="1"/>
  <c r="P66" i="1" s="1"/>
  <c r="H67" i="1"/>
  <c r="P67" i="1" s="1"/>
  <c r="H68" i="1"/>
  <c r="P68" i="1" s="1"/>
  <c r="H69" i="1"/>
  <c r="H70" i="1"/>
  <c r="H71" i="1"/>
  <c r="H72" i="1"/>
  <c r="P72" i="1" s="1"/>
  <c r="H73" i="1"/>
  <c r="H74" i="1"/>
  <c r="P74" i="1" s="1"/>
  <c r="H75" i="1"/>
  <c r="P75" i="1" s="1"/>
  <c r="H76" i="1"/>
  <c r="P76" i="1" s="1"/>
  <c r="H77" i="1"/>
  <c r="H78" i="1"/>
  <c r="H79" i="1"/>
  <c r="H80" i="1"/>
  <c r="P80" i="1" s="1"/>
  <c r="H81" i="1"/>
  <c r="H82" i="1"/>
  <c r="P82" i="1" s="1"/>
  <c r="H83" i="1"/>
  <c r="P83" i="1" s="1"/>
  <c r="H84" i="1"/>
  <c r="P84" i="1" s="1"/>
  <c r="H85" i="1"/>
  <c r="H86" i="1"/>
  <c r="H87" i="1"/>
  <c r="H88" i="1"/>
  <c r="P88" i="1" s="1"/>
  <c r="H89" i="1"/>
  <c r="H90" i="1"/>
  <c r="P90" i="1" s="1"/>
  <c r="H91" i="1"/>
  <c r="P91" i="1" s="1"/>
  <c r="H92" i="1"/>
  <c r="P92" i="1" s="1"/>
  <c r="H93" i="1"/>
  <c r="H94" i="1"/>
  <c r="H95" i="1"/>
  <c r="H96" i="1"/>
  <c r="P96" i="1" s="1"/>
  <c r="H97" i="1"/>
  <c r="H98" i="1"/>
  <c r="P98" i="1" s="1"/>
  <c r="H99" i="1"/>
  <c r="P99" i="1" s="1"/>
  <c r="H100" i="1"/>
  <c r="P100" i="1" s="1"/>
  <c r="H101" i="1"/>
  <c r="H102" i="1"/>
  <c r="H103" i="1"/>
  <c r="H104" i="1"/>
  <c r="P104" i="1" s="1"/>
  <c r="H105" i="1"/>
  <c r="H106" i="1"/>
  <c r="P106" i="1" s="1"/>
  <c r="H107" i="1"/>
  <c r="P107" i="1" s="1"/>
  <c r="H108" i="1"/>
  <c r="P108" i="1" s="1"/>
  <c r="H109" i="1"/>
  <c r="H110" i="1"/>
  <c r="H111" i="1"/>
  <c r="H112" i="1"/>
  <c r="P112" i="1" s="1"/>
  <c r="H113" i="1"/>
  <c r="H114" i="1"/>
  <c r="P114" i="1" s="1"/>
  <c r="H115" i="1"/>
  <c r="P115" i="1" s="1"/>
  <c r="H116" i="1"/>
  <c r="P116" i="1" s="1"/>
  <c r="H117" i="1"/>
  <c r="H118" i="1"/>
  <c r="H119" i="1"/>
  <c r="H120" i="1"/>
  <c r="P120" i="1" s="1"/>
  <c r="H121" i="1"/>
  <c r="H122" i="1"/>
  <c r="P122" i="1" s="1"/>
  <c r="H123" i="1"/>
  <c r="P123" i="1" s="1"/>
  <c r="H124" i="1"/>
  <c r="P124" i="1" s="1"/>
  <c r="H125" i="1"/>
  <c r="H126" i="1"/>
  <c r="H127" i="1"/>
  <c r="H128" i="1"/>
  <c r="P128" i="1" s="1"/>
  <c r="H129" i="1"/>
  <c r="H130" i="1"/>
  <c r="P130" i="1" s="1"/>
  <c r="H131" i="1"/>
  <c r="P131" i="1" s="1"/>
  <c r="H132" i="1"/>
  <c r="P132" i="1" s="1"/>
  <c r="H133" i="1"/>
  <c r="H134" i="1"/>
  <c r="H135" i="1"/>
  <c r="H136" i="1"/>
  <c r="P136" i="1" s="1"/>
  <c r="H137" i="1"/>
  <c r="H138" i="1"/>
  <c r="P138" i="1" s="1"/>
  <c r="H139" i="1"/>
  <c r="P139" i="1" s="1"/>
  <c r="H140" i="1"/>
  <c r="P140" i="1" s="1"/>
  <c r="H141" i="1"/>
  <c r="H142" i="1"/>
  <c r="H143" i="1"/>
  <c r="H144" i="1"/>
  <c r="P144" i="1" s="1"/>
  <c r="H145" i="1"/>
  <c r="H146" i="1"/>
  <c r="P146" i="1" s="1"/>
  <c r="H147" i="1"/>
  <c r="P147" i="1" s="1"/>
  <c r="H148" i="1"/>
  <c r="P148" i="1" s="1"/>
  <c r="H149" i="1"/>
  <c r="H150" i="1"/>
  <c r="H151" i="1"/>
  <c r="H152" i="1"/>
  <c r="P152" i="1" s="1"/>
  <c r="H153" i="1"/>
  <c r="H154" i="1"/>
  <c r="P154" i="1" s="1"/>
  <c r="H155" i="1"/>
  <c r="P155" i="1" s="1"/>
  <c r="H156" i="1"/>
  <c r="P156" i="1" s="1"/>
  <c r="H157" i="1"/>
  <c r="H158" i="1"/>
  <c r="H159" i="1"/>
  <c r="H160" i="1"/>
  <c r="P160" i="1" s="1"/>
  <c r="H161" i="1"/>
  <c r="H162" i="1"/>
  <c r="P162" i="1" s="1"/>
  <c r="H163" i="1"/>
  <c r="P163" i="1" s="1"/>
  <c r="H164" i="1"/>
  <c r="P164" i="1" s="1"/>
  <c r="G15" i="1"/>
  <c r="G16" i="1"/>
  <c r="G17" i="1"/>
  <c r="G18" i="1"/>
  <c r="G19" i="1"/>
  <c r="O19" i="1" s="1"/>
  <c r="G20" i="1"/>
  <c r="O20" i="1" s="1"/>
  <c r="G21" i="1"/>
  <c r="G22" i="1"/>
  <c r="O22" i="1" s="1"/>
  <c r="G23" i="1"/>
  <c r="O23" i="1" s="1"/>
  <c r="G24" i="1"/>
  <c r="G25" i="1"/>
  <c r="G26" i="1"/>
  <c r="G27" i="1"/>
  <c r="O27" i="1" s="1"/>
  <c r="G28" i="1"/>
  <c r="O28" i="1" s="1"/>
  <c r="G29" i="1"/>
  <c r="G30" i="1"/>
  <c r="O30" i="1" s="1"/>
  <c r="G31" i="1"/>
  <c r="O31" i="1" s="1"/>
  <c r="G32" i="1"/>
  <c r="G33" i="1"/>
  <c r="G34" i="1"/>
  <c r="G35" i="1"/>
  <c r="O35" i="1" s="1"/>
  <c r="G36" i="1"/>
  <c r="O36" i="1" s="1"/>
  <c r="G37" i="1"/>
  <c r="G38" i="1"/>
  <c r="O38" i="1" s="1"/>
  <c r="G39" i="1"/>
  <c r="O39" i="1" s="1"/>
  <c r="G40" i="1"/>
  <c r="G41" i="1"/>
  <c r="G42" i="1"/>
  <c r="G43" i="1"/>
  <c r="O43" i="1" s="1"/>
  <c r="G44" i="1"/>
  <c r="O44" i="1" s="1"/>
  <c r="G45" i="1"/>
  <c r="G46" i="1"/>
  <c r="O46" i="1" s="1"/>
  <c r="G47" i="1"/>
  <c r="O47" i="1" s="1"/>
  <c r="G48" i="1"/>
  <c r="G49" i="1"/>
  <c r="G50" i="1"/>
  <c r="G51" i="1"/>
  <c r="O51" i="1" s="1"/>
  <c r="G52" i="1"/>
  <c r="O52" i="1" s="1"/>
  <c r="G53" i="1"/>
  <c r="G54" i="1"/>
  <c r="O54" i="1" s="1"/>
  <c r="G55" i="1"/>
  <c r="O55" i="1" s="1"/>
  <c r="G56" i="1"/>
  <c r="G57" i="1"/>
  <c r="G58" i="1"/>
  <c r="G59" i="1"/>
  <c r="O59" i="1" s="1"/>
  <c r="G60" i="1"/>
  <c r="O60" i="1" s="1"/>
  <c r="G61" i="1"/>
  <c r="G62" i="1"/>
  <c r="O62" i="1" s="1"/>
  <c r="G63" i="1"/>
  <c r="O63" i="1" s="1"/>
  <c r="G64" i="1"/>
  <c r="G65" i="1"/>
  <c r="G66" i="1"/>
  <c r="G67" i="1"/>
  <c r="O67" i="1" s="1"/>
  <c r="G68" i="1"/>
  <c r="G69" i="1"/>
  <c r="G70" i="1"/>
  <c r="O70" i="1" s="1"/>
  <c r="G71" i="1"/>
  <c r="O71" i="1" s="1"/>
  <c r="G72" i="1"/>
  <c r="G73" i="1"/>
  <c r="G74" i="1"/>
  <c r="G75" i="1"/>
  <c r="O75" i="1" s="1"/>
  <c r="G76" i="1"/>
  <c r="G77" i="1"/>
  <c r="G78" i="1"/>
  <c r="O78" i="1" s="1"/>
  <c r="G79" i="1"/>
  <c r="O79" i="1" s="1"/>
  <c r="G80" i="1"/>
  <c r="G81" i="1"/>
  <c r="G82" i="1"/>
  <c r="G83" i="1"/>
  <c r="O83" i="1" s="1"/>
  <c r="G84" i="1"/>
  <c r="G85" i="1"/>
  <c r="G86" i="1"/>
  <c r="O86" i="1" s="1"/>
  <c r="G87" i="1"/>
  <c r="O87" i="1" s="1"/>
  <c r="G88" i="1"/>
  <c r="G89" i="1"/>
  <c r="G90" i="1"/>
  <c r="G91" i="1"/>
  <c r="O91" i="1" s="1"/>
  <c r="G92" i="1"/>
  <c r="G93" i="1"/>
  <c r="O93" i="1" s="1"/>
  <c r="G94" i="1"/>
  <c r="O94" i="1" s="1"/>
  <c r="G95" i="1"/>
  <c r="O95" i="1" s="1"/>
  <c r="G96" i="1"/>
  <c r="G97" i="1"/>
  <c r="G98" i="1"/>
  <c r="G99" i="1"/>
  <c r="O99" i="1" s="1"/>
  <c r="G100" i="1"/>
  <c r="G101" i="1"/>
  <c r="O101" i="1" s="1"/>
  <c r="G102" i="1"/>
  <c r="O102" i="1" s="1"/>
  <c r="G103" i="1"/>
  <c r="O103" i="1" s="1"/>
  <c r="G104" i="1"/>
  <c r="G105" i="1"/>
  <c r="G106" i="1"/>
  <c r="G107" i="1"/>
  <c r="O107" i="1" s="1"/>
  <c r="G108" i="1"/>
  <c r="G109" i="1"/>
  <c r="O109" i="1" s="1"/>
  <c r="G110" i="1"/>
  <c r="O110" i="1" s="1"/>
  <c r="G111" i="1"/>
  <c r="O111" i="1" s="1"/>
  <c r="G112" i="1"/>
  <c r="G113" i="1"/>
  <c r="G114" i="1"/>
  <c r="G115" i="1"/>
  <c r="O115" i="1" s="1"/>
  <c r="G116" i="1"/>
  <c r="G117" i="1"/>
  <c r="O117" i="1" s="1"/>
  <c r="G118" i="1"/>
  <c r="O118" i="1" s="1"/>
  <c r="G119" i="1"/>
  <c r="O119" i="1" s="1"/>
  <c r="G120" i="1"/>
  <c r="G121" i="1"/>
  <c r="G122" i="1"/>
  <c r="G123" i="1"/>
  <c r="O123" i="1" s="1"/>
  <c r="G124" i="1"/>
  <c r="G125" i="1"/>
  <c r="O125" i="1" s="1"/>
  <c r="G126" i="1"/>
  <c r="O126" i="1" s="1"/>
  <c r="G127" i="1"/>
  <c r="O127" i="1" s="1"/>
  <c r="G128" i="1"/>
  <c r="G129" i="1"/>
  <c r="G130" i="1"/>
  <c r="G131" i="1"/>
  <c r="O131" i="1" s="1"/>
  <c r="G132" i="1"/>
  <c r="G133" i="1"/>
  <c r="O133" i="1" s="1"/>
  <c r="G134" i="1"/>
  <c r="O134" i="1" s="1"/>
  <c r="G135" i="1"/>
  <c r="O135" i="1" s="1"/>
  <c r="G136" i="1"/>
  <c r="G137" i="1"/>
  <c r="G138" i="1"/>
  <c r="G139" i="1"/>
  <c r="O139" i="1" s="1"/>
  <c r="G140" i="1"/>
  <c r="G141" i="1"/>
  <c r="O141" i="1" s="1"/>
  <c r="G142" i="1"/>
  <c r="O142" i="1" s="1"/>
  <c r="G143" i="1"/>
  <c r="O143" i="1" s="1"/>
  <c r="G144" i="1"/>
  <c r="G145" i="1"/>
  <c r="G146" i="1"/>
  <c r="G147" i="1"/>
  <c r="O147" i="1" s="1"/>
  <c r="G148" i="1"/>
  <c r="G149" i="1"/>
  <c r="O149" i="1" s="1"/>
  <c r="G150" i="1"/>
  <c r="O150" i="1" s="1"/>
  <c r="G151" i="1"/>
  <c r="O151" i="1" s="1"/>
  <c r="G152" i="1"/>
  <c r="G153" i="1"/>
  <c r="G154" i="1"/>
  <c r="G155" i="1"/>
  <c r="O155" i="1" s="1"/>
  <c r="G156" i="1"/>
  <c r="G157" i="1"/>
  <c r="O157" i="1" s="1"/>
  <c r="G158" i="1"/>
  <c r="O158" i="1" s="1"/>
  <c r="G159" i="1"/>
  <c r="O159" i="1" s="1"/>
  <c r="G160" i="1"/>
  <c r="G161" i="1"/>
  <c r="G162" i="1"/>
  <c r="G163" i="1"/>
  <c r="O163" i="1" s="1"/>
  <c r="G164" i="1"/>
  <c r="F14" i="1"/>
  <c r="F15" i="1"/>
  <c r="F16" i="1"/>
  <c r="N16" i="1" s="1"/>
  <c r="F17" i="1"/>
  <c r="N17" i="1" s="1"/>
  <c r="F18" i="1"/>
  <c r="F19" i="1"/>
  <c r="F20" i="1"/>
  <c r="F21" i="1"/>
  <c r="N21" i="1" s="1"/>
  <c r="F22" i="1"/>
  <c r="F23" i="1"/>
  <c r="F24" i="1"/>
  <c r="N24" i="1" s="1"/>
  <c r="F25" i="1"/>
  <c r="N25" i="1" s="1"/>
  <c r="F26" i="1"/>
  <c r="F27" i="1"/>
  <c r="F28" i="1"/>
  <c r="F29" i="1"/>
  <c r="N29" i="1" s="1"/>
  <c r="F30" i="1"/>
  <c r="F31" i="1"/>
  <c r="F32" i="1"/>
  <c r="N32" i="1" s="1"/>
  <c r="F33" i="1"/>
  <c r="N33" i="1" s="1"/>
  <c r="F34" i="1"/>
  <c r="F35" i="1"/>
  <c r="F36" i="1"/>
  <c r="F37" i="1"/>
  <c r="N37" i="1" s="1"/>
  <c r="F38" i="1"/>
  <c r="F39" i="1"/>
  <c r="F40" i="1"/>
  <c r="N40" i="1" s="1"/>
  <c r="F41" i="1"/>
  <c r="N41" i="1" s="1"/>
  <c r="F42" i="1"/>
  <c r="F43" i="1"/>
  <c r="F44" i="1"/>
  <c r="F45" i="1"/>
  <c r="N45" i="1" s="1"/>
  <c r="F46" i="1"/>
  <c r="F47" i="1"/>
  <c r="F48" i="1"/>
  <c r="N48" i="1" s="1"/>
  <c r="F49" i="1"/>
  <c r="N49" i="1" s="1"/>
  <c r="F50" i="1"/>
  <c r="F51" i="1"/>
  <c r="F52" i="1"/>
  <c r="F53" i="1"/>
  <c r="N53" i="1" s="1"/>
  <c r="F54" i="1"/>
  <c r="F55" i="1"/>
  <c r="F56" i="1"/>
  <c r="N56" i="1" s="1"/>
  <c r="F57" i="1"/>
  <c r="N57" i="1" s="1"/>
  <c r="F58" i="1"/>
  <c r="F59" i="1"/>
  <c r="F60" i="1"/>
  <c r="F61" i="1"/>
  <c r="F62" i="1"/>
  <c r="F63" i="1"/>
  <c r="F64" i="1"/>
  <c r="N64" i="1" s="1"/>
  <c r="F65" i="1"/>
  <c r="N65" i="1" s="1"/>
  <c r="F66" i="1"/>
  <c r="F67" i="1"/>
  <c r="F68" i="1"/>
  <c r="F69" i="1"/>
  <c r="F70" i="1"/>
  <c r="F71" i="1"/>
  <c r="F72" i="1"/>
  <c r="N72" i="1" s="1"/>
  <c r="F73" i="1"/>
  <c r="N73" i="1" s="1"/>
  <c r="F74" i="1"/>
  <c r="F75" i="1"/>
  <c r="F76" i="1"/>
  <c r="F77" i="1"/>
  <c r="F78" i="1"/>
  <c r="F79" i="1"/>
  <c r="F80" i="1"/>
  <c r="N80" i="1" s="1"/>
  <c r="F81" i="1"/>
  <c r="N81" i="1" s="1"/>
  <c r="F82" i="1"/>
  <c r="F83" i="1"/>
  <c r="F84" i="1"/>
  <c r="F85" i="1"/>
  <c r="F86" i="1"/>
  <c r="F87" i="1"/>
  <c r="F88" i="1"/>
  <c r="N88" i="1" s="1"/>
  <c r="F89" i="1"/>
  <c r="N89" i="1" s="1"/>
  <c r="F90" i="1"/>
  <c r="F91" i="1"/>
  <c r="F92" i="1"/>
  <c r="F93" i="1"/>
  <c r="F94" i="1"/>
  <c r="F95" i="1"/>
  <c r="F96" i="1"/>
  <c r="N96" i="1" s="1"/>
  <c r="F97" i="1"/>
  <c r="N97" i="1" s="1"/>
  <c r="F98" i="1"/>
  <c r="F99" i="1"/>
  <c r="F100" i="1"/>
  <c r="F101" i="1"/>
  <c r="F102" i="1"/>
  <c r="F103" i="1"/>
  <c r="F104" i="1"/>
  <c r="N104" i="1" s="1"/>
  <c r="F105" i="1"/>
  <c r="N105" i="1" s="1"/>
  <c r="F106" i="1"/>
  <c r="F107" i="1"/>
  <c r="F108" i="1"/>
  <c r="F109" i="1"/>
  <c r="F110" i="1"/>
  <c r="F111" i="1"/>
  <c r="F112" i="1"/>
  <c r="N112" i="1" s="1"/>
  <c r="F113" i="1"/>
  <c r="N113" i="1" s="1"/>
  <c r="F114" i="1"/>
  <c r="F115" i="1"/>
  <c r="F116" i="1"/>
  <c r="F117" i="1"/>
  <c r="F118" i="1"/>
  <c r="F119" i="1"/>
  <c r="F120" i="1"/>
  <c r="N120" i="1" s="1"/>
  <c r="F121" i="1"/>
  <c r="N121" i="1" s="1"/>
  <c r="F122" i="1"/>
  <c r="F123" i="1"/>
  <c r="F124" i="1"/>
  <c r="F125" i="1"/>
  <c r="F126" i="1"/>
  <c r="F127" i="1"/>
  <c r="F128" i="1"/>
  <c r="N128" i="1" s="1"/>
  <c r="F129" i="1"/>
  <c r="N129" i="1" s="1"/>
  <c r="F130" i="1"/>
  <c r="F131" i="1"/>
  <c r="F132" i="1"/>
  <c r="F133" i="1"/>
  <c r="F134" i="1"/>
  <c r="F135" i="1"/>
  <c r="F136" i="1"/>
  <c r="N136" i="1" s="1"/>
  <c r="F137" i="1"/>
  <c r="N137" i="1" s="1"/>
  <c r="F138" i="1"/>
  <c r="F139" i="1"/>
  <c r="F140" i="1"/>
  <c r="F141" i="1"/>
  <c r="F142" i="1"/>
  <c r="F143" i="1"/>
  <c r="F144" i="1"/>
  <c r="N144" i="1" s="1"/>
  <c r="F145" i="1"/>
  <c r="N145" i="1" s="1"/>
  <c r="F146" i="1"/>
  <c r="F147" i="1"/>
  <c r="F148" i="1"/>
  <c r="F149" i="1"/>
  <c r="F150" i="1"/>
  <c r="F151" i="1"/>
  <c r="F152" i="1"/>
  <c r="N152" i="1" s="1"/>
  <c r="F153" i="1"/>
  <c r="N153" i="1" s="1"/>
  <c r="F154" i="1"/>
  <c r="F155" i="1"/>
  <c r="F156" i="1"/>
  <c r="F157" i="1"/>
  <c r="F158" i="1"/>
  <c r="F159" i="1"/>
  <c r="F160" i="1"/>
  <c r="N160" i="1" s="1"/>
  <c r="F161" i="1"/>
  <c r="N161" i="1" s="1"/>
  <c r="F162" i="1"/>
  <c r="F163" i="1"/>
  <c r="F164" i="1"/>
  <c r="I16" i="1"/>
  <c r="H15" i="1"/>
  <c r="G14" i="1"/>
  <c r="F13" i="1"/>
  <c r="E13" i="1"/>
  <c r="E14" i="1"/>
  <c r="E15" i="1"/>
  <c r="E16" i="1"/>
  <c r="E17" i="1"/>
  <c r="M17" i="1" s="1"/>
  <c r="E18" i="1"/>
  <c r="M18" i="1" s="1"/>
  <c r="E19" i="1"/>
  <c r="E20" i="1"/>
  <c r="E21" i="1"/>
  <c r="E22" i="1"/>
  <c r="E23" i="1"/>
  <c r="E24" i="1"/>
  <c r="E25" i="1"/>
  <c r="M25" i="1" s="1"/>
  <c r="E26" i="1"/>
  <c r="M26" i="1" s="1"/>
  <c r="E27" i="1"/>
  <c r="E28" i="1"/>
  <c r="E29" i="1"/>
  <c r="E30" i="1"/>
  <c r="E31" i="1"/>
  <c r="E32" i="1"/>
  <c r="E33" i="1"/>
  <c r="M33" i="1" s="1"/>
  <c r="E34" i="1"/>
  <c r="M34" i="1" s="1"/>
  <c r="E35" i="1"/>
  <c r="E36" i="1"/>
  <c r="E37" i="1"/>
  <c r="E38" i="1"/>
  <c r="E39" i="1"/>
  <c r="E40" i="1"/>
  <c r="E41" i="1"/>
  <c r="M41" i="1" s="1"/>
  <c r="E42" i="1"/>
  <c r="M42" i="1" s="1"/>
  <c r="E43" i="1"/>
  <c r="E44" i="1"/>
  <c r="E45" i="1"/>
  <c r="E46" i="1"/>
  <c r="E47" i="1"/>
  <c r="E48" i="1"/>
  <c r="E49" i="1"/>
  <c r="M49" i="1" s="1"/>
  <c r="E50" i="1"/>
  <c r="M50" i="1" s="1"/>
  <c r="E51" i="1"/>
  <c r="E52" i="1"/>
  <c r="E53" i="1"/>
  <c r="E54" i="1"/>
  <c r="E55" i="1"/>
  <c r="E56" i="1"/>
  <c r="E57" i="1"/>
  <c r="M57" i="1" s="1"/>
  <c r="E58" i="1"/>
  <c r="M58" i="1" s="1"/>
  <c r="E59" i="1"/>
  <c r="E60" i="1"/>
  <c r="E61" i="1"/>
  <c r="E62" i="1"/>
  <c r="E63" i="1"/>
  <c r="E64" i="1"/>
  <c r="E65" i="1"/>
  <c r="M65" i="1" s="1"/>
  <c r="E66" i="1"/>
  <c r="M66" i="1" s="1"/>
  <c r="E67" i="1"/>
  <c r="E68" i="1"/>
  <c r="E69" i="1"/>
  <c r="E70" i="1"/>
  <c r="E71" i="1"/>
  <c r="E72" i="1"/>
  <c r="E73" i="1"/>
  <c r="M73" i="1" s="1"/>
  <c r="E74" i="1"/>
  <c r="M74" i="1" s="1"/>
  <c r="E75" i="1"/>
  <c r="E76" i="1"/>
  <c r="E77" i="1"/>
  <c r="E78" i="1"/>
  <c r="E79" i="1"/>
  <c r="E80" i="1"/>
  <c r="E81" i="1"/>
  <c r="M81" i="1" s="1"/>
  <c r="E82" i="1"/>
  <c r="M82" i="1" s="1"/>
  <c r="E83" i="1"/>
  <c r="E84" i="1"/>
  <c r="E85" i="1"/>
  <c r="E86" i="1"/>
  <c r="E87" i="1"/>
  <c r="E88" i="1"/>
  <c r="E89" i="1"/>
  <c r="M89" i="1" s="1"/>
  <c r="E90" i="1"/>
  <c r="M90" i="1" s="1"/>
  <c r="E91" i="1"/>
  <c r="E92" i="1"/>
  <c r="E93" i="1"/>
  <c r="E94" i="1"/>
  <c r="E95" i="1"/>
  <c r="E96" i="1"/>
  <c r="E97" i="1"/>
  <c r="M97" i="1" s="1"/>
  <c r="E98" i="1"/>
  <c r="M98" i="1" s="1"/>
  <c r="E99" i="1"/>
  <c r="E100" i="1"/>
  <c r="E101" i="1"/>
  <c r="E102" i="1"/>
  <c r="E103" i="1"/>
  <c r="E104" i="1"/>
  <c r="E105" i="1"/>
  <c r="M105" i="1" s="1"/>
  <c r="E106" i="1"/>
  <c r="M106" i="1" s="1"/>
  <c r="E107" i="1"/>
  <c r="E108" i="1"/>
  <c r="E109" i="1"/>
  <c r="E110" i="1"/>
  <c r="E111" i="1"/>
  <c r="E112" i="1"/>
  <c r="E113" i="1"/>
  <c r="M113" i="1" s="1"/>
  <c r="E114" i="1"/>
  <c r="M114" i="1" s="1"/>
  <c r="E115" i="1"/>
  <c r="E116" i="1"/>
  <c r="E117" i="1"/>
  <c r="E118" i="1"/>
  <c r="E119" i="1"/>
  <c r="E120" i="1"/>
  <c r="E121" i="1"/>
  <c r="M121" i="1" s="1"/>
  <c r="E122" i="1"/>
  <c r="M122" i="1" s="1"/>
  <c r="E123" i="1"/>
  <c r="E124" i="1"/>
  <c r="E125" i="1"/>
  <c r="E126" i="1"/>
  <c r="E127" i="1"/>
  <c r="E128" i="1"/>
  <c r="E129" i="1"/>
  <c r="M129" i="1" s="1"/>
  <c r="E130" i="1"/>
  <c r="M130" i="1" s="1"/>
  <c r="E131" i="1"/>
  <c r="E132" i="1"/>
  <c r="E133" i="1"/>
  <c r="E134" i="1"/>
  <c r="E135" i="1"/>
  <c r="E136" i="1"/>
  <c r="E137" i="1"/>
  <c r="M137" i="1" s="1"/>
  <c r="E138" i="1"/>
  <c r="M138" i="1" s="1"/>
  <c r="E139" i="1"/>
  <c r="E140" i="1"/>
  <c r="E141" i="1"/>
  <c r="E142" i="1"/>
  <c r="E143" i="1"/>
  <c r="E144" i="1"/>
  <c r="E145" i="1"/>
  <c r="M145" i="1" s="1"/>
  <c r="E146" i="1"/>
  <c r="M146" i="1" s="1"/>
  <c r="E147" i="1"/>
  <c r="E148" i="1"/>
  <c r="E149" i="1"/>
  <c r="E150" i="1"/>
  <c r="E151" i="1"/>
  <c r="E152" i="1"/>
  <c r="E153" i="1"/>
  <c r="M153" i="1" s="1"/>
  <c r="E154" i="1"/>
  <c r="M154" i="1" s="1"/>
  <c r="E155" i="1"/>
  <c r="E156" i="1"/>
  <c r="E157" i="1"/>
  <c r="E158" i="1"/>
  <c r="E159" i="1"/>
  <c r="E160" i="1"/>
  <c r="E161" i="1"/>
  <c r="M161" i="1" s="1"/>
  <c r="E162" i="1"/>
  <c r="M162" i="1" s="1"/>
  <c r="E163" i="1"/>
  <c r="E164" i="1"/>
  <c r="C11" i="1"/>
  <c r="J11" i="1" s="1"/>
  <c r="C12" i="1"/>
  <c r="J12" i="1" s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J26" i="1" s="1"/>
  <c r="C27" i="1"/>
  <c r="C28" i="1"/>
  <c r="C29" i="1"/>
  <c r="C30" i="1"/>
  <c r="C31" i="1"/>
  <c r="C32" i="1"/>
  <c r="J32" i="1" s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J47" i="1" s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J81" i="1" s="1"/>
  <c r="C82" i="1"/>
  <c r="C83" i="1"/>
  <c r="C84" i="1"/>
  <c r="C85" i="1"/>
  <c r="C86" i="1"/>
  <c r="C87" i="1"/>
  <c r="C88" i="1"/>
  <c r="C89" i="1"/>
  <c r="C90" i="1"/>
  <c r="J90" i="1" s="1"/>
  <c r="C91" i="1"/>
  <c r="C92" i="1"/>
  <c r="C93" i="1"/>
  <c r="C94" i="1"/>
  <c r="C95" i="1"/>
  <c r="C96" i="1"/>
  <c r="J96" i="1" s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J111" i="1" s="1"/>
  <c r="C112" i="1"/>
  <c r="C113" i="1"/>
  <c r="C114" i="1"/>
  <c r="C115" i="1"/>
  <c r="C116" i="1"/>
  <c r="C117" i="1"/>
  <c r="C118" i="1"/>
  <c r="C119" i="1"/>
  <c r="C120" i="1"/>
  <c r="C121" i="1"/>
  <c r="J121" i="1" s="1"/>
  <c r="C122" i="1"/>
  <c r="C123" i="1"/>
  <c r="C124" i="1"/>
  <c r="C125" i="1"/>
  <c r="C126" i="1"/>
  <c r="C127" i="1"/>
  <c r="C128" i="1"/>
  <c r="C129" i="1"/>
  <c r="J129" i="1" s="1"/>
  <c r="C130" i="1"/>
  <c r="C131" i="1"/>
  <c r="C132" i="1"/>
  <c r="C133" i="1"/>
  <c r="C134" i="1"/>
  <c r="C135" i="1"/>
  <c r="C136" i="1"/>
  <c r="C137" i="1"/>
  <c r="J137" i="1" s="1"/>
  <c r="C138" i="1"/>
  <c r="C139" i="1"/>
  <c r="C140" i="1"/>
  <c r="C141" i="1"/>
  <c r="C142" i="1"/>
  <c r="C143" i="1"/>
  <c r="C144" i="1"/>
  <c r="C145" i="1"/>
  <c r="J145" i="1" s="1"/>
  <c r="C146" i="1"/>
  <c r="C147" i="1"/>
  <c r="C148" i="1"/>
  <c r="C149" i="1"/>
  <c r="C150" i="1"/>
  <c r="C151" i="1"/>
  <c r="C152" i="1"/>
  <c r="C153" i="1"/>
  <c r="J153" i="1" s="1"/>
  <c r="C154" i="1"/>
  <c r="C155" i="1"/>
  <c r="C156" i="1"/>
  <c r="C157" i="1"/>
  <c r="C158" i="1"/>
  <c r="C159" i="1"/>
  <c r="C160" i="1"/>
  <c r="C161" i="1"/>
  <c r="J161" i="1" s="1"/>
  <c r="C162" i="1"/>
  <c r="C163" i="1"/>
  <c r="C10" i="1"/>
  <c r="J10" i="1" s="1"/>
  <c r="E12" i="1"/>
  <c r="D12" i="1"/>
  <c r="D13" i="1"/>
  <c r="L13" i="1" s="1"/>
  <c r="D14" i="1"/>
  <c r="L14" i="1" s="1"/>
  <c r="D15" i="1"/>
  <c r="D16" i="1"/>
  <c r="D17" i="1"/>
  <c r="D18" i="1"/>
  <c r="D19" i="1"/>
  <c r="D20" i="1"/>
  <c r="D21" i="1"/>
  <c r="L21" i="1" s="1"/>
  <c r="D22" i="1"/>
  <c r="L22" i="1" s="1"/>
  <c r="D23" i="1"/>
  <c r="D24" i="1"/>
  <c r="D25" i="1"/>
  <c r="D26" i="1"/>
  <c r="D27" i="1"/>
  <c r="D28" i="1"/>
  <c r="D29" i="1"/>
  <c r="L29" i="1" s="1"/>
  <c r="D30" i="1"/>
  <c r="L30" i="1" s="1"/>
  <c r="D31" i="1"/>
  <c r="D32" i="1"/>
  <c r="D33" i="1"/>
  <c r="D34" i="1"/>
  <c r="D35" i="1"/>
  <c r="D36" i="1"/>
  <c r="D37" i="1"/>
  <c r="L37" i="1" s="1"/>
  <c r="D38" i="1"/>
  <c r="L38" i="1" s="1"/>
  <c r="D39" i="1"/>
  <c r="D40" i="1"/>
  <c r="D41" i="1"/>
  <c r="D42" i="1"/>
  <c r="D43" i="1"/>
  <c r="D44" i="1"/>
  <c r="D45" i="1"/>
  <c r="L45" i="1" s="1"/>
  <c r="D46" i="1"/>
  <c r="L46" i="1" s="1"/>
  <c r="D47" i="1"/>
  <c r="D48" i="1"/>
  <c r="D49" i="1"/>
  <c r="D50" i="1"/>
  <c r="D51" i="1"/>
  <c r="D52" i="1"/>
  <c r="D53" i="1"/>
  <c r="L53" i="1" s="1"/>
  <c r="D54" i="1"/>
  <c r="L54" i="1" s="1"/>
  <c r="D55" i="1"/>
  <c r="D56" i="1"/>
  <c r="D57" i="1"/>
  <c r="D58" i="1"/>
  <c r="D59" i="1"/>
  <c r="D60" i="1"/>
  <c r="D61" i="1"/>
  <c r="L61" i="1" s="1"/>
  <c r="D62" i="1"/>
  <c r="L62" i="1" s="1"/>
  <c r="D63" i="1"/>
  <c r="D64" i="1"/>
  <c r="D65" i="1"/>
  <c r="D66" i="1"/>
  <c r="D67" i="1"/>
  <c r="D68" i="1"/>
  <c r="D69" i="1"/>
  <c r="L69" i="1" s="1"/>
  <c r="D70" i="1"/>
  <c r="L70" i="1" s="1"/>
  <c r="D71" i="1"/>
  <c r="D72" i="1"/>
  <c r="D73" i="1"/>
  <c r="D74" i="1"/>
  <c r="D75" i="1"/>
  <c r="D76" i="1"/>
  <c r="D77" i="1"/>
  <c r="L77" i="1" s="1"/>
  <c r="D78" i="1"/>
  <c r="L78" i="1" s="1"/>
  <c r="D79" i="1"/>
  <c r="D80" i="1"/>
  <c r="D81" i="1"/>
  <c r="D82" i="1"/>
  <c r="D83" i="1"/>
  <c r="D84" i="1"/>
  <c r="D85" i="1"/>
  <c r="L85" i="1" s="1"/>
  <c r="D86" i="1"/>
  <c r="L86" i="1" s="1"/>
  <c r="D87" i="1"/>
  <c r="D88" i="1"/>
  <c r="D89" i="1"/>
  <c r="D90" i="1"/>
  <c r="D91" i="1"/>
  <c r="D92" i="1"/>
  <c r="D93" i="1"/>
  <c r="L93" i="1" s="1"/>
  <c r="D94" i="1"/>
  <c r="L94" i="1" s="1"/>
  <c r="D95" i="1"/>
  <c r="D96" i="1"/>
  <c r="D97" i="1"/>
  <c r="D98" i="1"/>
  <c r="D99" i="1"/>
  <c r="D100" i="1"/>
  <c r="D101" i="1"/>
  <c r="L101" i="1" s="1"/>
  <c r="D102" i="1"/>
  <c r="L102" i="1" s="1"/>
  <c r="D103" i="1"/>
  <c r="D104" i="1"/>
  <c r="D105" i="1"/>
  <c r="D106" i="1"/>
  <c r="D107" i="1"/>
  <c r="D108" i="1"/>
  <c r="D109" i="1"/>
  <c r="L109" i="1" s="1"/>
  <c r="D110" i="1"/>
  <c r="L110" i="1" s="1"/>
  <c r="D111" i="1"/>
  <c r="D112" i="1"/>
  <c r="D113" i="1"/>
  <c r="D114" i="1"/>
  <c r="D115" i="1"/>
  <c r="D116" i="1"/>
  <c r="D117" i="1"/>
  <c r="L117" i="1" s="1"/>
  <c r="D118" i="1"/>
  <c r="L118" i="1" s="1"/>
  <c r="D119" i="1"/>
  <c r="D120" i="1"/>
  <c r="D121" i="1"/>
  <c r="D122" i="1"/>
  <c r="D123" i="1"/>
  <c r="D124" i="1"/>
  <c r="D125" i="1"/>
  <c r="L125" i="1" s="1"/>
  <c r="D126" i="1"/>
  <c r="L126" i="1" s="1"/>
  <c r="D127" i="1"/>
  <c r="D128" i="1"/>
  <c r="D129" i="1"/>
  <c r="D130" i="1"/>
  <c r="D131" i="1"/>
  <c r="D132" i="1"/>
  <c r="D133" i="1"/>
  <c r="L133" i="1" s="1"/>
  <c r="D134" i="1"/>
  <c r="L134" i="1" s="1"/>
  <c r="D135" i="1"/>
  <c r="D136" i="1"/>
  <c r="D137" i="1"/>
  <c r="D138" i="1"/>
  <c r="D139" i="1"/>
  <c r="D140" i="1"/>
  <c r="D141" i="1"/>
  <c r="L141" i="1" s="1"/>
  <c r="D142" i="1"/>
  <c r="L142" i="1" s="1"/>
  <c r="D143" i="1"/>
  <c r="D144" i="1"/>
  <c r="D145" i="1"/>
  <c r="D146" i="1"/>
  <c r="D147" i="1"/>
  <c r="D148" i="1"/>
  <c r="D149" i="1"/>
  <c r="L149" i="1" s="1"/>
  <c r="D150" i="1"/>
  <c r="L150" i="1" s="1"/>
  <c r="D151" i="1"/>
  <c r="D152" i="1"/>
  <c r="D153" i="1"/>
  <c r="D154" i="1"/>
  <c r="D155" i="1"/>
  <c r="D156" i="1"/>
  <c r="D157" i="1"/>
  <c r="L157" i="1" s="1"/>
  <c r="D158" i="1"/>
  <c r="L158" i="1" s="1"/>
  <c r="D159" i="1"/>
  <c r="D160" i="1"/>
  <c r="D161" i="1"/>
  <c r="D162" i="1"/>
  <c r="D163" i="1"/>
  <c r="D164" i="1"/>
  <c r="D11" i="1"/>
  <c r="L162" i="1" l="1"/>
  <c r="L154" i="1"/>
  <c r="L146" i="1"/>
  <c r="L130" i="1"/>
  <c r="L122" i="1"/>
  <c r="O129" i="1"/>
  <c r="O121" i="1"/>
  <c r="O113" i="1"/>
  <c r="O105" i="1"/>
  <c r="O97" i="1"/>
  <c r="O89" i="1"/>
  <c r="O81" i="1"/>
  <c r="O73" i="1"/>
  <c r="O65" i="1"/>
  <c r="O57" i="1"/>
  <c r="O49" i="1"/>
  <c r="O41" i="1"/>
  <c r="O33" i="1"/>
  <c r="O25" i="1"/>
  <c r="O17" i="1"/>
  <c r="P158" i="1"/>
  <c r="P150" i="1"/>
  <c r="P142" i="1"/>
  <c r="P134" i="1"/>
  <c r="P126" i="1"/>
  <c r="P118" i="1"/>
  <c r="P110" i="1"/>
  <c r="P102" i="1"/>
  <c r="P94" i="1"/>
  <c r="P86" i="1"/>
  <c r="P78" i="1"/>
  <c r="P70" i="1"/>
  <c r="P62" i="1"/>
  <c r="P54" i="1"/>
  <c r="P46" i="1"/>
  <c r="P38" i="1"/>
  <c r="P30" i="1"/>
  <c r="P22" i="1"/>
  <c r="M44" i="1"/>
  <c r="L156" i="1"/>
  <c r="L148" i="1"/>
  <c r="L140" i="1"/>
  <c r="L132" i="1"/>
  <c r="L124" i="1"/>
  <c r="L116" i="1"/>
  <c r="L108" i="1"/>
  <c r="L100" i="1"/>
  <c r="L92" i="1"/>
  <c r="L84" i="1"/>
  <c r="L76" i="1"/>
  <c r="L68" i="1"/>
  <c r="L60" i="1"/>
  <c r="L52" i="1"/>
  <c r="L44" i="1"/>
  <c r="L36" i="1"/>
  <c r="L28" i="1"/>
  <c r="L20" i="1"/>
  <c r="M160" i="1"/>
  <c r="M152" i="1"/>
  <c r="M144" i="1"/>
  <c r="M136" i="1"/>
  <c r="M128" i="1"/>
  <c r="M120" i="1"/>
  <c r="M112" i="1"/>
  <c r="M104" i="1"/>
  <c r="M96" i="1"/>
  <c r="M88" i="1"/>
  <c r="M80" i="1"/>
  <c r="M72" i="1"/>
  <c r="M64" i="1"/>
  <c r="M56" i="1"/>
  <c r="M48" i="1"/>
  <c r="M40" i="1"/>
  <c r="M32" i="1"/>
  <c r="M24" i="1"/>
  <c r="M16" i="1"/>
  <c r="L35" i="1"/>
  <c r="L105" i="1"/>
  <c r="L41" i="1"/>
  <c r="M13" i="1"/>
  <c r="O85" i="1"/>
  <c r="O77" i="1"/>
  <c r="O69" i="1"/>
  <c r="O61" i="1"/>
  <c r="N74" i="1"/>
  <c r="N18" i="1"/>
  <c r="O160" i="1"/>
  <c r="O152" i="1"/>
  <c r="O144" i="1"/>
  <c r="O136" i="1"/>
  <c r="O128" i="1"/>
  <c r="O120" i="1"/>
  <c r="O112" i="1"/>
  <c r="O104" i="1"/>
  <c r="O96" i="1"/>
  <c r="O88" i="1"/>
  <c r="O80" i="1"/>
  <c r="O72" i="1"/>
  <c r="O64" i="1"/>
  <c r="O56" i="1"/>
  <c r="O48" i="1"/>
  <c r="O40" i="1"/>
  <c r="O32" i="1"/>
  <c r="O24" i="1"/>
  <c r="O16" i="1"/>
  <c r="P157" i="1"/>
  <c r="P149" i="1"/>
  <c r="P141" i="1"/>
  <c r="P133" i="1"/>
  <c r="P125" i="1"/>
  <c r="P117" i="1"/>
  <c r="P109" i="1"/>
  <c r="P101" i="1"/>
  <c r="P93" i="1"/>
  <c r="P85" i="1"/>
  <c r="P77" i="1"/>
  <c r="P69" i="1"/>
  <c r="P61" i="1"/>
  <c r="P53" i="1"/>
  <c r="P45" i="1"/>
  <c r="P37" i="1"/>
  <c r="P29" i="1"/>
  <c r="P21" i="1"/>
  <c r="M163" i="1"/>
  <c r="M155" i="1"/>
  <c r="M139" i="1"/>
  <c r="M131" i="1"/>
  <c r="M115" i="1"/>
  <c r="P71" i="1"/>
  <c r="L12" i="1"/>
  <c r="K160" i="1"/>
  <c r="K152" i="1"/>
  <c r="K144" i="1"/>
  <c r="K136" i="1"/>
  <c r="K128" i="1"/>
  <c r="K120" i="1"/>
  <c r="N158" i="1"/>
  <c r="N150" i="1"/>
  <c r="N142" i="1"/>
  <c r="N134" i="1"/>
  <c r="N126" i="1"/>
  <c r="N118" i="1"/>
  <c r="N110" i="1"/>
  <c r="N102" i="1"/>
  <c r="N94" i="1"/>
  <c r="N86" i="1"/>
  <c r="N78" i="1"/>
  <c r="N70" i="1"/>
  <c r="N62" i="1"/>
  <c r="N54" i="1"/>
  <c r="N46" i="1"/>
  <c r="N38" i="1"/>
  <c r="N30" i="1"/>
  <c r="N22" i="1"/>
  <c r="N14" i="1"/>
  <c r="K90" i="1"/>
  <c r="K23" i="1"/>
  <c r="O140" i="1"/>
  <c r="O108" i="1"/>
  <c r="K102" i="1"/>
  <c r="K38" i="1"/>
  <c r="N164" i="1"/>
  <c r="N156" i="1"/>
  <c r="N148" i="1"/>
  <c r="N140" i="1"/>
  <c r="N132" i="1"/>
  <c r="N124" i="1"/>
  <c r="N116" i="1"/>
  <c r="N108" i="1"/>
  <c r="N100" i="1"/>
  <c r="N92" i="1"/>
  <c r="N84" i="1"/>
  <c r="N76" i="1"/>
  <c r="N68" i="1"/>
  <c r="N60" i="1"/>
  <c r="N52" i="1"/>
  <c r="N44" i="1"/>
  <c r="N36" i="1"/>
  <c r="N28" i="1"/>
  <c r="N20" i="1"/>
  <c r="P161" i="1"/>
  <c r="P153" i="1"/>
  <c r="P145" i="1"/>
  <c r="P137" i="1"/>
  <c r="P129" i="1"/>
  <c r="P121" i="1"/>
  <c r="P113" i="1"/>
  <c r="P105" i="1"/>
  <c r="P97" i="1"/>
  <c r="P89" i="1"/>
  <c r="P81" i="1"/>
  <c r="P73" i="1"/>
  <c r="P65" i="1"/>
  <c r="P57" i="1"/>
  <c r="P49" i="1"/>
  <c r="P41" i="1"/>
  <c r="P33" i="1"/>
  <c r="P25" i="1"/>
  <c r="P17" i="1"/>
  <c r="K129" i="1"/>
  <c r="K87" i="1"/>
  <c r="O156" i="1"/>
  <c r="O116" i="1"/>
  <c r="O84" i="1"/>
  <c r="O68" i="1"/>
  <c r="L163" i="1"/>
  <c r="L155" i="1"/>
  <c r="L147" i="1"/>
  <c r="L139" i="1"/>
  <c r="L131" i="1"/>
  <c r="L123" i="1"/>
  <c r="L115" i="1"/>
  <c r="L107" i="1"/>
  <c r="L99" i="1"/>
  <c r="L91" i="1"/>
  <c r="L83" i="1"/>
  <c r="L75" i="1"/>
  <c r="L67" i="1"/>
  <c r="L59" i="1"/>
  <c r="L51" i="1"/>
  <c r="L43" i="1"/>
  <c r="L27" i="1"/>
  <c r="L19" i="1"/>
  <c r="M159" i="1"/>
  <c r="M151" i="1"/>
  <c r="M143" i="1"/>
  <c r="M135" i="1"/>
  <c r="M127" i="1"/>
  <c r="M119" i="1"/>
  <c r="M111" i="1"/>
  <c r="M103" i="1"/>
  <c r="M95" i="1"/>
  <c r="M87" i="1"/>
  <c r="M79" i="1"/>
  <c r="M71" i="1"/>
  <c r="M63" i="1"/>
  <c r="M55" i="1"/>
  <c r="M47" i="1"/>
  <c r="M39" i="1"/>
  <c r="M31" i="1"/>
  <c r="M23" i="1"/>
  <c r="M15" i="1"/>
  <c r="M123" i="1"/>
  <c r="O162" i="1"/>
  <c r="O154" i="1"/>
  <c r="O146" i="1"/>
  <c r="O138" i="1"/>
  <c r="O130" i="1"/>
  <c r="O122" i="1"/>
  <c r="O114" i="1"/>
  <c r="O106" i="1"/>
  <c r="O98" i="1"/>
  <c r="O90" i="1"/>
  <c r="O82" i="1"/>
  <c r="O74" i="1"/>
  <c r="O66" i="1"/>
  <c r="O58" i="1"/>
  <c r="O50" i="1"/>
  <c r="O42" i="1"/>
  <c r="O34" i="1"/>
  <c r="O26" i="1"/>
  <c r="P16" i="1"/>
  <c r="O148" i="1"/>
  <c r="O92" i="1"/>
  <c r="P23" i="1"/>
  <c r="K121" i="1"/>
  <c r="O132" i="1"/>
  <c r="O100" i="1"/>
  <c r="O164" i="1"/>
  <c r="O124" i="1"/>
  <c r="O76" i="1"/>
  <c r="J112" i="1"/>
  <c r="K112" i="1"/>
  <c r="J104" i="1"/>
  <c r="K104" i="1"/>
  <c r="J88" i="1"/>
  <c r="K88" i="1"/>
  <c r="J80" i="1"/>
  <c r="K80" i="1"/>
  <c r="J72" i="1"/>
  <c r="K72" i="1"/>
  <c r="J64" i="1"/>
  <c r="K64" i="1"/>
  <c r="J56" i="1"/>
  <c r="K56" i="1"/>
  <c r="J48" i="1"/>
  <c r="K48" i="1"/>
  <c r="J40" i="1"/>
  <c r="K40" i="1"/>
  <c r="J24" i="1"/>
  <c r="K24" i="1"/>
  <c r="J16" i="1"/>
  <c r="K16" i="1"/>
  <c r="J160" i="1"/>
  <c r="L114" i="1"/>
  <c r="J159" i="1"/>
  <c r="K159" i="1"/>
  <c r="J151" i="1"/>
  <c r="K151" i="1"/>
  <c r="J143" i="1"/>
  <c r="K143" i="1"/>
  <c r="J135" i="1"/>
  <c r="K135" i="1"/>
  <c r="J127" i="1"/>
  <c r="K127" i="1"/>
  <c r="J119" i="1"/>
  <c r="K119" i="1"/>
  <c r="K103" i="1"/>
  <c r="J103" i="1"/>
  <c r="J95" i="1"/>
  <c r="K95" i="1"/>
  <c r="J79" i="1"/>
  <c r="K79" i="1"/>
  <c r="J71" i="1"/>
  <c r="K71" i="1"/>
  <c r="J63" i="1"/>
  <c r="K63" i="1"/>
  <c r="J55" i="1"/>
  <c r="K55" i="1"/>
  <c r="K39" i="1"/>
  <c r="J39" i="1"/>
  <c r="J31" i="1"/>
  <c r="K31" i="1"/>
  <c r="J15" i="1"/>
  <c r="K15" i="1"/>
  <c r="N157" i="1"/>
  <c r="N149" i="1"/>
  <c r="N141" i="1"/>
  <c r="N133" i="1"/>
  <c r="N125" i="1"/>
  <c r="N117" i="1"/>
  <c r="N109" i="1"/>
  <c r="N101" i="1"/>
  <c r="N93" i="1"/>
  <c r="N85" i="1"/>
  <c r="N77" i="1"/>
  <c r="N69" i="1"/>
  <c r="N61" i="1"/>
  <c r="K12" i="1"/>
  <c r="K111" i="1"/>
  <c r="J87" i="1"/>
  <c r="J38" i="1"/>
  <c r="K142" i="1"/>
  <c r="J142" i="1"/>
  <c r="K86" i="1"/>
  <c r="J86" i="1"/>
  <c r="J125" i="1"/>
  <c r="K125" i="1"/>
  <c r="J85" i="1"/>
  <c r="K85" i="1"/>
  <c r="J61" i="1"/>
  <c r="K61" i="1"/>
  <c r="J37" i="1"/>
  <c r="K37" i="1"/>
  <c r="K13" i="1"/>
  <c r="J13" i="1"/>
  <c r="N147" i="1"/>
  <c r="N139" i="1"/>
  <c r="N123" i="1"/>
  <c r="N99" i="1"/>
  <c r="N83" i="1"/>
  <c r="N51" i="1"/>
  <c r="N19" i="1"/>
  <c r="M147" i="1"/>
  <c r="L138" i="1"/>
  <c r="J120" i="1"/>
  <c r="K32" i="1"/>
  <c r="L106" i="1"/>
  <c r="L98" i="1"/>
  <c r="L90" i="1"/>
  <c r="L82" i="1"/>
  <c r="L74" i="1"/>
  <c r="L66" i="1"/>
  <c r="L58" i="1"/>
  <c r="L50" i="1"/>
  <c r="L42" i="1"/>
  <c r="L34" i="1"/>
  <c r="L26" i="1"/>
  <c r="L18" i="1"/>
  <c r="J156" i="1"/>
  <c r="K156" i="1"/>
  <c r="J148" i="1"/>
  <c r="K148" i="1"/>
  <c r="J140" i="1"/>
  <c r="K140" i="1"/>
  <c r="J132" i="1"/>
  <c r="K132" i="1"/>
  <c r="J124" i="1"/>
  <c r="K124" i="1"/>
  <c r="J116" i="1"/>
  <c r="K116" i="1"/>
  <c r="J108" i="1"/>
  <c r="K108" i="1"/>
  <c r="J100" i="1"/>
  <c r="K100" i="1"/>
  <c r="J92" i="1"/>
  <c r="K92" i="1"/>
  <c r="J84" i="1"/>
  <c r="K84" i="1"/>
  <c r="J76" i="1"/>
  <c r="K76" i="1"/>
  <c r="J68" i="1"/>
  <c r="K68" i="1"/>
  <c r="J60" i="1"/>
  <c r="K60" i="1"/>
  <c r="J52" i="1"/>
  <c r="K52" i="1"/>
  <c r="J44" i="1"/>
  <c r="K44" i="1"/>
  <c r="J36" i="1"/>
  <c r="K36" i="1"/>
  <c r="J28" i="1"/>
  <c r="K28" i="1"/>
  <c r="J20" i="1"/>
  <c r="K20" i="1"/>
  <c r="M158" i="1"/>
  <c r="M150" i="1"/>
  <c r="M142" i="1"/>
  <c r="M134" i="1"/>
  <c r="M126" i="1"/>
  <c r="M118" i="1"/>
  <c r="M110" i="1"/>
  <c r="M102" i="1"/>
  <c r="M94" i="1"/>
  <c r="M86" i="1"/>
  <c r="M78" i="1"/>
  <c r="M70" i="1"/>
  <c r="M62" i="1"/>
  <c r="M54" i="1"/>
  <c r="M46" i="1"/>
  <c r="M38" i="1"/>
  <c r="M30" i="1"/>
  <c r="M22" i="1"/>
  <c r="M14" i="1"/>
  <c r="N162" i="1"/>
  <c r="N154" i="1"/>
  <c r="N146" i="1"/>
  <c r="N138" i="1"/>
  <c r="N130" i="1"/>
  <c r="N122" i="1"/>
  <c r="N114" i="1"/>
  <c r="N106" i="1"/>
  <c r="N98" i="1"/>
  <c r="N90" i="1"/>
  <c r="N82" i="1"/>
  <c r="N66" i="1"/>
  <c r="N58" i="1"/>
  <c r="N50" i="1"/>
  <c r="N42" i="1"/>
  <c r="N34" i="1"/>
  <c r="N26" i="1"/>
  <c r="O161" i="1"/>
  <c r="O153" i="1"/>
  <c r="O145" i="1"/>
  <c r="O137" i="1"/>
  <c r="P159" i="1"/>
  <c r="P151" i="1"/>
  <c r="P143" i="1"/>
  <c r="P135" i="1"/>
  <c r="P127" i="1"/>
  <c r="P119" i="1"/>
  <c r="P111" i="1"/>
  <c r="P103" i="1"/>
  <c r="P95" i="1"/>
  <c r="P87" i="1"/>
  <c r="P79" i="1"/>
  <c r="P63" i="1"/>
  <c r="P55" i="1"/>
  <c r="P47" i="1"/>
  <c r="P39" i="1"/>
  <c r="P31" i="1"/>
  <c r="K137" i="1"/>
  <c r="J128" i="1"/>
  <c r="J102" i="1"/>
  <c r="K150" i="1"/>
  <c r="J150" i="1"/>
  <c r="K134" i="1"/>
  <c r="J134" i="1"/>
  <c r="K118" i="1"/>
  <c r="J118" i="1"/>
  <c r="K110" i="1"/>
  <c r="J110" i="1"/>
  <c r="K94" i="1"/>
  <c r="J94" i="1"/>
  <c r="K70" i="1"/>
  <c r="J70" i="1"/>
  <c r="K46" i="1"/>
  <c r="J46" i="1"/>
  <c r="K30" i="1"/>
  <c r="J30" i="1"/>
  <c r="N59" i="1"/>
  <c r="J141" i="1"/>
  <c r="K141" i="1"/>
  <c r="J133" i="1"/>
  <c r="K133" i="1"/>
  <c r="J117" i="1"/>
  <c r="K117" i="1"/>
  <c r="J77" i="1"/>
  <c r="K77" i="1"/>
  <c r="J53" i="1"/>
  <c r="K53" i="1"/>
  <c r="J21" i="1"/>
  <c r="K21" i="1"/>
  <c r="N35" i="1"/>
  <c r="L161" i="1"/>
  <c r="L153" i="1"/>
  <c r="L145" i="1"/>
  <c r="L137" i="1"/>
  <c r="L129" i="1"/>
  <c r="L121" i="1"/>
  <c r="L113" i="1"/>
  <c r="L97" i="1"/>
  <c r="L89" i="1"/>
  <c r="L81" i="1"/>
  <c r="L73" i="1"/>
  <c r="L65" i="1"/>
  <c r="L57" i="1"/>
  <c r="L49" i="1"/>
  <c r="L33" i="1"/>
  <c r="L25" i="1"/>
  <c r="L17" i="1"/>
  <c r="J163" i="1"/>
  <c r="K163" i="1"/>
  <c r="J155" i="1"/>
  <c r="K155" i="1"/>
  <c r="J147" i="1"/>
  <c r="K147" i="1"/>
  <c r="J139" i="1"/>
  <c r="K139" i="1"/>
  <c r="J131" i="1"/>
  <c r="K131" i="1"/>
  <c r="J123" i="1"/>
  <c r="K123" i="1"/>
  <c r="J115" i="1"/>
  <c r="K115" i="1"/>
  <c r="J107" i="1"/>
  <c r="K107" i="1"/>
  <c r="J99" i="1"/>
  <c r="K99" i="1"/>
  <c r="J91" i="1"/>
  <c r="K91" i="1"/>
  <c r="J83" i="1"/>
  <c r="K83" i="1"/>
  <c r="J75" i="1"/>
  <c r="K75" i="1"/>
  <c r="J67" i="1"/>
  <c r="K67" i="1"/>
  <c r="J59" i="1"/>
  <c r="K59" i="1"/>
  <c r="J51" i="1"/>
  <c r="K51" i="1"/>
  <c r="J43" i="1"/>
  <c r="K43" i="1"/>
  <c r="J35" i="1"/>
  <c r="K35" i="1"/>
  <c r="J27" i="1"/>
  <c r="K27" i="1"/>
  <c r="J19" i="1"/>
  <c r="K19" i="1"/>
  <c r="K11" i="1"/>
  <c r="M157" i="1"/>
  <c r="M149" i="1"/>
  <c r="M141" i="1"/>
  <c r="M133" i="1"/>
  <c r="M125" i="1"/>
  <c r="M117" i="1"/>
  <c r="M109" i="1"/>
  <c r="M101" i="1"/>
  <c r="M93" i="1"/>
  <c r="M85" i="1"/>
  <c r="M77" i="1"/>
  <c r="M69" i="1"/>
  <c r="M61" i="1"/>
  <c r="M53" i="1"/>
  <c r="M45" i="1"/>
  <c r="M37" i="1"/>
  <c r="M29" i="1"/>
  <c r="M21" i="1"/>
  <c r="K145" i="1"/>
  <c r="J136" i="1"/>
  <c r="K26" i="1"/>
  <c r="M108" i="1"/>
  <c r="J149" i="1"/>
  <c r="K149" i="1"/>
  <c r="J101" i="1"/>
  <c r="K101" i="1"/>
  <c r="J69" i="1"/>
  <c r="K69" i="1"/>
  <c r="J29" i="1"/>
  <c r="K29" i="1"/>
  <c r="N155" i="1"/>
  <c r="N107" i="1"/>
  <c r="N43" i="1"/>
  <c r="L56" i="1"/>
  <c r="L160" i="1"/>
  <c r="L152" i="1"/>
  <c r="L144" i="1"/>
  <c r="L136" i="1"/>
  <c r="L128" i="1"/>
  <c r="L120" i="1"/>
  <c r="L112" i="1"/>
  <c r="L104" i="1"/>
  <c r="L96" i="1"/>
  <c r="L88" i="1"/>
  <c r="L80" i="1"/>
  <c r="L72" i="1"/>
  <c r="L64" i="1"/>
  <c r="L48" i="1"/>
  <c r="L40" i="1"/>
  <c r="L32" i="1"/>
  <c r="L24" i="1"/>
  <c r="L16" i="1"/>
  <c r="J162" i="1"/>
  <c r="K162" i="1"/>
  <c r="J154" i="1"/>
  <c r="K154" i="1"/>
  <c r="J146" i="1"/>
  <c r="K146" i="1"/>
  <c r="J138" i="1"/>
  <c r="K138" i="1"/>
  <c r="J130" i="1"/>
  <c r="K130" i="1"/>
  <c r="J122" i="1"/>
  <c r="K122" i="1"/>
  <c r="J114" i="1"/>
  <c r="K114" i="1"/>
  <c r="J106" i="1"/>
  <c r="K106" i="1"/>
  <c r="J98" i="1"/>
  <c r="K98" i="1"/>
  <c r="J82" i="1"/>
  <c r="K82" i="1"/>
  <c r="J74" i="1"/>
  <c r="K74" i="1"/>
  <c r="J66" i="1"/>
  <c r="K66" i="1"/>
  <c r="J58" i="1"/>
  <c r="K58" i="1"/>
  <c r="J50" i="1"/>
  <c r="K50" i="1"/>
  <c r="J42" i="1"/>
  <c r="K42" i="1"/>
  <c r="J34" i="1"/>
  <c r="K34" i="1"/>
  <c r="J18" i="1"/>
  <c r="K18" i="1"/>
  <c r="M164" i="1"/>
  <c r="M156" i="1"/>
  <c r="M148" i="1"/>
  <c r="M140" i="1"/>
  <c r="M132" i="1"/>
  <c r="M124" i="1"/>
  <c r="M116" i="1"/>
  <c r="M100" i="1"/>
  <c r="M92" i="1"/>
  <c r="M84" i="1"/>
  <c r="M76" i="1"/>
  <c r="M68" i="1"/>
  <c r="M60" i="1"/>
  <c r="M52" i="1"/>
  <c r="M36" i="1"/>
  <c r="M28" i="1"/>
  <c r="M20" i="1"/>
  <c r="O15" i="1"/>
  <c r="K153" i="1"/>
  <c r="J144" i="1"/>
  <c r="K96" i="1"/>
  <c r="K47" i="1"/>
  <c r="J23" i="1"/>
  <c r="K164" i="1"/>
  <c r="L164" i="1"/>
  <c r="K158" i="1"/>
  <c r="J158" i="1"/>
  <c r="K126" i="1"/>
  <c r="J126" i="1"/>
  <c r="K78" i="1"/>
  <c r="J78" i="1"/>
  <c r="K62" i="1"/>
  <c r="J62" i="1"/>
  <c r="K54" i="1"/>
  <c r="J54" i="1"/>
  <c r="K22" i="1"/>
  <c r="J22" i="1"/>
  <c r="J14" i="1"/>
  <c r="K14" i="1"/>
  <c r="J157" i="1"/>
  <c r="K157" i="1"/>
  <c r="J109" i="1"/>
  <c r="K109" i="1"/>
  <c r="J93" i="1"/>
  <c r="K93" i="1"/>
  <c r="J45" i="1"/>
  <c r="K45" i="1"/>
  <c r="N163" i="1"/>
  <c r="N131" i="1"/>
  <c r="N115" i="1"/>
  <c r="N91" i="1"/>
  <c r="N75" i="1"/>
  <c r="N67" i="1"/>
  <c r="N27" i="1"/>
  <c r="L159" i="1"/>
  <c r="L151" i="1"/>
  <c r="L143" i="1"/>
  <c r="L135" i="1"/>
  <c r="L127" i="1"/>
  <c r="L119" i="1"/>
  <c r="L111" i="1"/>
  <c r="L103" i="1"/>
  <c r="L95" i="1"/>
  <c r="L87" i="1"/>
  <c r="L79" i="1"/>
  <c r="L71" i="1"/>
  <c r="L63" i="1"/>
  <c r="L55" i="1"/>
  <c r="L47" i="1"/>
  <c r="L39" i="1"/>
  <c r="L31" i="1"/>
  <c r="L23" i="1"/>
  <c r="L15" i="1"/>
  <c r="K113" i="1"/>
  <c r="J113" i="1"/>
  <c r="K105" i="1"/>
  <c r="J105" i="1"/>
  <c r="K97" i="1"/>
  <c r="J97" i="1"/>
  <c r="K89" i="1"/>
  <c r="J89" i="1"/>
  <c r="K81" i="1"/>
  <c r="K73" i="1"/>
  <c r="J73" i="1"/>
  <c r="K65" i="1"/>
  <c r="J65" i="1"/>
  <c r="K57" i="1"/>
  <c r="J57" i="1"/>
  <c r="K49" i="1"/>
  <c r="J49" i="1"/>
  <c r="K41" i="1"/>
  <c r="J41" i="1"/>
  <c r="K33" i="1"/>
  <c r="J33" i="1"/>
  <c r="K25" i="1"/>
  <c r="J25" i="1"/>
  <c r="J17" i="1"/>
  <c r="K17" i="1"/>
  <c r="M107" i="1"/>
  <c r="M99" i="1"/>
  <c r="M91" i="1"/>
  <c r="M83" i="1"/>
  <c r="M75" i="1"/>
  <c r="M67" i="1"/>
  <c r="M59" i="1"/>
  <c r="M51" i="1"/>
  <c r="M43" i="1"/>
  <c r="M35" i="1"/>
  <c r="M27" i="1"/>
  <c r="M19" i="1"/>
  <c r="N159" i="1"/>
  <c r="N151" i="1"/>
  <c r="N143" i="1"/>
  <c r="N135" i="1"/>
  <c r="N127" i="1"/>
  <c r="N119" i="1"/>
  <c r="N111" i="1"/>
  <c r="N103" i="1"/>
  <c r="N95" i="1"/>
  <c r="N87" i="1"/>
  <c r="N79" i="1"/>
  <c r="N71" i="1"/>
  <c r="N63" i="1"/>
  <c r="N55" i="1"/>
  <c r="N47" i="1"/>
  <c r="N39" i="1"/>
  <c r="N31" i="1"/>
  <c r="N23" i="1"/>
  <c r="N15" i="1"/>
  <c r="K161" i="1"/>
  <c r="J152" i="1"/>
  <c r="O53" i="1"/>
  <c r="O45" i="1"/>
  <c r="O37" i="1"/>
  <c r="O29" i="1"/>
  <c r="O21" i="1"/>
  <c r="O18" i="1"/>
</calcChain>
</file>

<file path=xl/sharedStrings.xml><?xml version="1.0" encoding="utf-8"?>
<sst xmlns="http://schemas.openxmlformats.org/spreadsheetml/2006/main" count="360" uniqueCount="116">
  <si>
    <t>id(ő)</t>
  </si>
  <si>
    <t>nyersadat</t>
  </si>
  <si>
    <t>má1</t>
  </si>
  <si>
    <t>má2</t>
  </si>
  <si>
    <t>má3</t>
  </si>
  <si>
    <t>má4</t>
  </si>
  <si>
    <t>má5</t>
  </si>
  <si>
    <t>má6</t>
  </si>
  <si>
    <t>má7</t>
  </si>
  <si>
    <t>…</t>
  </si>
  <si>
    <t>...</t>
  </si>
  <si>
    <t>abshiba1</t>
  </si>
  <si>
    <t>abshiba2</t>
  </si>
  <si>
    <t>abshiba3</t>
  </si>
  <si>
    <t>abshiba4</t>
  </si>
  <si>
    <t>abshiba5</t>
  </si>
  <si>
    <t>abshiba6</t>
  </si>
  <si>
    <t>abshiba7</t>
  </si>
  <si>
    <t>átlag</t>
  </si>
  <si>
    <t>max</t>
  </si>
  <si>
    <t>min</t>
  </si>
  <si>
    <t>szórás</t>
  </si>
  <si>
    <t>medián</t>
  </si>
  <si>
    <t>módusz</t>
  </si>
  <si>
    <t>OAM</t>
  </si>
  <si>
    <t>irány</t>
  </si>
  <si>
    <t>Y0</t>
  </si>
  <si>
    <t>Azonosító:</t>
  </si>
  <si>
    <t>Objektumok:</t>
  </si>
  <si>
    <t>Attribútumok:</t>
  </si>
  <si>
    <t>Lépcsôk:</t>
  </si>
  <si>
    <t>Eltolás:</t>
  </si>
  <si>
    <t>Leírás:</t>
  </si>
  <si>
    <t>COCO Y0: 5435995</t>
  </si>
  <si>
    <t>Rangsor</t>
  </si>
  <si>
    <t>X(A1)</t>
  </si>
  <si>
    <t>X(A2)</t>
  </si>
  <si>
    <t>X(A3)</t>
  </si>
  <si>
    <t>X(A4)</t>
  </si>
  <si>
    <t>X(A5)</t>
  </si>
  <si>
    <t>X(A6)</t>
  </si>
  <si>
    <t>Y(A7)</t>
  </si>
  <si>
    <t>O1</t>
  </si>
  <si>
    <t>O2</t>
  </si>
  <si>
    <t>O3</t>
  </si>
  <si>
    <t>O4</t>
  </si>
  <si>
    <t>O5</t>
  </si>
  <si>
    <t>O6</t>
  </si>
  <si>
    <t>O7</t>
  </si>
  <si>
    <t>Lépcsôk(1)</t>
  </si>
  <si>
    <t>S1</t>
  </si>
  <si>
    <t>(6+981.5)/(2)=493.8</t>
  </si>
  <si>
    <t>(12+6)/(2)=9</t>
  </si>
  <si>
    <t>(6+6)/(2)=6</t>
  </si>
  <si>
    <t>(975.5+26)/(2)=500.8</t>
  </si>
  <si>
    <t>S2</t>
  </si>
  <si>
    <t>(5+980.5)/(2)=492.75</t>
  </si>
  <si>
    <t>(5+5)/(2)=5</t>
  </si>
  <si>
    <t>(974.5+25)/(2)=499.8</t>
  </si>
  <si>
    <t>S3</t>
  </si>
  <si>
    <t>(4+979.5)/(2)=491.75</t>
  </si>
  <si>
    <t>(4+4)/(2)=4</t>
  </si>
  <si>
    <t>(973.5+24)/(2)=498.8</t>
  </si>
  <si>
    <t>S4</t>
  </si>
  <si>
    <t>(3+978.5)/(2)=490.75</t>
  </si>
  <si>
    <t>(3+3)/(2)=3</t>
  </si>
  <si>
    <t>(972.5+23)/(2)=497.8</t>
  </si>
  <si>
    <t>S5</t>
  </si>
  <si>
    <t>(2+977.5)/(2)=489.75</t>
  </si>
  <si>
    <t>(2+2)/(2)=2</t>
  </si>
  <si>
    <t>(971.5+8)/(2)=489.75</t>
  </si>
  <si>
    <t>S6</t>
  </si>
  <si>
    <t>(1+976.5)/(2)=488.75</t>
  </si>
  <si>
    <t>(1+1)/(2)=1</t>
  </si>
  <si>
    <t>(970.5+7)/(2)=488.75</t>
  </si>
  <si>
    <t>S7</t>
  </si>
  <si>
    <t>(0+975.5)/(2)=487.75</t>
  </si>
  <si>
    <t>(0+0)/(2)=0</t>
  </si>
  <si>
    <t>(969.5+0)/(2)=484.75</t>
  </si>
  <si>
    <t>Lépcsôk(2)</t>
  </si>
  <si>
    <t>COCO:Y0</t>
  </si>
  <si>
    <t>Becslés</t>
  </si>
  <si>
    <t>Tény+0</t>
  </si>
  <si>
    <t>Delta</t>
  </si>
  <si>
    <t>Delta/Tény</t>
  </si>
  <si>
    <t>S1 összeg:</t>
  </si>
  <si>
    <t>S7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</si>
  <si>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</si>
  <si>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</si>
  <si>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</si>
  <si>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</si>
  <si>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</si>
  <si>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</si>
  <si>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</si>
  <si>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1.35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</si>
  <si>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0.2 mp (0 p)</t>
    </r>
  </si>
  <si>
    <t>inverz</t>
  </si>
  <si>
    <t>COCO Y0: 1326902</t>
  </si>
  <si>
    <t>(974.5+1000.4)/(2)=987.45</t>
  </si>
  <si>
    <t>(26+994.4)/(2)=510.2</t>
  </si>
  <si>
    <t>(973.5+999.4)/(2)=986.45</t>
  </si>
  <si>
    <t>(19+5)/(2)=12</t>
  </si>
  <si>
    <t>(972.5+998.4)/(2)=985.45</t>
  </si>
  <si>
    <t>(971.5+997.4)/(2)=984.45</t>
  </si>
  <si>
    <t>(970.5+996.4)/(2)=983.45</t>
  </si>
  <si>
    <t>(969.5+995.4)/(2)=982.45</t>
  </si>
  <si>
    <t>(968.5+0)/(2)=484.25</t>
  </si>
  <si>
    <r>
      <t>A futtatás idôtartama: </t>
    </r>
    <r>
      <rPr>
        <b/>
        <sz val="7"/>
        <color rgb="FF333333"/>
        <rFont val="Verdana"/>
        <family val="2"/>
        <charset val="238"/>
      </rPr>
      <t>0.03 mp (0 p)</t>
    </r>
  </si>
  <si>
    <t>Validálás</t>
  </si>
  <si>
    <t>A rnd-adatvagyon 6-os mozgóátlaggal írható le a leginkább (vö. a ritmus féléves vs. eredeti más forrásokra támaszkodó hipotézis)</t>
  </si>
  <si>
    <t>Az idősort legkevésbé az előző állapot jellemzi a következő elv engedi értelmezni….</t>
  </si>
  <si>
    <t>Norma alatti értékű mintázat</t>
  </si>
  <si>
    <t>Normaszerű mintázat</t>
  </si>
  <si>
    <t>Gyengén norma feletti értékű mintázat</t>
  </si>
  <si>
    <t>Közepesen norma feletti értékű mintázat</t>
  </si>
  <si>
    <t>Konklúzió (minden objektum becslése valid)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</si>
</sst>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11" x14ac:knownFonts="1">
    <font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168" fontId="0" fillId="0" borderId="0" xfId="0" applyNumberFormat="1"/>
    <xf numFmtId="1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" fillId="0" borderId="0" xfId="1"/>
    <xf numFmtId="0" fontId="9" fillId="0" borderId="0" xfId="0" applyFont="1"/>
    <xf numFmtId="0" fontId="6" fillId="2" borderId="4" xfId="0" applyFont="1" applyFill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44C1D1CC-5F5B-C045-9D76-AE0530683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21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6ED3C5A2-BC67-DBC8-5918-AFD4116A9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132690220241028134433.html" TargetMode="External"/><Relationship Id="rId1" Type="http://schemas.openxmlformats.org/officeDocument/2006/relationships/hyperlink" Target="https://miau.my-x.hu/myx-free/coco/test/54359952024102813434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28C22-83AB-4A1F-A838-457C900A25CD}">
  <dimension ref="A1:Q164"/>
  <sheetViews>
    <sheetView workbookViewId="0">
      <selection activeCell="C8" sqref="C8:I8"/>
    </sheetView>
  </sheetViews>
  <sheetFormatPr defaultRowHeight="14.4" x14ac:dyDescent="0.3"/>
  <sheetData>
    <row r="1" spans="1:17" x14ac:dyDescent="0.3">
      <c r="Q1" t="s">
        <v>9</v>
      </c>
    </row>
    <row r="2" spans="1:17" x14ac:dyDescent="0.3">
      <c r="J2">
        <f>MODE(J16:J164)</f>
        <v>29</v>
      </c>
      <c r="K2">
        <f t="shared" ref="K2:P2" si="0">MODE(K16:K164)</f>
        <v>14.5</v>
      </c>
      <c r="L2">
        <f t="shared" si="0"/>
        <v>4</v>
      </c>
      <c r="M2">
        <f t="shared" si="0"/>
        <v>2.8333333333333286</v>
      </c>
      <c r="N2">
        <f t="shared" si="0"/>
        <v>5.2999999999999972</v>
      </c>
      <c r="O2">
        <f t="shared" si="0"/>
        <v>0.96666666666666146</v>
      </c>
      <c r="P2">
        <f t="shared" si="0"/>
        <v>5.3333333333333357</v>
      </c>
      <c r="Q2" t="s">
        <v>23</v>
      </c>
    </row>
    <row r="3" spans="1:17" x14ac:dyDescent="0.3">
      <c r="J3">
        <f>MEDIAN(J16:J164)</f>
        <v>24</v>
      </c>
      <c r="K3">
        <f t="shared" ref="K3:P3" si="1">MEDIAN(K16:K164)</f>
        <v>12.5</v>
      </c>
      <c r="L3">
        <f t="shared" si="1"/>
        <v>7</v>
      </c>
      <c r="M3">
        <f t="shared" si="1"/>
        <v>5.25</v>
      </c>
      <c r="N3">
        <f t="shared" si="1"/>
        <v>4.3999999999999986</v>
      </c>
      <c r="O3">
        <f t="shared" si="1"/>
        <v>3.6666666666666643</v>
      </c>
      <c r="P3">
        <f t="shared" si="1"/>
        <v>3.4761904761904816</v>
      </c>
      <c r="Q3" t="s">
        <v>22</v>
      </c>
    </row>
    <row r="4" spans="1:17" x14ac:dyDescent="0.3">
      <c r="J4">
        <f>STDEV(J16:J164)</f>
        <v>20.846677992240664</v>
      </c>
      <c r="K4">
        <f t="shared" ref="K4:P4" si="2">STDEV(K16:K164)</f>
        <v>10.939313452576128</v>
      </c>
      <c r="L4">
        <f t="shared" si="2"/>
        <v>6.6349692750130869</v>
      </c>
      <c r="M4">
        <f t="shared" si="2"/>
        <v>4.8863883616379606</v>
      </c>
      <c r="N4">
        <f t="shared" si="2"/>
        <v>3.7909597516890337</v>
      </c>
      <c r="O4">
        <f t="shared" si="2"/>
        <v>3.0599148821163644</v>
      </c>
      <c r="P4">
        <f t="shared" si="2"/>
        <v>2.5214626030280085</v>
      </c>
      <c r="Q4" t="s">
        <v>21</v>
      </c>
    </row>
    <row r="5" spans="1:17" x14ac:dyDescent="0.3">
      <c r="J5">
        <f>MIN(J16:J164)</f>
        <v>0</v>
      </c>
      <c r="K5">
        <f t="shared" ref="K5:P5" si="3">MIN(K16:K164)</f>
        <v>0</v>
      </c>
      <c r="L5">
        <f t="shared" si="3"/>
        <v>0</v>
      </c>
      <c r="M5">
        <f t="shared" si="3"/>
        <v>0</v>
      </c>
      <c r="N5">
        <f t="shared" si="3"/>
        <v>5.0000000000000711E-2</v>
      </c>
      <c r="O5">
        <f t="shared" si="3"/>
        <v>0</v>
      </c>
      <c r="P5">
        <f t="shared" si="3"/>
        <v>7.1428571428569398E-2</v>
      </c>
      <c r="Q5" t="s">
        <v>20</v>
      </c>
    </row>
    <row r="6" spans="1:17" x14ac:dyDescent="0.3">
      <c r="J6">
        <f>MAX(J16:J164)</f>
        <v>86</v>
      </c>
      <c r="K6">
        <f t="shared" ref="K6:P6" si="4">MAX(K16:K164)</f>
        <v>58.5</v>
      </c>
      <c r="L6">
        <f t="shared" si="4"/>
        <v>27.666666666666664</v>
      </c>
      <c r="M6">
        <f t="shared" si="4"/>
        <v>21.083333333333336</v>
      </c>
      <c r="N6">
        <f t="shared" si="4"/>
        <v>15.399999999999999</v>
      </c>
      <c r="O6">
        <f t="shared" si="4"/>
        <v>13.099999999999994</v>
      </c>
      <c r="P6">
        <f t="shared" si="4"/>
        <v>10.928571428571431</v>
      </c>
      <c r="Q6" t="s">
        <v>19</v>
      </c>
    </row>
    <row r="7" spans="1:17" x14ac:dyDescent="0.3">
      <c r="J7">
        <f>AVERAGE(J16:J164)</f>
        <v>27.63758389261745</v>
      </c>
      <c r="K7">
        <f t="shared" ref="K7:P7" si="5">AVERAGE(K16:K164)</f>
        <v>14.345637583892618</v>
      </c>
      <c r="L7">
        <f t="shared" si="5"/>
        <v>8.842281879194628</v>
      </c>
      <c r="M7">
        <f t="shared" si="5"/>
        <v>6.4429530201342295</v>
      </c>
      <c r="N7">
        <f t="shared" si="5"/>
        <v>5.1422818791946314</v>
      </c>
      <c r="O7">
        <f t="shared" si="5"/>
        <v>4.1387024608501131</v>
      </c>
      <c r="P7">
        <f t="shared" si="5"/>
        <v>3.5215723873441984</v>
      </c>
      <c r="Q7" t="s">
        <v>18</v>
      </c>
    </row>
    <row r="8" spans="1:17" x14ac:dyDescent="0.3">
      <c r="A8" t="s">
        <v>0</v>
      </c>
      <c r="B8" t="s">
        <v>1</v>
      </c>
      <c r="C8" t="s">
        <v>2</v>
      </c>
      <c r="D8" t="s">
        <v>3</v>
      </c>
      <c r="E8" t="s">
        <v>4</v>
      </c>
      <c r="F8" t="s">
        <v>5</v>
      </c>
      <c r="G8" t="s">
        <v>6</v>
      </c>
      <c r="H8" t="s">
        <v>7</v>
      </c>
      <c r="I8" t="s">
        <v>8</v>
      </c>
      <c r="J8" t="s">
        <v>11</v>
      </c>
      <c r="K8" t="s">
        <v>12</v>
      </c>
      <c r="L8" t="s">
        <v>13</v>
      </c>
      <c r="M8" t="s">
        <v>14</v>
      </c>
      <c r="N8" t="s">
        <v>15</v>
      </c>
      <c r="O8" t="s">
        <v>16</v>
      </c>
      <c r="P8" t="s">
        <v>17</v>
      </c>
      <c r="Q8" t="s">
        <v>24</v>
      </c>
    </row>
    <row r="9" spans="1:17" x14ac:dyDescent="0.3">
      <c r="A9">
        <v>1</v>
      </c>
      <c r="B9">
        <v>42</v>
      </c>
      <c r="C9" t="s">
        <v>10</v>
      </c>
      <c r="D9" t="s">
        <v>10</v>
      </c>
      <c r="E9" t="s">
        <v>10</v>
      </c>
      <c r="F9" t="s">
        <v>10</v>
      </c>
      <c r="G9" t="s">
        <v>10</v>
      </c>
      <c r="H9" t="s">
        <v>10</v>
      </c>
      <c r="I9" t="s">
        <v>10</v>
      </c>
      <c r="J9" t="s">
        <v>10</v>
      </c>
      <c r="K9" t="s">
        <v>10</v>
      </c>
      <c r="L9" t="s">
        <v>10</v>
      </c>
      <c r="M9" t="s">
        <v>10</v>
      </c>
      <c r="N9" t="s">
        <v>10</v>
      </c>
      <c r="O9" t="s">
        <v>10</v>
      </c>
      <c r="P9" t="s">
        <v>10</v>
      </c>
    </row>
    <row r="10" spans="1:17" x14ac:dyDescent="0.3">
      <c r="A10">
        <v>2</v>
      </c>
      <c r="B10">
        <v>50</v>
      </c>
      <c r="C10">
        <f>B9</f>
        <v>42</v>
      </c>
      <c r="D10" t="s">
        <v>10</v>
      </c>
      <c r="E10" t="s">
        <v>10</v>
      </c>
      <c r="F10" t="s">
        <v>10</v>
      </c>
      <c r="G10" t="s">
        <v>10</v>
      </c>
      <c r="H10" t="s">
        <v>10</v>
      </c>
      <c r="I10" t="s">
        <v>10</v>
      </c>
      <c r="J10">
        <f>ABS(B10-C10)</f>
        <v>8</v>
      </c>
      <c r="K10" t="s">
        <v>10</v>
      </c>
      <c r="L10" t="s">
        <v>10</v>
      </c>
      <c r="M10" t="s">
        <v>10</v>
      </c>
      <c r="N10" t="s">
        <v>10</v>
      </c>
      <c r="O10" t="s">
        <v>10</v>
      </c>
      <c r="P10" t="s">
        <v>10</v>
      </c>
    </row>
    <row r="11" spans="1:17" x14ac:dyDescent="0.3">
      <c r="A11">
        <v>3</v>
      </c>
      <c r="B11">
        <v>73</v>
      </c>
      <c r="C11">
        <f t="shared" ref="C11:C74" si="6">B10</f>
        <v>50</v>
      </c>
      <c r="D11">
        <f>AVERAGE(B9:B10)</f>
        <v>46</v>
      </c>
      <c r="E11" t="s">
        <v>10</v>
      </c>
      <c r="F11" t="s">
        <v>10</v>
      </c>
      <c r="G11" t="s">
        <v>10</v>
      </c>
      <c r="H11" t="s">
        <v>10</v>
      </c>
      <c r="I11" t="s">
        <v>10</v>
      </c>
      <c r="J11">
        <f t="shared" ref="J11:M16" si="7">ABS(B11-C11)</f>
        <v>23</v>
      </c>
      <c r="K11">
        <f t="shared" si="7"/>
        <v>4</v>
      </c>
      <c r="L11" t="s">
        <v>10</v>
      </c>
      <c r="M11" t="s">
        <v>10</v>
      </c>
      <c r="N11" t="s">
        <v>10</v>
      </c>
      <c r="O11" t="s">
        <v>10</v>
      </c>
      <c r="P11" t="s">
        <v>10</v>
      </c>
    </row>
    <row r="12" spans="1:17" x14ac:dyDescent="0.3">
      <c r="A12">
        <v>4</v>
      </c>
      <c r="B12">
        <v>46</v>
      </c>
      <c r="C12">
        <f t="shared" si="6"/>
        <v>73</v>
      </c>
      <c r="D12">
        <f>AVERAGE(B10:B11)</f>
        <v>61.5</v>
      </c>
      <c r="E12">
        <f>AVERAGE(B9:B11)</f>
        <v>55</v>
      </c>
      <c r="F12" t="s">
        <v>10</v>
      </c>
      <c r="G12" t="s">
        <v>10</v>
      </c>
      <c r="H12" t="s">
        <v>10</v>
      </c>
      <c r="I12" t="s">
        <v>10</v>
      </c>
      <c r="J12">
        <f t="shared" si="7"/>
        <v>27</v>
      </c>
      <c r="K12">
        <f t="shared" si="7"/>
        <v>11.5</v>
      </c>
      <c r="L12">
        <f t="shared" si="7"/>
        <v>6.5</v>
      </c>
      <c r="M12" t="s">
        <v>10</v>
      </c>
      <c r="N12" t="s">
        <v>10</v>
      </c>
      <c r="O12" t="s">
        <v>10</v>
      </c>
      <c r="P12" t="s">
        <v>10</v>
      </c>
    </row>
    <row r="13" spans="1:17" x14ac:dyDescent="0.3">
      <c r="A13">
        <v>5</v>
      </c>
      <c r="B13">
        <v>40</v>
      </c>
      <c r="C13">
        <f t="shared" si="6"/>
        <v>46</v>
      </c>
      <c r="D13">
        <f>AVERAGE(B11:B12)</f>
        <v>59.5</v>
      </c>
      <c r="E13">
        <f t="shared" ref="E13:E76" si="8">AVERAGE(B10:B12)</f>
        <v>56.333333333333336</v>
      </c>
      <c r="F13">
        <f>AVERAGE(B9:B12)</f>
        <v>52.75</v>
      </c>
      <c r="G13" t="s">
        <v>10</v>
      </c>
      <c r="H13" t="s">
        <v>10</v>
      </c>
      <c r="I13" t="s">
        <v>10</v>
      </c>
      <c r="J13">
        <f t="shared" si="7"/>
        <v>6</v>
      </c>
      <c r="K13">
        <f t="shared" si="7"/>
        <v>13.5</v>
      </c>
      <c r="L13">
        <f t="shared" si="7"/>
        <v>3.1666666666666643</v>
      </c>
      <c r="M13">
        <f t="shared" si="7"/>
        <v>3.5833333333333357</v>
      </c>
      <c r="N13" t="s">
        <v>10</v>
      </c>
      <c r="O13" t="s">
        <v>10</v>
      </c>
      <c r="P13" t="s">
        <v>10</v>
      </c>
    </row>
    <row r="14" spans="1:17" x14ac:dyDescent="0.3">
      <c r="A14">
        <v>6</v>
      </c>
      <c r="B14">
        <v>73</v>
      </c>
      <c r="C14">
        <f t="shared" si="6"/>
        <v>40</v>
      </c>
      <c r="D14">
        <f>AVERAGE(B12:B13)</f>
        <v>43</v>
      </c>
      <c r="E14">
        <f t="shared" si="8"/>
        <v>53</v>
      </c>
      <c r="F14">
        <f t="shared" ref="F14:F77" si="9">AVERAGE(B10:B13)</f>
        <v>52.25</v>
      </c>
      <c r="G14">
        <f>AVERAGE(B9:B13)</f>
        <v>50.2</v>
      </c>
      <c r="H14" t="s">
        <v>10</v>
      </c>
      <c r="I14" t="s">
        <v>10</v>
      </c>
      <c r="J14">
        <f t="shared" si="7"/>
        <v>33</v>
      </c>
      <c r="K14">
        <f t="shared" si="7"/>
        <v>3</v>
      </c>
      <c r="L14">
        <f t="shared" si="7"/>
        <v>10</v>
      </c>
      <c r="M14">
        <f t="shared" si="7"/>
        <v>0.75</v>
      </c>
      <c r="N14">
        <f t="shared" ref="N14:N16" si="10">ABS(F14-G14)</f>
        <v>2.0499999999999972</v>
      </c>
      <c r="O14" t="s">
        <v>10</v>
      </c>
      <c r="P14" t="s">
        <v>10</v>
      </c>
    </row>
    <row r="15" spans="1:17" x14ac:dyDescent="0.3">
      <c r="A15">
        <v>7</v>
      </c>
      <c r="B15">
        <v>32</v>
      </c>
      <c r="C15">
        <f t="shared" si="6"/>
        <v>73</v>
      </c>
      <c r="D15">
        <f>AVERAGE(B13:B14)</f>
        <v>56.5</v>
      </c>
      <c r="E15">
        <f t="shared" si="8"/>
        <v>53</v>
      </c>
      <c r="F15">
        <f t="shared" si="9"/>
        <v>58</v>
      </c>
      <c r="G15">
        <f t="shared" ref="G15:G78" si="11">AVERAGE(B10:B14)</f>
        <v>56.4</v>
      </c>
      <c r="H15">
        <f>AVERAGE(B9:B14)</f>
        <v>54</v>
      </c>
      <c r="I15" t="s">
        <v>10</v>
      </c>
      <c r="J15">
        <f t="shared" si="7"/>
        <v>41</v>
      </c>
      <c r="K15">
        <f t="shared" si="7"/>
        <v>16.5</v>
      </c>
      <c r="L15">
        <f t="shared" si="7"/>
        <v>3.5</v>
      </c>
      <c r="M15">
        <f t="shared" si="7"/>
        <v>5</v>
      </c>
      <c r="N15">
        <f t="shared" si="10"/>
        <v>1.6000000000000014</v>
      </c>
      <c r="O15">
        <f t="shared" ref="O15:O16" si="12">ABS(G15-H15)</f>
        <v>2.3999999999999986</v>
      </c>
      <c r="P15" t="s">
        <v>10</v>
      </c>
    </row>
    <row r="16" spans="1:17" x14ac:dyDescent="0.3">
      <c r="A16">
        <v>8</v>
      </c>
      <c r="B16">
        <v>64</v>
      </c>
      <c r="C16">
        <f t="shared" si="6"/>
        <v>32</v>
      </c>
      <c r="D16">
        <f>AVERAGE(B14:B15)</f>
        <v>52.5</v>
      </c>
      <c r="E16">
        <f t="shared" si="8"/>
        <v>48.333333333333336</v>
      </c>
      <c r="F16">
        <f t="shared" si="9"/>
        <v>47.75</v>
      </c>
      <c r="G16">
        <f t="shared" si="11"/>
        <v>52.8</v>
      </c>
      <c r="H16">
        <f t="shared" ref="H16:H79" si="13">AVERAGE(B10:B15)</f>
        <v>52.333333333333336</v>
      </c>
      <c r="I16">
        <f>AVERAGE(B9:B15)</f>
        <v>50.857142857142854</v>
      </c>
      <c r="J16" s="1">
        <f t="shared" si="7"/>
        <v>32</v>
      </c>
      <c r="K16" s="1">
        <f t="shared" ref="K16" si="14">ABS(C16-D16)</f>
        <v>20.5</v>
      </c>
      <c r="L16" s="1">
        <f t="shared" ref="L16" si="15">ABS(D16-E16)</f>
        <v>4.1666666666666643</v>
      </c>
      <c r="M16" s="1">
        <f t="shared" ref="M16" si="16">ABS(E16-F16)</f>
        <v>0.5833333333333357</v>
      </c>
      <c r="N16" s="1">
        <f t="shared" si="10"/>
        <v>5.0499999999999972</v>
      </c>
      <c r="O16" s="1">
        <f t="shared" si="12"/>
        <v>0.46666666666666146</v>
      </c>
      <c r="P16" s="1">
        <f t="shared" ref="P16" si="17">ABS(H16-I16)</f>
        <v>1.4761904761904816</v>
      </c>
    </row>
    <row r="17" spans="1:16" x14ac:dyDescent="0.3">
      <c r="A17">
        <v>9</v>
      </c>
      <c r="B17">
        <v>37</v>
      </c>
      <c r="C17">
        <f t="shared" si="6"/>
        <v>64</v>
      </c>
      <c r="D17">
        <f>AVERAGE(B15:B16)</f>
        <v>48</v>
      </c>
      <c r="E17">
        <f t="shared" si="8"/>
        <v>56.333333333333336</v>
      </c>
      <c r="F17">
        <f t="shared" si="9"/>
        <v>52.25</v>
      </c>
      <c r="G17">
        <f t="shared" si="11"/>
        <v>51</v>
      </c>
      <c r="H17">
        <f t="shared" si="13"/>
        <v>54.666666666666664</v>
      </c>
      <c r="I17">
        <f t="shared" ref="I17:I80" si="18">AVERAGE(B10:B16)</f>
        <v>54</v>
      </c>
      <c r="J17" s="1">
        <f t="shared" ref="J17:J80" si="19">ABS(B17-C17)</f>
        <v>27</v>
      </c>
      <c r="K17" s="1">
        <f t="shared" ref="K17:K80" si="20">ABS(C17-D17)</f>
        <v>16</v>
      </c>
      <c r="L17" s="1">
        <f t="shared" ref="L17:L80" si="21">ABS(D17-E17)</f>
        <v>8.3333333333333357</v>
      </c>
      <c r="M17" s="1">
        <f t="shared" ref="M17:M80" si="22">ABS(E17-F17)</f>
        <v>4.0833333333333357</v>
      </c>
      <c r="N17" s="1">
        <f t="shared" ref="N17:N80" si="23">ABS(F17-G17)</f>
        <v>1.25</v>
      </c>
      <c r="O17" s="1">
        <f t="shared" ref="O17:O80" si="24">ABS(G17-H17)</f>
        <v>3.6666666666666643</v>
      </c>
      <c r="P17" s="1">
        <f t="shared" ref="P17:P80" si="25">ABS(H17-I17)</f>
        <v>0.6666666666666643</v>
      </c>
    </row>
    <row r="18" spans="1:16" x14ac:dyDescent="0.3">
      <c r="A18">
        <v>10</v>
      </c>
      <c r="B18">
        <v>41</v>
      </c>
      <c r="C18">
        <f t="shared" si="6"/>
        <v>37</v>
      </c>
      <c r="D18">
        <f>AVERAGE(B16:B17)</f>
        <v>50.5</v>
      </c>
      <c r="E18">
        <f t="shared" si="8"/>
        <v>44.333333333333336</v>
      </c>
      <c r="F18">
        <f t="shared" si="9"/>
        <v>51.5</v>
      </c>
      <c r="G18">
        <f t="shared" si="11"/>
        <v>49.2</v>
      </c>
      <c r="H18">
        <f t="shared" si="13"/>
        <v>48.666666666666664</v>
      </c>
      <c r="I18">
        <f t="shared" si="18"/>
        <v>52.142857142857146</v>
      </c>
      <c r="J18" s="1">
        <f t="shared" si="19"/>
        <v>4</v>
      </c>
      <c r="K18" s="1">
        <f t="shared" si="20"/>
        <v>13.5</v>
      </c>
      <c r="L18" s="1">
        <f t="shared" si="21"/>
        <v>6.1666666666666643</v>
      </c>
      <c r="M18" s="1">
        <f t="shared" si="22"/>
        <v>7.1666666666666643</v>
      </c>
      <c r="N18" s="1">
        <f t="shared" si="23"/>
        <v>2.2999999999999972</v>
      </c>
      <c r="O18" s="1">
        <f t="shared" si="24"/>
        <v>0.53333333333333854</v>
      </c>
      <c r="P18" s="1">
        <f t="shared" si="25"/>
        <v>3.4761904761904816</v>
      </c>
    </row>
    <row r="19" spans="1:16" x14ac:dyDescent="0.3">
      <c r="A19">
        <v>11</v>
      </c>
      <c r="B19">
        <v>53</v>
      </c>
      <c r="C19">
        <f t="shared" si="6"/>
        <v>41</v>
      </c>
      <c r="D19">
        <f>AVERAGE(B17:B18)</f>
        <v>39</v>
      </c>
      <c r="E19">
        <f t="shared" si="8"/>
        <v>47.333333333333336</v>
      </c>
      <c r="F19">
        <f t="shared" si="9"/>
        <v>43.5</v>
      </c>
      <c r="G19">
        <f t="shared" si="11"/>
        <v>49.4</v>
      </c>
      <c r="H19">
        <f t="shared" si="13"/>
        <v>47.833333333333336</v>
      </c>
      <c r="I19">
        <f t="shared" si="18"/>
        <v>47.571428571428569</v>
      </c>
      <c r="J19" s="1">
        <f t="shared" si="19"/>
        <v>12</v>
      </c>
      <c r="K19" s="1">
        <f t="shared" si="20"/>
        <v>2</v>
      </c>
      <c r="L19" s="1">
        <f t="shared" si="21"/>
        <v>8.3333333333333357</v>
      </c>
      <c r="M19" s="1">
        <f t="shared" si="22"/>
        <v>3.8333333333333357</v>
      </c>
      <c r="N19" s="1">
        <f t="shared" si="23"/>
        <v>5.8999999999999986</v>
      </c>
      <c r="O19" s="1">
        <f t="shared" si="24"/>
        <v>1.5666666666666629</v>
      </c>
      <c r="P19" s="1">
        <f t="shared" si="25"/>
        <v>0.2619047619047663</v>
      </c>
    </row>
    <row r="20" spans="1:16" x14ac:dyDescent="0.3">
      <c r="A20">
        <v>12</v>
      </c>
      <c r="B20">
        <v>35</v>
      </c>
      <c r="C20">
        <f t="shared" si="6"/>
        <v>53</v>
      </c>
      <c r="D20">
        <f>AVERAGE(B18:B19)</f>
        <v>47</v>
      </c>
      <c r="E20">
        <f t="shared" si="8"/>
        <v>43.666666666666664</v>
      </c>
      <c r="F20">
        <f t="shared" si="9"/>
        <v>48.75</v>
      </c>
      <c r="G20">
        <f t="shared" si="11"/>
        <v>45.4</v>
      </c>
      <c r="H20">
        <f t="shared" si="13"/>
        <v>50</v>
      </c>
      <c r="I20">
        <f t="shared" si="18"/>
        <v>48.571428571428569</v>
      </c>
      <c r="J20" s="1">
        <f t="shared" si="19"/>
        <v>18</v>
      </c>
      <c r="K20" s="1">
        <f t="shared" si="20"/>
        <v>6</v>
      </c>
      <c r="L20" s="1">
        <f t="shared" si="21"/>
        <v>3.3333333333333357</v>
      </c>
      <c r="M20" s="1">
        <f t="shared" si="22"/>
        <v>5.0833333333333357</v>
      </c>
      <c r="N20" s="1">
        <f t="shared" si="23"/>
        <v>3.3500000000000014</v>
      </c>
      <c r="O20" s="1">
        <f t="shared" si="24"/>
        <v>4.6000000000000014</v>
      </c>
      <c r="P20" s="1">
        <f t="shared" si="25"/>
        <v>1.4285714285714306</v>
      </c>
    </row>
    <row r="21" spans="1:16" x14ac:dyDescent="0.3">
      <c r="A21">
        <v>13</v>
      </c>
      <c r="B21">
        <v>86</v>
      </c>
      <c r="C21">
        <f t="shared" si="6"/>
        <v>35</v>
      </c>
      <c r="D21">
        <f>AVERAGE(B19:B20)</f>
        <v>44</v>
      </c>
      <c r="E21">
        <f t="shared" si="8"/>
        <v>43</v>
      </c>
      <c r="F21">
        <f t="shared" si="9"/>
        <v>41.5</v>
      </c>
      <c r="G21">
        <f t="shared" si="11"/>
        <v>46</v>
      </c>
      <c r="H21">
        <f t="shared" si="13"/>
        <v>43.666666666666664</v>
      </c>
      <c r="I21">
        <f t="shared" si="18"/>
        <v>47.857142857142854</v>
      </c>
      <c r="J21" s="1">
        <f t="shared" si="19"/>
        <v>51</v>
      </c>
      <c r="K21" s="1">
        <f t="shared" si="20"/>
        <v>9</v>
      </c>
      <c r="L21" s="1">
        <f t="shared" si="21"/>
        <v>1</v>
      </c>
      <c r="M21" s="1">
        <f t="shared" si="22"/>
        <v>1.5</v>
      </c>
      <c r="N21" s="1">
        <f t="shared" si="23"/>
        <v>4.5</v>
      </c>
      <c r="O21" s="1">
        <f t="shared" si="24"/>
        <v>2.3333333333333357</v>
      </c>
      <c r="P21" s="1">
        <f t="shared" si="25"/>
        <v>4.1904761904761898</v>
      </c>
    </row>
    <row r="22" spans="1:16" x14ac:dyDescent="0.3">
      <c r="A22">
        <v>14</v>
      </c>
      <c r="B22">
        <v>15</v>
      </c>
      <c r="C22">
        <f t="shared" si="6"/>
        <v>86</v>
      </c>
      <c r="D22">
        <f>AVERAGE(B20:B21)</f>
        <v>60.5</v>
      </c>
      <c r="E22">
        <f t="shared" si="8"/>
        <v>58</v>
      </c>
      <c r="F22">
        <f t="shared" si="9"/>
        <v>53.75</v>
      </c>
      <c r="G22">
        <f t="shared" si="11"/>
        <v>50.4</v>
      </c>
      <c r="H22">
        <f t="shared" si="13"/>
        <v>52.666666666666664</v>
      </c>
      <c r="I22">
        <f t="shared" si="18"/>
        <v>49.714285714285715</v>
      </c>
      <c r="J22" s="1">
        <f t="shared" si="19"/>
        <v>71</v>
      </c>
      <c r="K22" s="1">
        <f t="shared" si="20"/>
        <v>25.5</v>
      </c>
      <c r="L22" s="1">
        <f t="shared" si="21"/>
        <v>2.5</v>
      </c>
      <c r="M22" s="1">
        <f t="shared" si="22"/>
        <v>4.25</v>
      </c>
      <c r="N22" s="1">
        <f t="shared" si="23"/>
        <v>3.3500000000000014</v>
      </c>
      <c r="O22" s="1">
        <f t="shared" si="24"/>
        <v>2.2666666666666657</v>
      </c>
      <c r="P22" s="1">
        <f t="shared" si="25"/>
        <v>2.952380952380949</v>
      </c>
    </row>
    <row r="23" spans="1:16" x14ac:dyDescent="0.3">
      <c r="A23">
        <v>15</v>
      </c>
      <c r="B23">
        <v>9</v>
      </c>
      <c r="C23">
        <f t="shared" si="6"/>
        <v>15</v>
      </c>
      <c r="D23">
        <f>AVERAGE(B21:B22)</f>
        <v>50.5</v>
      </c>
      <c r="E23">
        <f t="shared" si="8"/>
        <v>45.333333333333336</v>
      </c>
      <c r="F23">
        <f t="shared" si="9"/>
        <v>47.25</v>
      </c>
      <c r="G23">
        <f t="shared" si="11"/>
        <v>46</v>
      </c>
      <c r="H23">
        <f t="shared" si="13"/>
        <v>44.5</v>
      </c>
      <c r="I23">
        <f t="shared" si="18"/>
        <v>47.285714285714285</v>
      </c>
      <c r="J23" s="1">
        <f t="shared" si="19"/>
        <v>6</v>
      </c>
      <c r="K23" s="1">
        <f t="shared" si="20"/>
        <v>35.5</v>
      </c>
      <c r="L23" s="1">
        <f t="shared" si="21"/>
        <v>5.1666666666666643</v>
      </c>
      <c r="M23" s="1">
        <f t="shared" si="22"/>
        <v>1.9166666666666643</v>
      </c>
      <c r="N23" s="1">
        <f t="shared" si="23"/>
        <v>1.25</v>
      </c>
      <c r="O23" s="1">
        <f t="shared" si="24"/>
        <v>1.5</v>
      </c>
      <c r="P23" s="1">
        <f t="shared" si="25"/>
        <v>2.7857142857142847</v>
      </c>
    </row>
    <row r="24" spans="1:16" x14ac:dyDescent="0.3">
      <c r="A24">
        <v>16</v>
      </c>
      <c r="B24">
        <v>65</v>
      </c>
      <c r="C24">
        <f t="shared" si="6"/>
        <v>9</v>
      </c>
      <c r="D24">
        <f>AVERAGE(B22:B23)</f>
        <v>12</v>
      </c>
      <c r="E24">
        <f t="shared" si="8"/>
        <v>36.666666666666664</v>
      </c>
      <c r="F24">
        <f t="shared" si="9"/>
        <v>36.25</v>
      </c>
      <c r="G24">
        <f t="shared" si="11"/>
        <v>39.6</v>
      </c>
      <c r="H24">
        <f t="shared" si="13"/>
        <v>39.833333333333336</v>
      </c>
      <c r="I24">
        <f t="shared" si="18"/>
        <v>39.428571428571431</v>
      </c>
      <c r="J24" s="1">
        <f t="shared" si="19"/>
        <v>56</v>
      </c>
      <c r="K24" s="1">
        <f t="shared" si="20"/>
        <v>3</v>
      </c>
      <c r="L24" s="1">
        <f t="shared" si="21"/>
        <v>24.666666666666664</v>
      </c>
      <c r="M24" s="1">
        <f t="shared" si="22"/>
        <v>0.4166666666666643</v>
      </c>
      <c r="N24" s="1">
        <f t="shared" si="23"/>
        <v>3.3500000000000014</v>
      </c>
      <c r="O24" s="1">
        <f t="shared" si="24"/>
        <v>0.23333333333333428</v>
      </c>
      <c r="P24" s="1">
        <f t="shared" si="25"/>
        <v>0.4047619047619051</v>
      </c>
    </row>
    <row r="25" spans="1:16" x14ac:dyDescent="0.3">
      <c r="A25">
        <v>17</v>
      </c>
      <c r="B25">
        <v>76</v>
      </c>
      <c r="C25">
        <f t="shared" si="6"/>
        <v>65</v>
      </c>
      <c r="D25">
        <f>AVERAGE(B23:B24)</f>
        <v>37</v>
      </c>
      <c r="E25">
        <f t="shared" si="8"/>
        <v>29.666666666666668</v>
      </c>
      <c r="F25">
        <f t="shared" si="9"/>
        <v>43.75</v>
      </c>
      <c r="G25">
        <f t="shared" si="11"/>
        <v>42</v>
      </c>
      <c r="H25">
        <f t="shared" si="13"/>
        <v>43.833333333333336</v>
      </c>
      <c r="I25">
        <f t="shared" si="18"/>
        <v>43.428571428571431</v>
      </c>
      <c r="J25" s="1">
        <f t="shared" si="19"/>
        <v>11</v>
      </c>
      <c r="K25" s="1">
        <f t="shared" si="20"/>
        <v>28</v>
      </c>
      <c r="L25" s="1">
        <f t="shared" si="21"/>
        <v>7.3333333333333321</v>
      </c>
      <c r="M25" s="1">
        <f t="shared" si="22"/>
        <v>14.083333333333332</v>
      </c>
      <c r="N25" s="1">
        <f t="shared" si="23"/>
        <v>1.75</v>
      </c>
      <c r="O25" s="1">
        <f t="shared" si="24"/>
        <v>1.8333333333333357</v>
      </c>
      <c r="P25" s="1">
        <f t="shared" si="25"/>
        <v>0.4047619047619051</v>
      </c>
    </row>
    <row r="26" spans="1:16" x14ac:dyDescent="0.3">
      <c r="A26">
        <v>18</v>
      </c>
      <c r="B26">
        <v>70</v>
      </c>
      <c r="C26">
        <f t="shared" si="6"/>
        <v>76</v>
      </c>
      <c r="D26">
        <f>AVERAGE(B24:B25)</f>
        <v>70.5</v>
      </c>
      <c r="E26">
        <f t="shared" si="8"/>
        <v>50</v>
      </c>
      <c r="F26">
        <f t="shared" si="9"/>
        <v>41.25</v>
      </c>
      <c r="G26">
        <f t="shared" si="11"/>
        <v>50.2</v>
      </c>
      <c r="H26">
        <f t="shared" si="13"/>
        <v>47.666666666666664</v>
      </c>
      <c r="I26">
        <f t="shared" si="18"/>
        <v>48.428571428571431</v>
      </c>
      <c r="J26" s="1">
        <f t="shared" si="19"/>
        <v>6</v>
      </c>
      <c r="K26" s="1">
        <f t="shared" si="20"/>
        <v>5.5</v>
      </c>
      <c r="L26" s="1">
        <f t="shared" si="21"/>
        <v>20.5</v>
      </c>
      <c r="M26" s="1">
        <f t="shared" si="22"/>
        <v>8.75</v>
      </c>
      <c r="N26" s="1">
        <f t="shared" si="23"/>
        <v>8.9500000000000028</v>
      </c>
      <c r="O26" s="1">
        <f t="shared" si="24"/>
        <v>2.5333333333333385</v>
      </c>
      <c r="P26" s="1">
        <f t="shared" si="25"/>
        <v>0.7619047619047663</v>
      </c>
    </row>
    <row r="27" spans="1:16" x14ac:dyDescent="0.3">
      <c r="A27">
        <v>19</v>
      </c>
      <c r="B27">
        <v>22</v>
      </c>
      <c r="C27">
        <f t="shared" si="6"/>
        <v>70</v>
      </c>
      <c r="D27">
        <f>AVERAGE(B25:B26)</f>
        <v>73</v>
      </c>
      <c r="E27">
        <f t="shared" si="8"/>
        <v>70.333333333333329</v>
      </c>
      <c r="F27">
        <f t="shared" si="9"/>
        <v>55</v>
      </c>
      <c r="G27">
        <f t="shared" si="11"/>
        <v>47</v>
      </c>
      <c r="H27">
        <f t="shared" si="13"/>
        <v>53.5</v>
      </c>
      <c r="I27">
        <f t="shared" si="18"/>
        <v>50.857142857142854</v>
      </c>
      <c r="J27" s="1">
        <f t="shared" si="19"/>
        <v>48</v>
      </c>
      <c r="K27" s="1">
        <f t="shared" si="20"/>
        <v>3</v>
      </c>
      <c r="L27" s="1">
        <f t="shared" si="21"/>
        <v>2.6666666666666714</v>
      </c>
      <c r="M27" s="1">
        <f t="shared" si="22"/>
        <v>15.333333333333329</v>
      </c>
      <c r="N27" s="1">
        <f t="shared" si="23"/>
        <v>8</v>
      </c>
      <c r="O27" s="1">
        <f t="shared" si="24"/>
        <v>6.5</v>
      </c>
      <c r="P27" s="1">
        <f t="shared" si="25"/>
        <v>2.6428571428571459</v>
      </c>
    </row>
    <row r="28" spans="1:16" x14ac:dyDescent="0.3">
      <c r="A28">
        <v>20</v>
      </c>
      <c r="B28">
        <v>27</v>
      </c>
      <c r="C28">
        <f t="shared" si="6"/>
        <v>22</v>
      </c>
      <c r="D28">
        <f>AVERAGE(B26:B27)</f>
        <v>46</v>
      </c>
      <c r="E28">
        <f t="shared" si="8"/>
        <v>56</v>
      </c>
      <c r="F28">
        <f t="shared" si="9"/>
        <v>58.25</v>
      </c>
      <c r="G28">
        <f t="shared" si="11"/>
        <v>48.4</v>
      </c>
      <c r="H28">
        <f t="shared" si="13"/>
        <v>42.833333333333336</v>
      </c>
      <c r="I28">
        <f t="shared" si="18"/>
        <v>49</v>
      </c>
      <c r="J28" s="1">
        <f t="shared" si="19"/>
        <v>5</v>
      </c>
      <c r="K28" s="1">
        <f t="shared" si="20"/>
        <v>24</v>
      </c>
      <c r="L28" s="1">
        <f t="shared" si="21"/>
        <v>10</v>
      </c>
      <c r="M28" s="1">
        <f t="shared" si="22"/>
        <v>2.25</v>
      </c>
      <c r="N28" s="1">
        <f t="shared" si="23"/>
        <v>9.8500000000000014</v>
      </c>
      <c r="O28" s="1">
        <f t="shared" si="24"/>
        <v>5.5666666666666629</v>
      </c>
      <c r="P28" s="1">
        <f t="shared" si="25"/>
        <v>6.1666666666666643</v>
      </c>
    </row>
    <row r="29" spans="1:16" x14ac:dyDescent="0.3">
      <c r="A29">
        <v>21</v>
      </c>
      <c r="B29">
        <v>31</v>
      </c>
      <c r="C29">
        <f t="shared" si="6"/>
        <v>27</v>
      </c>
      <c r="D29">
        <f>AVERAGE(B27:B28)</f>
        <v>24.5</v>
      </c>
      <c r="E29">
        <f t="shared" si="8"/>
        <v>39.666666666666664</v>
      </c>
      <c r="F29">
        <f t="shared" si="9"/>
        <v>48.75</v>
      </c>
      <c r="G29">
        <f t="shared" si="11"/>
        <v>52</v>
      </c>
      <c r="H29">
        <f t="shared" si="13"/>
        <v>44.833333333333336</v>
      </c>
      <c r="I29">
        <f t="shared" si="18"/>
        <v>40.571428571428569</v>
      </c>
      <c r="J29" s="1">
        <f t="shared" si="19"/>
        <v>4</v>
      </c>
      <c r="K29" s="1">
        <f t="shared" si="20"/>
        <v>2.5</v>
      </c>
      <c r="L29" s="1">
        <f t="shared" si="21"/>
        <v>15.166666666666664</v>
      </c>
      <c r="M29" s="1">
        <f t="shared" si="22"/>
        <v>9.0833333333333357</v>
      </c>
      <c r="N29" s="1">
        <f t="shared" si="23"/>
        <v>3.25</v>
      </c>
      <c r="O29" s="1">
        <f t="shared" si="24"/>
        <v>7.1666666666666643</v>
      </c>
      <c r="P29" s="1">
        <f t="shared" si="25"/>
        <v>4.2619047619047663</v>
      </c>
    </row>
    <row r="30" spans="1:16" x14ac:dyDescent="0.3">
      <c r="A30">
        <v>22</v>
      </c>
      <c r="B30">
        <v>4</v>
      </c>
      <c r="C30">
        <f t="shared" si="6"/>
        <v>31</v>
      </c>
      <c r="D30">
        <f>AVERAGE(B28:B29)</f>
        <v>29</v>
      </c>
      <c r="E30">
        <f t="shared" si="8"/>
        <v>26.666666666666668</v>
      </c>
      <c r="F30">
        <f t="shared" si="9"/>
        <v>37.5</v>
      </c>
      <c r="G30">
        <f t="shared" si="11"/>
        <v>45.2</v>
      </c>
      <c r="H30">
        <f t="shared" si="13"/>
        <v>48.5</v>
      </c>
      <c r="I30">
        <f t="shared" si="18"/>
        <v>42.857142857142854</v>
      </c>
      <c r="J30" s="1">
        <f t="shared" si="19"/>
        <v>27</v>
      </c>
      <c r="K30" s="1">
        <f t="shared" si="20"/>
        <v>2</v>
      </c>
      <c r="L30" s="1">
        <f t="shared" si="21"/>
        <v>2.3333333333333321</v>
      </c>
      <c r="M30" s="1">
        <f t="shared" si="22"/>
        <v>10.833333333333332</v>
      </c>
      <c r="N30" s="1">
        <f t="shared" si="23"/>
        <v>7.7000000000000028</v>
      </c>
      <c r="O30" s="1">
        <f t="shared" si="24"/>
        <v>3.2999999999999972</v>
      </c>
      <c r="P30" s="1">
        <f t="shared" si="25"/>
        <v>5.6428571428571459</v>
      </c>
    </row>
    <row r="31" spans="1:16" x14ac:dyDescent="0.3">
      <c r="A31">
        <v>23</v>
      </c>
      <c r="B31">
        <v>86</v>
      </c>
      <c r="C31">
        <f t="shared" si="6"/>
        <v>4</v>
      </c>
      <c r="D31">
        <f>AVERAGE(B29:B30)</f>
        <v>17.5</v>
      </c>
      <c r="E31">
        <f t="shared" si="8"/>
        <v>20.666666666666668</v>
      </c>
      <c r="F31">
        <f t="shared" si="9"/>
        <v>21</v>
      </c>
      <c r="G31">
        <f t="shared" si="11"/>
        <v>30.8</v>
      </c>
      <c r="H31">
        <f t="shared" si="13"/>
        <v>38.333333333333336</v>
      </c>
      <c r="I31">
        <f t="shared" si="18"/>
        <v>42.142857142857146</v>
      </c>
      <c r="J31" s="1">
        <f t="shared" si="19"/>
        <v>82</v>
      </c>
      <c r="K31" s="1">
        <f t="shared" si="20"/>
        <v>13.5</v>
      </c>
      <c r="L31" s="1">
        <f t="shared" si="21"/>
        <v>3.1666666666666679</v>
      </c>
      <c r="M31" s="1">
        <f t="shared" si="22"/>
        <v>0.33333333333333215</v>
      </c>
      <c r="N31" s="1">
        <f t="shared" si="23"/>
        <v>9.8000000000000007</v>
      </c>
      <c r="O31" s="1">
        <f t="shared" si="24"/>
        <v>7.533333333333335</v>
      </c>
      <c r="P31" s="1">
        <f t="shared" si="25"/>
        <v>3.8095238095238102</v>
      </c>
    </row>
    <row r="32" spans="1:16" x14ac:dyDescent="0.3">
      <c r="A32">
        <v>24</v>
      </c>
      <c r="B32">
        <v>83</v>
      </c>
      <c r="C32">
        <f t="shared" si="6"/>
        <v>86</v>
      </c>
      <c r="D32">
        <f>AVERAGE(B30:B31)</f>
        <v>45</v>
      </c>
      <c r="E32">
        <f t="shared" si="8"/>
        <v>40.333333333333336</v>
      </c>
      <c r="F32">
        <f t="shared" si="9"/>
        <v>37</v>
      </c>
      <c r="G32">
        <f t="shared" si="11"/>
        <v>34</v>
      </c>
      <c r="H32">
        <f t="shared" si="13"/>
        <v>40</v>
      </c>
      <c r="I32">
        <f t="shared" si="18"/>
        <v>45.142857142857146</v>
      </c>
      <c r="J32" s="1">
        <f t="shared" si="19"/>
        <v>3</v>
      </c>
      <c r="K32" s="1">
        <f t="shared" si="20"/>
        <v>41</v>
      </c>
      <c r="L32" s="1">
        <f t="shared" si="21"/>
        <v>4.6666666666666643</v>
      </c>
      <c r="M32" s="1">
        <f t="shared" si="22"/>
        <v>3.3333333333333357</v>
      </c>
      <c r="N32" s="1">
        <f t="shared" si="23"/>
        <v>3</v>
      </c>
      <c r="O32" s="1">
        <f t="shared" si="24"/>
        <v>6</v>
      </c>
      <c r="P32" s="1">
        <f t="shared" si="25"/>
        <v>5.1428571428571459</v>
      </c>
    </row>
    <row r="33" spans="1:16" x14ac:dyDescent="0.3">
      <c r="A33">
        <v>25</v>
      </c>
      <c r="B33">
        <v>78</v>
      </c>
      <c r="C33">
        <f t="shared" si="6"/>
        <v>83</v>
      </c>
      <c r="D33">
        <f>AVERAGE(B31:B32)</f>
        <v>84.5</v>
      </c>
      <c r="E33">
        <f t="shared" si="8"/>
        <v>57.666666666666664</v>
      </c>
      <c r="F33">
        <f t="shared" si="9"/>
        <v>51</v>
      </c>
      <c r="G33">
        <f t="shared" si="11"/>
        <v>46.2</v>
      </c>
      <c r="H33">
        <f t="shared" si="13"/>
        <v>42.166666666666664</v>
      </c>
      <c r="I33">
        <f t="shared" si="18"/>
        <v>46.142857142857146</v>
      </c>
      <c r="J33" s="1">
        <f t="shared" si="19"/>
        <v>5</v>
      </c>
      <c r="K33" s="1">
        <f t="shared" si="20"/>
        <v>1.5</v>
      </c>
      <c r="L33" s="1">
        <f t="shared" si="21"/>
        <v>26.833333333333336</v>
      </c>
      <c r="M33" s="1">
        <f t="shared" si="22"/>
        <v>6.6666666666666643</v>
      </c>
      <c r="N33" s="1">
        <f t="shared" si="23"/>
        <v>4.7999999999999972</v>
      </c>
      <c r="O33" s="1">
        <f t="shared" si="24"/>
        <v>4.0333333333333385</v>
      </c>
      <c r="P33" s="1">
        <f t="shared" si="25"/>
        <v>3.9761904761904816</v>
      </c>
    </row>
    <row r="34" spans="1:16" x14ac:dyDescent="0.3">
      <c r="A34">
        <v>26</v>
      </c>
      <c r="B34">
        <v>60</v>
      </c>
      <c r="C34">
        <f t="shared" si="6"/>
        <v>78</v>
      </c>
      <c r="D34">
        <f>AVERAGE(B32:B33)</f>
        <v>80.5</v>
      </c>
      <c r="E34">
        <f t="shared" si="8"/>
        <v>82.333333333333329</v>
      </c>
      <c r="F34">
        <f t="shared" si="9"/>
        <v>62.75</v>
      </c>
      <c r="G34">
        <f t="shared" si="11"/>
        <v>56.4</v>
      </c>
      <c r="H34">
        <f t="shared" si="13"/>
        <v>51.5</v>
      </c>
      <c r="I34">
        <f t="shared" si="18"/>
        <v>47.285714285714285</v>
      </c>
      <c r="J34" s="1">
        <f t="shared" si="19"/>
        <v>18</v>
      </c>
      <c r="K34" s="1">
        <f t="shared" si="20"/>
        <v>2.5</v>
      </c>
      <c r="L34" s="1">
        <f t="shared" si="21"/>
        <v>1.8333333333333286</v>
      </c>
      <c r="M34" s="1">
        <f t="shared" si="22"/>
        <v>19.583333333333329</v>
      </c>
      <c r="N34" s="1">
        <f t="shared" si="23"/>
        <v>6.3500000000000014</v>
      </c>
      <c r="O34" s="1">
        <f t="shared" si="24"/>
        <v>4.8999999999999986</v>
      </c>
      <c r="P34" s="1">
        <f t="shared" si="25"/>
        <v>4.2142857142857153</v>
      </c>
    </row>
    <row r="35" spans="1:16" x14ac:dyDescent="0.3">
      <c r="A35">
        <v>27</v>
      </c>
      <c r="B35">
        <v>60</v>
      </c>
      <c r="C35">
        <f t="shared" si="6"/>
        <v>60</v>
      </c>
      <c r="D35">
        <f>AVERAGE(B33:B34)</f>
        <v>69</v>
      </c>
      <c r="E35">
        <f t="shared" si="8"/>
        <v>73.666666666666671</v>
      </c>
      <c r="F35">
        <f t="shared" si="9"/>
        <v>76.75</v>
      </c>
      <c r="G35">
        <f t="shared" si="11"/>
        <v>62.2</v>
      </c>
      <c r="H35">
        <f t="shared" si="13"/>
        <v>57</v>
      </c>
      <c r="I35">
        <f t="shared" si="18"/>
        <v>52.714285714285715</v>
      </c>
      <c r="J35" s="1">
        <f t="shared" si="19"/>
        <v>0</v>
      </c>
      <c r="K35" s="1">
        <f t="shared" si="20"/>
        <v>9</v>
      </c>
      <c r="L35" s="1">
        <f t="shared" si="21"/>
        <v>4.6666666666666714</v>
      </c>
      <c r="M35" s="1">
        <f t="shared" si="22"/>
        <v>3.0833333333333286</v>
      </c>
      <c r="N35" s="1">
        <f t="shared" si="23"/>
        <v>14.549999999999997</v>
      </c>
      <c r="O35" s="1">
        <f t="shared" si="24"/>
        <v>5.2000000000000028</v>
      </c>
      <c r="P35" s="1">
        <f t="shared" si="25"/>
        <v>4.2857142857142847</v>
      </c>
    </row>
    <row r="36" spans="1:16" x14ac:dyDescent="0.3">
      <c r="A36">
        <v>28</v>
      </c>
      <c r="B36">
        <v>58</v>
      </c>
      <c r="C36">
        <f t="shared" si="6"/>
        <v>60</v>
      </c>
      <c r="D36">
        <f>AVERAGE(B34:B35)</f>
        <v>60</v>
      </c>
      <c r="E36">
        <f t="shared" si="8"/>
        <v>66</v>
      </c>
      <c r="F36">
        <f t="shared" si="9"/>
        <v>70.25</v>
      </c>
      <c r="G36">
        <f t="shared" si="11"/>
        <v>73.400000000000006</v>
      </c>
      <c r="H36">
        <f t="shared" si="13"/>
        <v>61.833333333333336</v>
      </c>
      <c r="I36">
        <f t="shared" si="18"/>
        <v>57.428571428571431</v>
      </c>
      <c r="J36" s="1">
        <f t="shared" si="19"/>
        <v>2</v>
      </c>
      <c r="K36" s="1">
        <f t="shared" si="20"/>
        <v>0</v>
      </c>
      <c r="L36" s="1">
        <f t="shared" si="21"/>
        <v>6</v>
      </c>
      <c r="M36" s="1">
        <f t="shared" si="22"/>
        <v>4.25</v>
      </c>
      <c r="N36" s="1">
        <f t="shared" si="23"/>
        <v>3.1500000000000057</v>
      </c>
      <c r="O36" s="1">
        <f t="shared" si="24"/>
        <v>11.56666666666667</v>
      </c>
      <c r="P36" s="1">
        <f t="shared" si="25"/>
        <v>4.4047619047619051</v>
      </c>
    </row>
    <row r="37" spans="1:16" x14ac:dyDescent="0.3">
      <c r="A37">
        <v>29</v>
      </c>
      <c r="B37">
        <v>28</v>
      </c>
      <c r="C37">
        <f t="shared" si="6"/>
        <v>58</v>
      </c>
      <c r="D37">
        <f>AVERAGE(B35:B36)</f>
        <v>59</v>
      </c>
      <c r="E37">
        <f t="shared" si="8"/>
        <v>59.333333333333336</v>
      </c>
      <c r="F37">
        <f t="shared" si="9"/>
        <v>64</v>
      </c>
      <c r="G37">
        <f t="shared" si="11"/>
        <v>67.8</v>
      </c>
      <c r="H37">
        <f t="shared" si="13"/>
        <v>70.833333333333329</v>
      </c>
      <c r="I37">
        <f t="shared" si="18"/>
        <v>61.285714285714285</v>
      </c>
      <c r="J37" s="1">
        <f t="shared" si="19"/>
        <v>30</v>
      </c>
      <c r="K37" s="1">
        <f t="shared" si="20"/>
        <v>1</v>
      </c>
      <c r="L37" s="1">
        <f t="shared" si="21"/>
        <v>0.3333333333333357</v>
      </c>
      <c r="M37" s="1">
        <f t="shared" si="22"/>
        <v>4.6666666666666643</v>
      </c>
      <c r="N37" s="1">
        <f t="shared" si="23"/>
        <v>3.7999999999999972</v>
      </c>
      <c r="O37" s="1">
        <f t="shared" si="24"/>
        <v>3.0333333333333314</v>
      </c>
      <c r="P37" s="1">
        <f t="shared" si="25"/>
        <v>9.5476190476190439</v>
      </c>
    </row>
    <row r="38" spans="1:16" x14ac:dyDescent="0.3">
      <c r="A38">
        <v>30</v>
      </c>
      <c r="B38">
        <v>6</v>
      </c>
      <c r="C38">
        <f t="shared" si="6"/>
        <v>28</v>
      </c>
      <c r="D38">
        <f>AVERAGE(B36:B37)</f>
        <v>43</v>
      </c>
      <c r="E38">
        <f t="shared" si="8"/>
        <v>48.666666666666664</v>
      </c>
      <c r="F38">
        <f t="shared" si="9"/>
        <v>51.5</v>
      </c>
      <c r="G38">
        <f t="shared" si="11"/>
        <v>56.8</v>
      </c>
      <c r="H38">
        <f t="shared" si="13"/>
        <v>61.166666666666664</v>
      </c>
      <c r="I38">
        <f t="shared" si="18"/>
        <v>64.714285714285708</v>
      </c>
      <c r="J38" s="1">
        <f t="shared" si="19"/>
        <v>22</v>
      </c>
      <c r="K38" s="1">
        <f t="shared" si="20"/>
        <v>15</v>
      </c>
      <c r="L38" s="1">
        <f t="shared" si="21"/>
        <v>5.6666666666666643</v>
      </c>
      <c r="M38" s="1">
        <f t="shared" si="22"/>
        <v>2.8333333333333357</v>
      </c>
      <c r="N38" s="1">
        <f t="shared" si="23"/>
        <v>5.2999999999999972</v>
      </c>
      <c r="O38" s="1">
        <f t="shared" si="24"/>
        <v>4.3666666666666671</v>
      </c>
      <c r="P38" s="1">
        <f t="shared" si="25"/>
        <v>3.5476190476190439</v>
      </c>
    </row>
    <row r="39" spans="1:16" x14ac:dyDescent="0.3">
      <c r="A39">
        <v>31</v>
      </c>
      <c r="B39">
        <v>92</v>
      </c>
      <c r="C39">
        <f t="shared" si="6"/>
        <v>6</v>
      </c>
      <c r="D39">
        <f>AVERAGE(B37:B38)</f>
        <v>17</v>
      </c>
      <c r="E39">
        <f t="shared" si="8"/>
        <v>30.666666666666668</v>
      </c>
      <c r="F39">
        <f t="shared" si="9"/>
        <v>38</v>
      </c>
      <c r="G39">
        <f t="shared" si="11"/>
        <v>42.4</v>
      </c>
      <c r="H39">
        <f t="shared" si="13"/>
        <v>48.333333333333336</v>
      </c>
      <c r="I39">
        <f t="shared" si="18"/>
        <v>53.285714285714285</v>
      </c>
      <c r="J39" s="1">
        <f t="shared" si="19"/>
        <v>86</v>
      </c>
      <c r="K39" s="1">
        <f t="shared" si="20"/>
        <v>11</v>
      </c>
      <c r="L39" s="1">
        <f t="shared" si="21"/>
        <v>13.666666666666668</v>
      </c>
      <c r="M39" s="1">
        <f t="shared" si="22"/>
        <v>7.3333333333333321</v>
      </c>
      <c r="N39" s="1">
        <f t="shared" si="23"/>
        <v>4.3999999999999986</v>
      </c>
      <c r="O39" s="1">
        <f t="shared" si="24"/>
        <v>5.9333333333333371</v>
      </c>
      <c r="P39" s="1">
        <f t="shared" si="25"/>
        <v>4.952380952380949</v>
      </c>
    </row>
    <row r="40" spans="1:16" x14ac:dyDescent="0.3">
      <c r="A40">
        <v>32</v>
      </c>
      <c r="B40">
        <v>86</v>
      </c>
      <c r="C40">
        <f t="shared" si="6"/>
        <v>92</v>
      </c>
      <c r="D40">
        <f>AVERAGE(B38:B39)</f>
        <v>49</v>
      </c>
      <c r="E40">
        <f t="shared" si="8"/>
        <v>42</v>
      </c>
      <c r="F40">
        <f t="shared" si="9"/>
        <v>46</v>
      </c>
      <c r="G40">
        <f t="shared" si="11"/>
        <v>48.8</v>
      </c>
      <c r="H40">
        <f t="shared" si="13"/>
        <v>50.666666666666664</v>
      </c>
      <c r="I40">
        <f t="shared" si="18"/>
        <v>54.571428571428569</v>
      </c>
      <c r="J40" s="1">
        <f t="shared" si="19"/>
        <v>6</v>
      </c>
      <c r="K40" s="1">
        <f t="shared" si="20"/>
        <v>43</v>
      </c>
      <c r="L40" s="1">
        <f t="shared" si="21"/>
        <v>7</v>
      </c>
      <c r="M40" s="1">
        <f t="shared" si="22"/>
        <v>4</v>
      </c>
      <c r="N40" s="1">
        <f t="shared" si="23"/>
        <v>2.7999999999999972</v>
      </c>
      <c r="O40" s="1">
        <f t="shared" si="24"/>
        <v>1.8666666666666671</v>
      </c>
      <c r="P40" s="1">
        <f t="shared" si="25"/>
        <v>3.9047619047619051</v>
      </c>
    </row>
    <row r="41" spans="1:16" x14ac:dyDescent="0.3">
      <c r="A41">
        <v>33</v>
      </c>
      <c r="B41">
        <v>93</v>
      </c>
      <c r="C41">
        <f t="shared" si="6"/>
        <v>86</v>
      </c>
      <c r="D41">
        <f>AVERAGE(B39:B40)</f>
        <v>89</v>
      </c>
      <c r="E41">
        <f t="shared" si="8"/>
        <v>61.333333333333336</v>
      </c>
      <c r="F41">
        <f t="shared" si="9"/>
        <v>53</v>
      </c>
      <c r="G41">
        <f t="shared" si="11"/>
        <v>54</v>
      </c>
      <c r="H41">
        <f t="shared" si="13"/>
        <v>55</v>
      </c>
      <c r="I41">
        <f t="shared" si="18"/>
        <v>55.714285714285715</v>
      </c>
      <c r="J41" s="1">
        <f t="shared" si="19"/>
        <v>7</v>
      </c>
      <c r="K41" s="1">
        <f t="shared" si="20"/>
        <v>3</v>
      </c>
      <c r="L41" s="1">
        <f t="shared" si="21"/>
        <v>27.666666666666664</v>
      </c>
      <c r="M41" s="1">
        <f t="shared" si="22"/>
        <v>8.3333333333333357</v>
      </c>
      <c r="N41" s="1">
        <f t="shared" si="23"/>
        <v>1</v>
      </c>
      <c r="O41" s="1">
        <f t="shared" si="24"/>
        <v>1</v>
      </c>
      <c r="P41" s="1">
        <f t="shared" si="25"/>
        <v>0.7142857142857153</v>
      </c>
    </row>
    <row r="42" spans="1:16" x14ac:dyDescent="0.3">
      <c r="A42">
        <v>34</v>
      </c>
      <c r="B42">
        <v>55</v>
      </c>
      <c r="C42">
        <f t="shared" si="6"/>
        <v>93</v>
      </c>
      <c r="D42">
        <f>AVERAGE(B40:B41)</f>
        <v>89.5</v>
      </c>
      <c r="E42">
        <f t="shared" si="8"/>
        <v>90.333333333333329</v>
      </c>
      <c r="F42">
        <f t="shared" si="9"/>
        <v>69.25</v>
      </c>
      <c r="G42">
        <f t="shared" si="11"/>
        <v>61</v>
      </c>
      <c r="H42">
        <f t="shared" si="13"/>
        <v>60.5</v>
      </c>
      <c r="I42">
        <f t="shared" si="18"/>
        <v>60.428571428571431</v>
      </c>
      <c r="J42" s="1">
        <f t="shared" si="19"/>
        <v>38</v>
      </c>
      <c r="K42" s="1">
        <f t="shared" si="20"/>
        <v>3.5</v>
      </c>
      <c r="L42" s="1">
        <f t="shared" si="21"/>
        <v>0.8333333333333286</v>
      </c>
      <c r="M42" s="1">
        <f t="shared" si="22"/>
        <v>21.083333333333329</v>
      </c>
      <c r="N42" s="1">
        <f t="shared" si="23"/>
        <v>8.25</v>
      </c>
      <c r="O42" s="1">
        <f t="shared" si="24"/>
        <v>0.5</v>
      </c>
      <c r="P42" s="1">
        <f t="shared" si="25"/>
        <v>7.1428571428569398E-2</v>
      </c>
    </row>
    <row r="43" spans="1:16" x14ac:dyDescent="0.3">
      <c r="A43">
        <v>35</v>
      </c>
      <c r="B43">
        <v>54</v>
      </c>
      <c r="C43">
        <f t="shared" si="6"/>
        <v>55</v>
      </c>
      <c r="D43">
        <f>AVERAGE(B41:B42)</f>
        <v>74</v>
      </c>
      <c r="E43">
        <f t="shared" si="8"/>
        <v>78</v>
      </c>
      <c r="F43">
        <f t="shared" si="9"/>
        <v>81.5</v>
      </c>
      <c r="G43">
        <f t="shared" si="11"/>
        <v>66.400000000000006</v>
      </c>
      <c r="H43">
        <f t="shared" si="13"/>
        <v>60</v>
      </c>
      <c r="I43">
        <f t="shared" si="18"/>
        <v>59.714285714285715</v>
      </c>
      <c r="J43" s="1">
        <f t="shared" si="19"/>
        <v>1</v>
      </c>
      <c r="K43" s="1">
        <f t="shared" si="20"/>
        <v>19</v>
      </c>
      <c r="L43" s="1">
        <f t="shared" si="21"/>
        <v>4</v>
      </c>
      <c r="M43" s="1">
        <f t="shared" si="22"/>
        <v>3.5</v>
      </c>
      <c r="N43" s="1">
        <f t="shared" si="23"/>
        <v>15.099999999999994</v>
      </c>
      <c r="O43" s="1">
        <f t="shared" si="24"/>
        <v>6.4000000000000057</v>
      </c>
      <c r="P43" s="1">
        <f t="shared" si="25"/>
        <v>0.2857142857142847</v>
      </c>
    </row>
    <row r="44" spans="1:16" x14ac:dyDescent="0.3">
      <c r="A44">
        <v>36</v>
      </c>
      <c r="B44">
        <v>80</v>
      </c>
      <c r="C44">
        <f t="shared" si="6"/>
        <v>54</v>
      </c>
      <c r="D44">
        <f>AVERAGE(B42:B43)</f>
        <v>54.5</v>
      </c>
      <c r="E44">
        <f t="shared" si="8"/>
        <v>67.333333333333329</v>
      </c>
      <c r="F44">
        <f t="shared" si="9"/>
        <v>72</v>
      </c>
      <c r="G44">
        <f t="shared" si="11"/>
        <v>76</v>
      </c>
      <c r="H44">
        <f t="shared" si="13"/>
        <v>64.333333333333329</v>
      </c>
      <c r="I44">
        <f t="shared" si="18"/>
        <v>59.142857142857146</v>
      </c>
      <c r="J44" s="1">
        <f t="shared" si="19"/>
        <v>26</v>
      </c>
      <c r="K44" s="1">
        <f t="shared" si="20"/>
        <v>0.5</v>
      </c>
      <c r="L44" s="1">
        <f t="shared" si="21"/>
        <v>12.833333333333329</v>
      </c>
      <c r="M44" s="1">
        <f t="shared" si="22"/>
        <v>4.6666666666666714</v>
      </c>
      <c r="N44" s="1">
        <f t="shared" si="23"/>
        <v>4</v>
      </c>
      <c r="O44" s="1">
        <f t="shared" si="24"/>
        <v>11.666666666666671</v>
      </c>
      <c r="P44" s="1">
        <f t="shared" si="25"/>
        <v>5.1904761904761827</v>
      </c>
    </row>
    <row r="45" spans="1:16" x14ac:dyDescent="0.3">
      <c r="A45">
        <v>37</v>
      </c>
      <c r="B45">
        <v>39</v>
      </c>
      <c r="C45">
        <f t="shared" si="6"/>
        <v>80</v>
      </c>
      <c r="D45">
        <f>AVERAGE(B43:B44)</f>
        <v>67</v>
      </c>
      <c r="E45">
        <f t="shared" si="8"/>
        <v>63</v>
      </c>
      <c r="F45">
        <f t="shared" si="9"/>
        <v>70.5</v>
      </c>
      <c r="G45">
        <f t="shared" si="11"/>
        <v>73.599999999999994</v>
      </c>
      <c r="H45">
        <f t="shared" si="13"/>
        <v>76.666666666666671</v>
      </c>
      <c r="I45">
        <f t="shared" si="18"/>
        <v>66.571428571428569</v>
      </c>
      <c r="J45" s="1">
        <f t="shared" si="19"/>
        <v>41</v>
      </c>
      <c r="K45" s="1">
        <f t="shared" si="20"/>
        <v>13</v>
      </c>
      <c r="L45" s="1">
        <f t="shared" si="21"/>
        <v>4</v>
      </c>
      <c r="M45" s="1">
        <f t="shared" si="22"/>
        <v>7.5</v>
      </c>
      <c r="N45" s="1">
        <f t="shared" si="23"/>
        <v>3.0999999999999943</v>
      </c>
      <c r="O45" s="1">
        <f t="shared" si="24"/>
        <v>3.0666666666666771</v>
      </c>
      <c r="P45" s="1">
        <f t="shared" si="25"/>
        <v>10.095238095238102</v>
      </c>
    </row>
    <row r="46" spans="1:16" x14ac:dyDescent="0.3">
      <c r="A46">
        <v>38</v>
      </c>
      <c r="B46">
        <v>17</v>
      </c>
      <c r="C46">
        <f t="shared" si="6"/>
        <v>39</v>
      </c>
      <c r="D46">
        <f>AVERAGE(B44:B45)</f>
        <v>59.5</v>
      </c>
      <c r="E46">
        <f t="shared" si="8"/>
        <v>57.666666666666664</v>
      </c>
      <c r="F46">
        <f t="shared" si="9"/>
        <v>57</v>
      </c>
      <c r="G46">
        <f t="shared" si="11"/>
        <v>64.2</v>
      </c>
      <c r="H46">
        <f t="shared" si="13"/>
        <v>67.833333333333329</v>
      </c>
      <c r="I46">
        <f t="shared" si="18"/>
        <v>71.285714285714292</v>
      </c>
      <c r="J46" s="1">
        <f t="shared" si="19"/>
        <v>22</v>
      </c>
      <c r="K46" s="1">
        <f t="shared" si="20"/>
        <v>20.5</v>
      </c>
      <c r="L46" s="1">
        <f t="shared" si="21"/>
        <v>1.8333333333333357</v>
      </c>
      <c r="M46" s="1">
        <f t="shared" si="22"/>
        <v>0.6666666666666643</v>
      </c>
      <c r="N46" s="1">
        <f t="shared" si="23"/>
        <v>7.2000000000000028</v>
      </c>
      <c r="O46" s="1">
        <f t="shared" si="24"/>
        <v>3.6333333333333258</v>
      </c>
      <c r="P46" s="1">
        <f t="shared" si="25"/>
        <v>3.4523809523809632</v>
      </c>
    </row>
    <row r="47" spans="1:16" x14ac:dyDescent="0.3">
      <c r="A47">
        <v>39</v>
      </c>
      <c r="B47">
        <v>89</v>
      </c>
      <c r="C47">
        <f t="shared" si="6"/>
        <v>17</v>
      </c>
      <c r="D47">
        <f>AVERAGE(B45:B46)</f>
        <v>28</v>
      </c>
      <c r="E47">
        <f t="shared" si="8"/>
        <v>45.333333333333336</v>
      </c>
      <c r="F47">
        <f t="shared" si="9"/>
        <v>47.5</v>
      </c>
      <c r="G47">
        <f t="shared" si="11"/>
        <v>49</v>
      </c>
      <c r="H47">
        <f t="shared" si="13"/>
        <v>56.333333333333336</v>
      </c>
      <c r="I47">
        <f t="shared" si="18"/>
        <v>60.571428571428569</v>
      </c>
      <c r="J47" s="1">
        <f t="shared" si="19"/>
        <v>72</v>
      </c>
      <c r="K47" s="1">
        <f t="shared" si="20"/>
        <v>11</v>
      </c>
      <c r="L47" s="1">
        <f t="shared" si="21"/>
        <v>17.333333333333336</v>
      </c>
      <c r="M47" s="1">
        <f t="shared" si="22"/>
        <v>2.1666666666666643</v>
      </c>
      <c r="N47" s="1">
        <f t="shared" si="23"/>
        <v>1.5</v>
      </c>
      <c r="O47" s="1">
        <f t="shared" si="24"/>
        <v>7.3333333333333357</v>
      </c>
      <c r="P47" s="1">
        <f t="shared" si="25"/>
        <v>4.2380952380952337</v>
      </c>
    </row>
    <row r="48" spans="1:16" x14ac:dyDescent="0.3">
      <c r="A48">
        <v>40</v>
      </c>
      <c r="B48">
        <v>28</v>
      </c>
      <c r="C48">
        <f t="shared" si="6"/>
        <v>89</v>
      </c>
      <c r="D48">
        <f>AVERAGE(B46:B47)</f>
        <v>53</v>
      </c>
      <c r="E48">
        <f t="shared" si="8"/>
        <v>48.333333333333336</v>
      </c>
      <c r="F48">
        <f t="shared" si="9"/>
        <v>56.25</v>
      </c>
      <c r="G48">
        <f t="shared" si="11"/>
        <v>55.8</v>
      </c>
      <c r="H48">
        <f t="shared" si="13"/>
        <v>55.666666666666664</v>
      </c>
      <c r="I48">
        <f t="shared" si="18"/>
        <v>61</v>
      </c>
      <c r="J48" s="1">
        <f t="shared" si="19"/>
        <v>61</v>
      </c>
      <c r="K48" s="1">
        <f t="shared" si="20"/>
        <v>36</v>
      </c>
      <c r="L48" s="1">
        <f t="shared" si="21"/>
        <v>4.6666666666666643</v>
      </c>
      <c r="M48" s="1">
        <f t="shared" si="22"/>
        <v>7.9166666666666643</v>
      </c>
      <c r="N48" s="1">
        <f t="shared" si="23"/>
        <v>0.45000000000000284</v>
      </c>
      <c r="O48" s="1">
        <f t="shared" si="24"/>
        <v>0.13333333333333286</v>
      </c>
      <c r="P48" s="1">
        <f t="shared" si="25"/>
        <v>5.3333333333333357</v>
      </c>
    </row>
    <row r="49" spans="1:16" x14ac:dyDescent="0.3">
      <c r="A49">
        <v>41</v>
      </c>
      <c r="B49">
        <v>25</v>
      </c>
      <c r="C49">
        <f t="shared" si="6"/>
        <v>28</v>
      </c>
      <c r="D49">
        <f>AVERAGE(B47:B48)</f>
        <v>58.5</v>
      </c>
      <c r="E49">
        <f t="shared" si="8"/>
        <v>44.666666666666664</v>
      </c>
      <c r="F49">
        <f t="shared" si="9"/>
        <v>43.25</v>
      </c>
      <c r="G49">
        <f t="shared" si="11"/>
        <v>50.6</v>
      </c>
      <c r="H49">
        <f t="shared" si="13"/>
        <v>51.166666666666664</v>
      </c>
      <c r="I49">
        <f t="shared" si="18"/>
        <v>51.714285714285715</v>
      </c>
      <c r="J49" s="1">
        <f t="shared" si="19"/>
        <v>3</v>
      </c>
      <c r="K49" s="1">
        <f t="shared" si="20"/>
        <v>30.5</v>
      </c>
      <c r="L49" s="1">
        <f t="shared" si="21"/>
        <v>13.833333333333336</v>
      </c>
      <c r="M49" s="1">
        <f t="shared" si="22"/>
        <v>1.4166666666666643</v>
      </c>
      <c r="N49" s="1">
        <f t="shared" si="23"/>
        <v>7.3500000000000014</v>
      </c>
      <c r="O49" s="1">
        <f t="shared" si="24"/>
        <v>0.56666666666666288</v>
      </c>
      <c r="P49" s="1">
        <f t="shared" si="25"/>
        <v>0.547619047619051</v>
      </c>
    </row>
    <row r="50" spans="1:16" x14ac:dyDescent="0.3">
      <c r="A50">
        <v>42</v>
      </c>
      <c r="B50">
        <v>7</v>
      </c>
      <c r="C50">
        <f t="shared" si="6"/>
        <v>25</v>
      </c>
      <c r="D50">
        <f>AVERAGE(B48:B49)</f>
        <v>26.5</v>
      </c>
      <c r="E50">
        <f t="shared" si="8"/>
        <v>47.333333333333336</v>
      </c>
      <c r="F50">
        <f t="shared" si="9"/>
        <v>39.75</v>
      </c>
      <c r="G50">
        <f t="shared" si="11"/>
        <v>39.6</v>
      </c>
      <c r="H50">
        <f t="shared" si="13"/>
        <v>46.333333333333336</v>
      </c>
      <c r="I50">
        <f t="shared" si="18"/>
        <v>47.428571428571431</v>
      </c>
      <c r="J50" s="1">
        <f t="shared" si="19"/>
        <v>18</v>
      </c>
      <c r="K50" s="1">
        <f t="shared" si="20"/>
        <v>1.5</v>
      </c>
      <c r="L50" s="1">
        <f t="shared" si="21"/>
        <v>20.833333333333336</v>
      </c>
      <c r="M50" s="1">
        <f t="shared" si="22"/>
        <v>7.5833333333333357</v>
      </c>
      <c r="N50" s="1">
        <f t="shared" si="23"/>
        <v>0.14999999999999858</v>
      </c>
      <c r="O50" s="1">
        <f t="shared" si="24"/>
        <v>6.7333333333333343</v>
      </c>
      <c r="P50" s="1">
        <f t="shared" si="25"/>
        <v>1.0952380952380949</v>
      </c>
    </row>
    <row r="51" spans="1:16" x14ac:dyDescent="0.3">
      <c r="A51">
        <v>43</v>
      </c>
      <c r="B51">
        <v>55</v>
      </c>
      <c r="C51">
        <f t="shared" si="6"/>
        <v>7</v>
      </c>
      <c r="D51">
        <f>AVERAGE(B49:B50)</f>
        <v>16</v>
      </c>
      <c r="E51">
        <f t="shared" si="8"/>
        <v>20</v>
      </c>
      <c r="F51">
        <f t="shared" si="9"/>
        <v>37.25</v>
      </c>
      <c r="G51">
        <f t="shared" si="11"/>
        <v>33.200000000000003</v>
      </c>
      <c r="H51">
        <f t="shared" si="13"/>
        <v>34.166666666666664</v>
      </c>
      <c r="I51">
        <f t="shared" si="18"/>
        <v>40.714285714285715</v>
      </c>
      <c r="J51" s="1">
        <f t="shared" si="19"/>
        <v>48</v>
      </c>
      <c r="K51" s="1">
        <f t="shared" si="20"/>
        <v>9</v>
      </c>
      <c r="L51" s="1">
        <f t="shared" si="21"/>
        <v>4</v>
      </c>
      <c r="M51" s="1">
        <f t="shared" si="22"/>
        <v>17.25</v>
      </c>
      <c r="N51" s="1">
        <f t="shared" si="23"/>
        <v>4.0499999999999972</v>
      </c>
      <c r="O51" s="1">
        <f t="shared" si="24"/>
        <v>0.96666666666666146</v>
      </c>
      <c r="P51" s="1">
        <f t="shared" si="25"/>
        <v>6.547619047619051</v>
      </c>
    </row>
    <row r="52" spans="1:16" x14ac:dyDescent="0.3">
      <c r="A52">
        <v>44</v>
      </c>
      <c r="B52">
        <v>14</v>
      </c>
      <c r="C52">
        <f t="shared" si="6"/>
        <v>55</v>
      </c>
      <c r="D52">
        <f>AVERAGE(B50:B51)</f>
        <v>31</v>
      </c>
      <c r="E52">
        <f t="shared" si="8"/>
        <v>29</v>
      </c>
      <c r="F52">
        <f t="shared" si="9"/>
        <v>28.75</v>
      </c>
      <c r="G52">
        <f t="shared" si="11"/>
        <v>40.799999999999997</v>
      </c>
      <c r="H52">
        <f t="shared" si="13"/>
        <v>36.833333333333336</v>
      </c>
      <c r="I52">
        <f t="shared" si="18"/>
        <v>37.142857142857146</v>
      </c>
      <c r="J52" s="1">
        <f t="shared" si="19"/>
        <v>41</v>
      </c>
      <c r="K52" s="1">
        <f t="shared" si="20"/>
        <v>24</v>
      </c>
      <c r="L52" s="1">
        <f t="shared" si="21"/>
        <v>2</v>
      </c>
      <c r="M52" s="1">
        <f t="shared" si="22"/>
        <v>0.25</v>
      </c>
      <c r="N52" s="1">
        <f t="shared" si="23"/>
        <v>12.049999999999997</v>
      </c>
      <c r="O52" s="1">
        <f t="shared" si="24"/>
        <v>3.9666666666666615</v>
      </c>
      <c r="P52" s="1">
        <f t="shared" si="25"/>
        <v>0.3095238095238102</v>
      </c>
    </row>
    <row r="53" spans="1:16" x14ac:dyDescent="0.3">
      <c r="A53">
        <v>45</v>
      </c>
      <c r="B53">
        <v>32</v>
      </c>
      <c r="C53">
        <f t="shared" si="6"/>
        <v>14</v>
      </c>
      <c r="D53">
        <f>AVERAGE(B51:B52)</f>
        <v>34.5</v>
      </c>
      <c r="E53">
        <f t="shared" si="8"/>
        <v>25.333333333333332</v>
      </c>
      <c r="F53">
        <f t="shared" si="9"/>
        <v>25.25</v>
      </c>
      <c r="G53">
        <f t="shared" si="11"/>
        <v>25.8</v>
      </c>
      <c r="H53">
        <f t="shared" si="13"/>
        <v>36.333333333333336</v>
      </c>
      <c r="I53">
        <f t="shared" si="18"/>
        <v>33.571428571428569</v>
      </c>
      <c r="J53" s="1">
        <f t="shared" si="19"/>
        <v>18</v>
      </c>
      <c r="K53" s="1">
        <f t="shared" si="20"/>
        <v>20.5</v>
      </c>
      <c r="L53" s="1">
        <f t="shared" si="21"/>
        <v>9.1666666666666679</v>
      </c>
      <c r="M53" s="1">
        <f t="shared" si="22"/>
        <v>8.3333333333332149E-2</v>
      </c>
      <c r="N53" s="1">
        <f t="shared" si="23"/>
        <v>0.55000000000000071</v>
      </c>
      <c r="O53" s="1">
        <f t="shared" si="24"/>
        <v>10.533333333333335</v>
      </c>
      <c r="P53" s="1">
        <f t="shared" si="25"/>
        <v>2.7619047619047663</v>
      </c>
    </row>
    <row r="54" spans="1:16" x14ac:dyDescent="0.3">
      <c r="A54">
        <v>46</v>
      </c>
      <c r="B54">
        <v>51</v>
      </c>
      <c r="C54">
        <f t="shared" si="6"/>
        <v>32</v>
      </c>
      <c r="D54">
        <f>AVERAGE(B52:B53)</f>
        <v>23</v>
      </c>
      <c r="E54">
        <f t="shared" si="8"/>
        <v>33.666666666666664</v>
      </c>
      <c r="F54">
        <f t="shared" si="9"/>
        <v>27</v>
      </c>
      <c r="G54">
        <f t="shared" si="11"/>
        <v>26.6</v>
      </c>
      <c r="H54">
        <f t="shared" si="13"/>
        <v>26.833333333333332</v>
      </c>
      <c r="I54">
        <f t="shared" si="18"/>
        <v>35.714285714285715</v>
      </c>
      <c r="J54" s="1">
        <f t="shared" si="19"/>
        <v>19</v>
      </c>
      <c r="K54" s="1">
        <f t="shared" si="20"/>
        <v>9</v>
      </c>
      <c r="L54" s="1">
        <f t="shared" si="21"/>
        <v>10.666666666666664</v>
      </c>
      <c r="M54" s="1">
        <f t="shared" si="22"/>
        <v>6.6666666666666643</v>
      </c>
      <c r="N54" s="1">
        <f t="shared" si="23"/>
        <v>0.39999999999999858</v>
      </c>
      <c r="O54" s="1">
        <f t="shared" si="24"/>
        <v>0.23333333333333073</v>
      </c>
      <c r="P54" s="1">
        <f t="shared" si="25"/>
        <v>8.8809523809523832</v>
      </c>
    </row>
    <row r="55" spans="1:16" x14ac:dyDescent="0.3">
      <c r="A55">
        <v>47</v>
      </c>
      <c r="B55">
        <v>17</v>
      </c>
      <c r="C55">
        <f t="shared" si="6"/>
        <v>51</v>
      </c>
      <c r="D55">
        <f>AVERAGE(B53:B54)</f>
        <v>41.5</v>
      </c>
      <c r="E55">
        <f t="shared" si="8"/>
        <v>32.333333333333336</v>
      </c>
      <c r="F55">
        <f t="shared" si="9"/>
        <v>38</v>
      </c>
      <c r="G55">
        <f t="shared" si="11"/>
        <v>31.8</v>
      </c>
      <c r="H55">
        <f t="shared" si="13"/>
        <v>30.666666666666668</v>
      </c>
      <c r="I55">
        <f t="shared" si="18"/>
        <v>30.285714285714285</v>
      </c>
      <c r="J55" s="1">
        <f t="shared" si="19"/>
        <v>34</v>
      </c>
      <c r="K55" s="1">
        <f t="shared" si="20"/>
        <v>9.5</v>
      </c>
      <c r="L55" s="1">
        <f t="shared" si="21"/>
        <v>9.1666666666666643</v>
      </c>
      <c r="M55" s="1">
        <f t="shared" si="22"/>
        <v>5.6666666666666643</v>
      </c>
      <c r="N55" s="1">
        <f t="shared" si="23"/>
        <v>6.1999999999999993</v>
      </c>
      <c r="O55" s="1">
        <f t="shared" si="24"/>
        <v>1.1333333333333329</v>
      </c>
      <c r="P55" s="1">
        <f t="shared" si="25"/>
        <v>0.38095238095238315</v>
      </c>
    </row>
    <row r="56" spans="1:16" x14ac:dyDescent="0.3">
      <c r="A56">
        <v>48</v>
      </c>
      <c r="B56">
        <v>63</v>
      </c>
      <c r="C56">
        <f t="shared" si="6"/>
        <v>17</v>
      </c>
      <c r="D56">
        <f>AVERAGE(B54:B55)</f>
        <v>34</v>
      </c>
      <c r="E56">
        <f t="shared" si="8"/>
        <v>33.333333333333336</v>
      </c>
      <c r="F56">
        <f t="shared" si="9"/>
        <v>28.5</v>
      </c>
      <c r="G56">
        <f t="shared" si="11"/>
        <v>33.799999999999997</v>
      </c>
      <c r="H56">
        <f t="shared" si="13"/>
        <v>29.333333333333332</v>
      </c>
      <c r="I56">
        <f t="shared" si="18"/>
        <v>28.714285714285715</v>
      </c>
      <c r="J56" s="1">
        <f t="shared" si="19"/>
        <v>46</v>
      </c>
      <c r="K56" s="1">
        <f t="shared" si="20"/>
        <v>17</v>
      </c>
      <c r="L56" s="1">
        <f t="shared" si="21"/>
        <v>0.6666666666666643</v>
      </c>
      <c r="M56" s="1">
        <f t="shared" si="22"/>
        <v>4.8333333333333357</v>
      </c>
      <c r="N56" s="1">
        <f t="shared" si="23"/>
        <v>5.2999999999999972</v>
      </c>
      <c r="O56" s="1">
        <f t="shared" si="24"/>
        <v>4.466666666666665</v>
      </c>
      <c r="P56" s="1">
        <f t="shared" si="25"/>
        <v>0.61904761904761685</v>
      </c>
    </row>
    <row r="57" spans="1:16" x14ac:dyDescent="0.3">
      <c r="A57">
        <v>49</v>
      </c>
      <c r="B57">
        <v>73</v>
      </c>
      <c r="C57">
        <f t="shared" si="6"/>
        <v>63</v>
      </c>
      <c r="D57">
        <f>AVERAGE(B55:B56)</f>
        <v>40</v>
      </c>
      <c r="E57">
        <f t="shared" si="8"/>
        <v>43.666666666666664</v>
      </c>
      <c r="F57">
        <f t="shared" si="9"/>
        <v>40.75</v>
      </c>
      <c r="G57">
        <f t="shared" si="11"/>
        <v>35.4</v>
      </c>
      <c r="H57">
        <f t="shared" si="13"/>
        <v>38.666666666666664</v>
      </c>
      <c r="I57">
        <f t="shared" si="18"/>
        <v>34.142857142857146</v>
      </c>
      <c r="J57" s="1">
        <f t="shared" si="19"/>
        <v>10</v>
      </c>
      <c r="K57" s="1">
        <f t="shared" si="20"/>
        <v>23</v>
      </c>
      <c r="L57" s="1">
        <f t="shared" si="21"/>
        <v>3.6666666666666643</v>
      </c>
      <c r="M57" s="1">
        <f t="shared" si="22"/>
        <v>2.9166666666666643</v>
      </c>
      <c r="N57" s="1">
        <f t="shared" si="23"/>
        <v>5.3500000000000014</v>
      </c>
      <c r="O57" s="1">
        <f t="shared" si="24"/>
        <v>3.2666666666666657</v>
      </c>
      <c r="P57" s="1">
        <f t="shared" si="25"/>
        <v>4.5238095238095184</v>
      </c>
    </row>
    <row r="58" spans="1:16" x14ac:dyDescent="0.3">
      <c r="A58">
        <v>50</v>
      </c>
      <c r="B58">
        <v>62</v>
      </c>
      <c r="C58">
        <f t="shared" si="6"/>
        <v>73</v>
      </c>
      <c r="D58">
        <f>AVERAGE(B56:B57)</f>
        <v>68</v>
      </c>
      <c r="E58">
        <f t="shared" si="8"/>
        <v>51</v>
      </c>
      <c r="F58">
        <f t="shared" si="9"/>
        <v>51</v>
      </c>
      <c r="G58">
        <f t="shared" si="11"/>
        <v>47.2</v>
      </c>
      <c r="H58">
        <f t="shared" si="13"/>
        <v>41.666666666666664</v>
      </c>
      <c r="I58">
        <f t="shared" si="18"/>
        <v>43.571428571428569</v>
      </c>
      <c r="J58" s="1">
        <f t="shared" si="19"/>
        <v>11</v>
      </c>
      <c r="K58" s="1">
        <f t="shared" si="20"/>
        <v>5</v>
      </c>
      <c r="L58" s="1">
        <f t="shared" si="21"/>
        <v>17</v>
      </c>
      <c r="M58" s="1">
        <f t="shared" si="22"/>
        <v>0</v>
      </c>
      <c r="N58" s="1">
        <f t="shared" si="23"/>
        <v>3.7999999999999972</v>
      </c>
      <c r="O58" s="1">
        <f t="shared" si="24"/>
        <v>5.5333333333333385</v>
      </c>
      <c r="P58" s="1">
        <f t="shared" si="25"/>
        <v>1.9047619047619051</v>
      </c>
    </row>
    <row r="59" spans="1:16" x14ac:dyDescent="0.3">
      <c r="A59">
        <v>51</v>
      </c>
      <c r="B59">
        <v>32</v>
      </c>
      <c r="C59">
        <f t="shared" si="6"/>
        <v>62</v>
      </c>
      <c r="D59">
        <f>AVERAGE(B57:B58)</f>
        <v>67.5</v>
      </c>
      <c r="E59">
        <f t="shared" si="8"/>
        <v>66</v>
      </c>
      <c r="F59">
        <f t="shared" si="9"/>
        <v>53.75</v>
      </c>
      <c r="G59">
        <f t="shared" si="11"/>
        <v>53.2</v>
      </c>
      <c r="H59">
        <f t="shared" si="13"/>
        <v>49.666666666666664</v>
      </c>
      <c r="I59">
        <f t="shared" si="18"/>
        <v>44.571428571428569</v>
      </c>
      <c r="J59" s="1">
        <f t="shared" si="19"/>
        <v>30</v>
      </c>
      <c r="K59" s="1">
        <f t="shared" si="20"/>
        <v>5.5</v>
      </c>
      <c r="L59" s="1">
        <f t="shared" si="21"/>
        <v>1.5</v>
      </c>
      <c r="M59" s="1">
        <f t="shared" si="22"/>
        <v>12.25</v>
      </c>
      <c r="N59" s="1">
        <f t="shared" si="23"/>
        <v>0.54999999999999716</v>
      </c>
      <c r="O59" s="1">
        <f t="shared" si="24"/>
        <v>3.5333333333333385</v>
      </c>
      <c r="P59" s="1">
        <f t="shared" si="25"/>
        <v>5.0952380952380949</v>
      </c>
    </row>
    <row r="60" spans="1:16" x14ac:dyDescent="0.3">
      <c r="A60">
        <v>52</v>
      </c>
      <c r="B60">
        <v>52</v>
      </c>
      <c r="C60">
        <f t="shared" si="6"/>
        <v>32</v>
      </c>
      <c r="D60">
        <f>AVERAGE(B58:B59)</f>
        <v>47</v>
      </c>
      <c r="E60">
        <f t="shared" si="8"/>
        <v>55.666666666666664</v>
      </c>
      <c r="F60">
        <f t="shared" si="9"/>
        <v>57.5</v>
      </c>
      <c r="G60">
        <f t="shared" si="11"/>
        <v>49.4</v>
      </c>
      <c r="H60">
        <f t="shared" si="13"/>
        <v>49.666666666666664</v>
      </c>
      <c r="I60">
        <f t="shared" si="18"/>
        <v>47.142857142857146</v>
      </c>
      <c r="J60" s="1">
        <f t="shared" si="19"/>
        <v>20</v>
      </c>
      <c r="K60" s="1">
        <f t="shared" si="20"/>
        <v>15</v>
      </c>
      <c r="L60" s="1">
        <f t="shared" si="21"/>
        <v>8.6666666666666643</v>
      </c>
      <c r="M60" s="1">
        <f t="shared" si="22"/>
        <v>1.8333333333333357</v>
      </c>
      <c r="N60" s="1">
        <f t="shared" si="23"/>
        <v>8.1000000000000014</v>
      </c>
      <c r="O60" s="1">
        <f t="shared" si="24"/>
        <v>0.26666666666666572</v>
      </c>
      <c r="P60" s="1">
        <f t="shared" si="25"/>
        <v>2.5238095238095184</v>
      </c>
    </row>
    <row r="61" spans="1:16" x14ac:dyDescent="0.3">
      <c r="A61">
        <v>53</v>
      </c>
      <c r="B61">
        <v>42</v>
      </c>
      <c r="C61">
        <f t="shared" si="6"/>
        <v>52</v>
      </c>
      <c r="D61">
        <f>AVERAGE(B59:B60)</f>
        <v>42</v>
      </c>
      <c r="E61">
        <f t="shared" si="8"/>
        <v>48.666666666666664</v>
      </c>
      <c r="F61">
        <f t="shared" si="9"/>
        <v>54.75</v>
      </c>
      <c r="G61">
        <f t="shared" si="11"/>
        <v>56.4</v>
      </c>
      <c r="H61">
        <f t="shared" si="13"/>
        <v>49.833333333333336</v>
      </c>
      <c r="I61">
        <f t="shared" si="18"/>
        <v>50</v>
      </c>
      <c r="J61" s="1">
        <f t="shared" si="19"/>
        <v>10</v>
      </c>
      <c r="K61" s="1">
        <f t="shared" si="20"/>
        <v>10</v>
      </c>
      <c r="L61" s="1">
        <f t="shared" si="21"/>
        <v>6.6666666666666643</v>
      </c>
      <c r="M61" s="1">
        <f t="shared" si="22"/>
        <v>6.0833333333333357</v>
      </c>
      <c r="N61" s="1">
        <f t="shared" si="23"/>
        <v>1.6499999999999986</v>
      </c>
      <c r="O61" s="1">
        <f t="shared" si="24"/>
        <v>6.5666666666666629</v>
      </c>
      <c r="P61" s="1">
        <f t="shared" si="25"/>
        <v>0.1666666666666643</v>
      </c>
    </row>
    <row r="62" spans="1:16" x14ac:dyDescent="0.3">
      <c r="A62">
        <v>54</v>
      </c>
      <c r="B62">
        <v>67</v>
      </c>
      <c r="C62">
        <f t="shared" si="6"/>
        <v>42</v>
      </c>
      <c r="D62">
        <f>AVERAGE(B60:B61)</f>
        <v>47</v>
      </c>
      <c r="E62">
        <f t="shared" si="8"/>
        <v>42</v>
      </c>
      <c r="F62">
        <f t="shared" si="9"/>
        <v>47</v>
      </c>
      <c r="G62">
        <f t="shared" si="11"/>
        <v>52.2</v>
      </c>
      <c r="H62">
        <f t="shared" si="13"/>
        <v>54</v>
      </c>
      <c r="I62">
        <f t="shared" si="18"/>
        <v>48.714285714285715</v>
      </c>
      <c r="J62" s="1">
        <f t="shared" si="19"/>
        <v>25</v>
      </c>
      <c r="K62" s="1">
        <f t="shared" si="20"/>
        <v>5</v>
      </c>
      <c r="L62" s="1">
        <f t="shared" si="21"/>
        <v>5</v>
      </c>
      <c r="M62" s="1">
        <f t="shared" si="22"/>
        <v>5</v>
      </c>
      <c r="N62" s="1">
        <f t="shared" si="23"/>
        <v>5.2000000000000028</v>
      </c>
      <c r="O62" s="1">
        <f t="shared" si="24"/>
        <v>1.7999999999999972</v>
      </c>
      <c r="P62" s="1">
        <f t="shared" si="25"/>
        <v>5.2857142857142847</v>
      </c>
    </row>
    <row r="63" spans="1:16" x14ac:dyDescent="0.3">
      <c r="A63">
        <v>55</v>
      </c>
      <c r="B63">
        <v>90</v>
      </c>
      <c r="C63">
        <f t="shared" si="6"/>
        <v>67</v>
      </c>
      <c r="D63">
        <f>AVERAGE(B61:B62)</f>
        <v>54.5</v>
      </c>
      <c r="E63">
        <f t="shared" si="8"/>
        <v>53.666666666666664</v>
      </c>
      <c r="F63">
        <f t="shared" si="9"/>
        <v>48.25</v>
      </c>
      <c r="G63">
        <f t="shared" si="11"/>
        <v>51</v>
      </c>
      <c r="H63">
        <f t="shared" si="13"/>
        <v>54.666666666666664</v>
      </c>
      <c r="I63">
        <f t="shared" si="18"/>
        <v>55.857142857142854</v>
      </c>
      <c r="J63" s="1">
        <f t="shared" si="19"/>
        <v>23</v>
      </c>
      <c r="K63" s="1">
        <f t="shared" si="20"/>
        <v>12.5</v>
      </c>
      <c r="L63" s="1">
        <f t="shared" si="21"/>
        <v>0.8333333333333357</v>
      </c>
      <c r="M63" s="1">
        <f t="shared" si="22"/>
        <v>5.4166666666666643</v>
      </c>
      <c r="N63" s="1">
        <f t="shared" si="23"/>
        <v>2.75</v>
      </c>
      <c r="O63" s="1">
        <f t="shared" si="24"/>
        <v>3.6666666666666643</v>
      </c>
      <c r="P63" s="1">
        <f t="shared" si="25"/>
        <v>1.1904761904761898</v>
      </c>
    </row>
    <row r="64" spans="1:16" x14ac:dyDescent="0.3">
      <c r="A64">
        <v>56</v>
      </c>
      <c r="B64">
        <v>14</v>
      </c>
      <c r="C64">
        <f t="shared" si="6"/>
        <v>90</v>
      </c>
      <c r="D64">
        <f>AVERAGE(B62:B63)</f>
        <v>78.5</v>
      </c>
      <c r="E64">
        <f t="shared" si="8"/>
        <v>66.333333333333329</v>
      </c>
      <c r="F64">
        <f t="shared" si="9"/>
        <v>62.75</v>
      </c>
      <c r="G64">
        <f t="shared" si="11"/>
        <v>56.6</v>
      </c>
      <c r="H64">
        <f t="shared" si="13"/>
        <v>57.5</v>
      </c>
      <c r="I64">
        <f t="shared" si="18"/>
        <v>59.714285714285715</v>
      </c>
      <c r="J64" s="1">
        <f t="shared" si="19"/>
        <v>76</v>
      </c>
      <c r="K64" s="1">
        <f t="shared" si="20"/>
        <v>11.5</v>
      </c>
      <c r="L64" s="1">
        <f t="shared" si="21"/>
        <v>12.166666666666671</v>
      </c>
      <c r="M64" s="1">
        <f t="shared" si="22"/>
        <v>3.5833333333333286</v>
      </c>
      <c r="N64" s="1">
        <f t="shared" si="23"/>
        <v>6.1499999999999986</v>
      </c>
      <c r="O64" s="1">
        <f t="shared" si="24"/>
        <v>0.89999999999999858</v>
      </c>
      <c r="P64" s="1">
        <f t="shared" si="25"/>
        <v>2.2142857142857153</v>
      </c>
    </row>
    <row r="65" spans="1:16" x14ac:dyDescent="0.3">
      <c r="A65">
        <v>57</v>
      </c>
      <c r="B65">
        <v>25</v>
      </c>
      <c r="C65">
        <f t="shared" si="6"/>
        <v>14</v>
      </c>
      <c r="D65">
        <f>AVERAGE(B63:B64)</f>
        <v>52</v>
      </c>
      <c r="E65">
        <f t="shared" si="8"/>
        <v>57</v>
      </c>
      <c r="F65">
        <f t="shared" si="9"/>
        <v>53.25</v>
      </c>
      <c r="G65">
        <f t="shared" si="11"/>
        <v>53</v>
      </c>
      <c r="H65">
        <f t="shared" si="13"/>
        <v>49.5</v>
      </c>
      <c r="I65">
        <f t="shared" si="18"/>
        <v>51.285714285714285</v>
      </c>
      <c r="J65" s="1">
        <f t="shared" si="19"/>
        <v>11</v>
      </c>
      <c r="K65" s="1">
        <f t="shared" si="20"/>
        <v>38</v>
      </c>
      <c r="L65" s="1">
        <f t="shared" si="21"/>
        <v>5</v>
      </c>
      <c r="M65" s="1">
        <f t="shared" si="22"/>
        <v>3.75</v>
      </c>
      <c r="N65" s="1">
        <f t="shared" si="23"/>
        <v>0.25</v>
      </c>
      <c r="O65" s="1">
        <f t="shared" si="24"/>
        <v>3.5</v>
      </c>
      <c r="P65" s="1">
        <f t="shared" si="25"/>
        <v>1.7857142857142847</v>
      </c>
    </row>
    <row r="66" spans="1:16" x14ac:dyDescent="0.3">
      <c r="A66">
        <v>58</v>
      </c>
      <c r="B66">
        <v>89</v>
      </c>
      <c r="C66">
        <f t="shared" si="6"/>
        <v>25</v>
      </c>
      <c r="D66">
        <f>AVERAGE(B64:B65)</f>
        <v>19.5</v>
      </c>
      <c r="E66">
        <f t="shared" si="8"/>
        <v>43</v>
      </c>
      <c r="F66">
        <f t="shared" si="9"/>
        <v>49</v>
      </c>
      <c r="G66">
        <f t="shared" si="11"/>
        <v>47.6</v>
      </c>
      <c r="H66">
        <f t="shared" si="13"/>
        <v>48.333333333333336</v>
      </c>
      <c r="I66">
        <f t="shared" si="18"/>
        <v>46</v>
      </c>
      <c r="J66" s="1">
        <f t="shared" si="19"/>
        <v>64</v>
      </c>
      <c r="K66" s="1">
        <f t="shared" si="20"/>
        <v>5.5</v>
      </c>
      <c r="L66" s="1">
        <f t="shared" si="21"/>
        <v>23.5</v>
      </c>
      <c r="M66" s="1">
        <f t="shared" si="22"/>
        <v>6</v>
      </c>
      <c r="N66" s="1">
        <f t="shared" si="23"/>
        <v>1.3999999999999986</v>
      </c>
      <c r="O66" s="1">
        <f t="shared" si="24"/>
        <v>0.73333333333333428</v>
      </c>
      <c r="P66" s="1">
        <f t="shared" si="25"/>
        <v>2.3333333333333357</v>
      </c>
    </row>
    <row r="67" spans="1:16" x14ac:dyDescent="0.3">
      <c r="A67">
        <v>59</v>
      </c>
      <c r="B67">
        <v>17</v>
      </c>
      <c r="C67">
        <f t="shared" si="6"/>
        <v>89</v>
      </c>
      <c r="D67">
        <f>AVERAGE(B65:B66)</f>
        <v>57</v>
      </c>
      <c r="E67">
        <f t="shared" si="8"/>
        <v>42.666666666666664</v>
      </c>
      <c r="F67">
        <f t="shared" si="9"/>
        <v>54.5</v>
      </c>
      <c r="G67">
        <f t="shared" si="11"/>
        <v>57</v>
      </c>
      <c r="H67">
        <f t="shared" si="13"/>
        <v>54.5</v>
      </c>
      <c r="I67">
        <f t="shared" si="18"/>
        <v>54.142857142857146</v>
      </c>
      <c r="J67" s="1">
        <f t="shared" si="19"/>
        <v>72</v>
      </c>
      <c r="K67" s="1">
        <f t="shared" si="20"/>
        <v>32</v>
      </c>
      <c r="L67" s="1">
        <f t="shared" si="21"/>
        <v>14.333333333333336</v>
      </c>
      <c r="M67" s="1">
        <f t="shared" si="22"/>
        <v>11.833333333333336</v>
      </c>
      <c r="N67" s="1">
        <f t="shared" si="23"/>
        <v>2.5</v>
      </c>
      <c r="O67" s="1">
        <f t="shared" si="24"/>
        <v>2.5</v>
      </c>
      <c r="P67" s="1">
        <f t="shared" si="25"/>
        <v>0.3571428571428541</v>
      </c>
    </row>
    <row r="68" spans="1:16" x14ac:dyDescent="0.3">
      <c r="A68">
        <v>60</v>
      </c>
      <c r="B68">
        <v>31</v>
      </c>
      <c r="C68">
        <f t="shared" si="6"/>
        <v>17</v>
      </c>
      <c r="D68">
        <f>AVERAGE(B66:B67)</f>
        <v>53</v>
      </c>
      <c r="E68">
        <f t="shared" si="8"/>
        <v>43.666666666666664</v>
      </c>
      <c r="F68">
        <f t="shared" si="9"/>
        <v>36.25</v>
      </c>
      <c r="G68">
        <f t="shared" si="11"/>
        <v>47</v>
      </c>
      <c r="H68">
        <f t="shared" si="13"/>
        <v>50.333333333333336</v>
      </c>
      <c r="I68">
        <f t="shared" si="18"/>
        <v>49.142857142857146</v>
      </c>
      <c r="J68" s="1">
        <f t="shared" si="19"/>
        <v>14</v>
      </c>
      <c r="K68" s="1">
        <f t="shared" si="20"/>
        <v>36</v>
      </c>
      <c r="L68" s="1">
        <f t="shared" si="21"/>
        <v>9.3333333333333357</v>
      </c>
      <c r="M68" s="1">
        <f t="shared" si="22"/>
        <v>7.4166666666666643</v>
      </c>
      <c r="N68" s="1">
        <f t="shared" si="23"/>
        <v>10.75</v>
      </c>
      <c r="O68" s="1">
        <f t="shared" si="24"/>
        <v>3.3333333333333357</v>
      </c>
      <c r="P68" s="1">
        <f t="shared" si="25"/>
        <v>1.1904761904761898</v>
      </c>
    </row>
    <row r="69" spans="1:16" x14ac:dyDescent="0.3">
      <c r="A69">
        <v>61</v>
      </c>
      <c r="B69">
        <v>22</v>
      </c>
      <c r="C69">
        <f t="shared" si="6"/>
        <v>31</v>
      </c>
      <c r="D69">
        <f>AVERAGE(B67:B68)</f>
        <v>24</v>
      </c>
      <c r="E69">
        <f t="shared" si="8"/>
        <v>45.666666666666664</v>
      </c>
      <c r="F69">
        <f t="shared" si="9"/>
        <v>40.5</v>
      </c>
      <c r="G69">
        <f t="shared" si="11"/>
        <v>35.200000000000003</v>
      </c>
      <c r="H69">
        <f t="shared" si="13"/>
        <v>44.333333333333336</v>
      </c>
      <c r="I69">
        <f t="shared" si="18"/>
        <v>47.571428571428569</v>
      </c>
      <c r="J69" s="1">
        <f t="shared" si="19"/>
        <v>9</v>
      </c>
      <c r="K69" s="1">
        <f t="shared" si="20"/>
        <v>7</v>
      </c>
      <c r="L69" s="1">
        <f t="shared" si="21"/>
        <v>21.666666666666664</v>
      </c>
      <c r="M69" s="1">
        <f t="shared" si="22"/>
        <v>5.1666666666666643</v>
      </c>
      <c r="N69" s="1">
        <f t="shared" si="23"/>
        <v>5.2999999999999972</v>
      </c>
      <c r="O69" s="1">
        <f t="shared" si="24"/>
        <v>9.1333333333333329</v>
      </c>
      <c r="P69" s="1">
        <f t="shared" si="25"/>
        <v>3.2380952380952337</v>
      </c>
    </row>
    <row r="70" spans="1:16" x14ac:dyDescent="0.3">
      <c r="A70">
        <v>62</v>
      </c>
      <c r="B70">
        <v>63</v>
      </c>
      <c r="C70">
        <f t="shared" si="6"/>
        <v>22</v>
      </c>
      <c r="D70">
        <f>AVERAGE(B68:B69)</f>
        <v>26.5</v>
      </c>
      <c r="E70">
        <f t="shared" si="8"/>
        <v>23.333333333333332</v>
      </c>
      <c r="F70">
        <f t="shared" si="9"/>
        <v>39.75</v>
      </c>
      <c r="G70">
        <f t="shared" si="11"/>
        <v>36.799999999999997</v>
      </c>
      <c r="H70">
        <f t="shared" si="13"/>
        <v>33</v>
      </c>
      <c r="I70">
        <f t="shared" si="18"/>
        <v>41.142857142857146</v>
      </c>
      <c r="J70" s="1">
        <f t="shared" si="19"/>
        <v>41</v>
      </c>
      <c r="K70" s="1">
        <f t="shared" si="20"/>
        <v>4.5</v>
      </c>
      <c r="L70" s="1">
        <f t="shared" si="21"/>
        <v>3.1666666666666679</v>
      </c>
      <c r="M70" s="1">
        <f t="shared" si="22"/>
        <v>16.416666666666668</v>
      </c>
      <c r="N70" s="1">
        <f t="shared" si="23"/>
        <v>2.9500000000000028</v>
      </c>
      <c r="O70" s="1">
        <f t="shared" si="24"/>
        <v>3.7999999999999972</v>
      </c>
      <c r="P70" s="1">
        <f t="shared" si="25"/>
        <v>8.1428571428571459</v>
      </c>
    </row>
    <row r="71" spans="1:16" x14ac:dyDescent="0.3">
      <c r="A71">
        <v>63</v>
      </c>
      <c r="B71">
        <v>58</v>
      </c>
      <c r="C71">
        <f t="shared" si="6"/>
        <v>63</v>
      </c>
      <c r="D71">
        <f>AVERAGE(B69:B70)</f>
        <v>42.5</v>
      </c>
      <c r="E71">
        <f t="shared" si="8"/>
        <v>38.666666666666664</v>
      </c>
      <c r="F71">
        <f t="shared" si="9"/>
        <v>33.25</v>
      </c>
      <c r="G71">
        <f t="shared" si="11"/>
        <v>44.4</v>
      </c>
      <c r="H71">
        <f t="shared" si="13"/>
        <v>41.166666666666664</v>
      </c>
      <c r="I71">
        <f t="shared" si="18"/>
        <v>37.285714285714285</v>
      </c>
      <c r="J71" s="1">
        <f t="shared" si="19"/>
        <v>5</v>
      </c>
      <c r="K71" s="1">
        <f t="shared" si="20"/>
        <v>20.5</v>
      </c>
      <c r="L71" s="1">
        <f t="shared" si="21"/>
        <v>3.8333333333333357</v>
      </c>
      <c r="M71" s="1">
        <f t="shared" si="22"/>
        <v>5.4166666666666643</v>
      </c>
      <c r="N71" s="1">
        <f t="shared" si="23"/>
        <v>11.149999999999999</v>
      </c>
      <c r="O71" s="1">
        <f t="shared" si="24"/>
        <v>3.2333333333333343</v>
      </c>
      <c r="P71" s="1">
        <f t="shared" si="25"/>
        <v>3.8809523809523796</v>
      </c>
    </row>
    <row r="72" spans="1:16" x14ac:dyDescent="0.3">
      <c r="A72">
        <v>64</v>
      </c>
      <c r="B72">
        <v>68</v>
      </c>
      <c r="C72">
        <f t="shared" si="6"/>
        <v>58</v>
      </c>
      <c r="D72">
        <f>AVERAGE(B70:B71)</f>
        <v>60.5</v>
      </c>
      <c r="E72">
        <f t="shared" si="8"/>
        <v>47.666666666666664</v>
      </c>
      <c r="F72">
        <f t="shared" si="9"/>
        <v>43.5</v>
      </c>
      <c r="G72">
        <f t="shared" si="11"/>
        <v>38.200000000000003</v>
      </c>
      <c r="H72">
        <f t="shared" si="13"/>
        <v>46.666666666666664</v>
      </c>
      <c r="I72">
        <f t="shared" si="18"/>
        <v>43.571428571428569</v>
      </c>
      <c r="J72" s="1">
        <f t="shared" si="19"/>
        <v>10</v>
      </c>
      <c r="K72" s="1">
        <f t="shared" si="20"/>
        <v>2.5</v>
      </c>
      <c r="L72" s="1">
        <f t="shared" si="21"/>
        <v>12.833333333333336</v>
      </c>
      <c r="M72" s="1">
        <f t="shared" si="22"/>
        <v>4.1666666666666643</v>
      </c>
      <c r="N72" s="1">
        <f t="shared" si="23"/>
        <v>5.2999999999999972</v>
      </c>
      <c r="O72" s="1">
        <f t="shared" si="24"/>
        <v>8.4666666666666615</v>
      </c>
      <c r="P72" s="1">
        <f t="shared" si="25"/>
        <v>3.0952380952380949</v>
      </c>
    </row>
    <row r="73" spans="1:16" x14ac:dyDescent="0.3">
      <c r="A73">
        <v>65</v>
      </c>
      <c r="B73">
        <v>97</v>
      </c>
      <c r="C73">
        <f t="shared" si="6"/>
        <v>68</v>
      </c>
      <c r="D73">
        <f>AVERAGE(B71:B72)</f>
        <v>63</v>
      </c>
      <c r="E73">
        <f t="shared" si="8"/>
        <v>63</v>
      </c>
      <c r="F73">
        <f t="shared" si="9"/>
        <v>52.75</v>
      </c>
      <c r="G73">
        <f t="shared" si="11"/>
        <v>48.4</v>
      </c>
      <c r="H73">
        <f t="shared" si="13"/>
        <v>43.166666666666664</v>
      </c>
      <c r="I73">
        <f t="shared" si="18"/>
        <v>49.714285714285715</v>
      </c>
      <c r="J73" s="1">
        <f t="shared" si="19"/>
        <v>29</v>
      </c>
      <c r="K73" s="1">
        <f t="shared" si="20"/>
        <v>5</v>
      </c>
      <c r="L73" s="1">
        <f t="shared" si="21"/>
        <v>0</v>
      </c>
      <c r="M73" s="1">
        <f t="shared" si="22"/>
        <v>10.25</v>
      </c>
      <c r="N73" s="1">
        <f t="shared" si="23"/>
        <v>4.3500000000000014</v>
      </c>
      <c r="O73" s="1">
        <f t="shared" si="24"/>
        <v>5.2333333333333343</v>
      </c>
      <c r="P73" s="1">
        <f t="shared" si="25"/>
        <v>6.547619047619051</v>
      </c>
    </row>
    <row r="74" spans="1:16" x14ac:dyDescent="0.3">
      <c r="A74">
        <v>66</v>
      </c>
      <c r="B74">
        <v>24</v>
      </c>
      <c r="C74">
        <f t="shared" si="6"/>
        <v>97</v>
      </c>
      <c r="D74">
        <f>AVERAGE(B72:B73)</f>
        <v>82.5</v>
      </c>
      <c r="E74">
        <f t="shared" si="8"/>
        <v>74.333333333333329</v>
      </c>
      <c r="F74">
        <f t="shared" si="9"/>
        <v>71.5</v>
      </c>
      <c r="G74">
        <f t="shared" si="11"/>
        <v>61.6</v>
      </c>
      <c r="H74">
        <f t="shared" si="13"/>
        <v>56.5</v>
      </c>
      <c r="I74">
        <f t="shared" si="18"/>
        <v>50.857142857142854</v>
      </c>
      <c r="J74" s="1">
        <f t="shared" si="19"/>
        <v>73</v>
      </c>
      <c r="K74" s="1">
        <f t="shared" si="20"/>
        <v>14.5</v>
      </c>
      <c r="L74" s="1">
        <f t="shared" si="21"/>
        <v>8.1666666666666714</v>
      </c>
      <c r="M74" s="1">
        <f t="shared" si="22"/>
        <v>2.8333333333333286</v>
      </c>
      <c r="N74" s="1">
        <f t="shared" si="23"/>
        <v>9.8999999999999986</v>
      </c>
      <c r="O74" s="1">
        <f t="shared" si="24"/>
        <v>5.1000000000000014</v>
      </c>
      <c r="P74" s="1">
        <f t="shared" si="25"/>
        <v>5.6428571428571459</v>
      </c>
    </row>
    <row r="75" spans="1:16" x14ac:dyDescent="0.3">
      <c r="A75">
        <v>67</v>
      </c>
      <c r="B75">
        <v>38</v>
      </c>
      <c r="C75">
        <f t="shared" ref="C75:C138" si="26">B74</f>
        <v>24</v>
      </c>
      <c r="D75">
        <f>AVERAGE(B73:B74)</f>
        <v>60.5</v>
      </c>
      <c r="E75">
        <f t="shared" si="8"/>
        <v>63</v>
      </c>
      <c r="F75">
        <f t="shared" si="9"/>
        <v>61.75</v>
      </c>
      <c r="G75">
        <f t="shared" si="11"/>
        <v>62</v>
      </c>
      <c r="H75">
        <f t="shared" si="13"/>
        <v>55.333333333333336</v>
      </c>
      <c r="I75">
        <f t="shared" si="18"/>
        <v>51.857142857142854</v>
      </c>
      <c r="J75" s="1">
        <f t="shared" si="19"/>
        <v>14</v>
      </c>
      <c r="K75" s="1">
        <f t="shared" si="20"/>
        <v>36.5</v>
      </c>
      <c r="L75" s="1">
        <f t="shared" si="21"/>
        <v>2.5</v>
      </c>
      <c r="M75" s="1">
        <f t="shared" si="22"/>
        <v>1.25</v>
      </c>
      <c r="N75" s="1">
        <f t="shared" si="23"/>
        <v>0.25</v>
      </c>
      <c r="O75" s="1">
        <f t="shared" si="24"/>
        <v>6.6666666666666643</v>
      </c>
      <c r="P75" s="1">
        <f t="shared" si="25"/>
        <v>3.4761904761904816</v>
      </c>
    </row>
    <row r="76" spans="1:16" x14ac:dyDescent="0.3">
      <c r="A76">
        <v>68</v>
      </c>
      <c r="B76">
        <v>14</v>
      </c>
      <c r="C76">
        <f t="shared" si="26"/>
        <v>38</v>
      </c>
      <c r="D76">
        <f>AVERAGE(B74:B75)</f>
        <v>31</v>
      </c>
      <c r="E76">
        <f t="shared" si="8"/>
        <v>53</v>
      </c>
      <c r="F76">
        <f t="shared" si="9"/>
        <v>56.75</v>
      </c>
      <c r="G76">
        <f t="shared" si="11"/>
        <v>57</v>
      </c>
      <c r="H76">
        <f t="shared" si="13"/>
        <v>58</v>
      </c>
      <c r="I76">
        <f t="shared" si="18"/>
        <v>52.857142857142854</v>
      </c>
      <c r="J76" s="1">
        <f t="shared" si="19"/>
        <v>24</v>
      </c>
      <c r="K76" s="1">
        <f t="shared" si="20"/>
        <v>7</v>
      </c>
      <c r="L76" s="1">
        <f t="shared" si="21"/>
        <v>22</v>
      </c>
      <c r="M76" s="1">
        <f t="shared" si="22"/>
        <v>3.75</v>
      </c>
      <c r="N76" s="1">
        <f t="shared" si="23"/>
        <v>0.25</v>
      </c>
      <c r="O76" s="1">
        <f t="shared" si="24"/>
        <v>1</v>
      </c>
      <c r="P76" s="1">
        <f t="shared" si="25"/>
        <v>5.1428571428571459</v>
      </c>
    </row>
    <row r="77" spans="1:16" x14ac:dyDescent="0.3">
      <c r="A77">
        <v>69</v>
      </c>
      <c r="B77">
        <v>37</v>
      </c>
      <c r="C77">
        <f t="shared" si="26"/>
        <v>14</v>
      </c>
      <c r="D77">
        <f>AVERAGE(B75:B76)</f>
        <v>26</v>
      </c>
      <c r="E77">
        <f t="shared" ref="E77:E140" si="27">AVERAGE(B74:B76)</f>
        <v>25.333333333333332</v>
      </c>
      <c r="F77">
        <f t="shared" si="9"/>
        <v>43.25</v>
      </c>
      <c r="G77">
        <f t="shared" si="11"/>
        <v>48.2</v>
      </c>
      <c r="H77">
        <f t="shared" si="13"/>
        <v>49.833333333333336</v>
      </c>
      <c r="I77">
        <f t="shared" si="18"/>
        <v>51.714285714285715</v>
      </c>
      <c r="J77" s="1">
        <f t="shared" si="19"/>
        <v>23</v>
      </c>
      <c r="K77" s="1">
        <f t="shared" si="20"/>
        <v>12</v>
      </c>
      <c r="L77" s="1">
        <f t="shared" si="21"/>
        <v>0.66666666666666785</v>
      </c>
      <c r="M77" s="1">
        <f t="shared" si="22"/>
        <v>17.916666666666668</v>
      </c>
      <c r="N77" s="1">
        <f t="shared" si="23"/>
        <v>4.9500000000000028</v>
      </c>
      <c r="O77" s="1">
        <f t="shared" si="24"/>
        <v>1.6333333333333329</v>
      </c>
      <c r="P77" s="1">
        <f t="shared" si="25"/>
        <v>1.8809523809523796</v>
      </c>
    </row>
    <row r="78" spans="1:16" x14ac:dyDescent="0.3">
      <c r="A78">
        <v>70</v>
      </c>
      <c r="B78">
        <v>76</v>
      </c>
      <c r="C78">
        <f t="shared" si="26"/>
        <v>37</v>
      </c>
      <c r="D78">
        <f>AVERAGE(B76:B77)</f>
        <v>25.5</v>
      </c>
      <c r="E78">
        <f t="shared" si="27"/>
        <v>29.666666666666668</v>
      </c>
      <c r="F78">
        <f t="shared" ref="F78:F141" si="28">AVERAGE(B74:B77)</f>
        <v>28.25</v>
      </c>
      <c r="G78">
        <f t="shared" si="11"/>
        <v>42</v>
      </c>
      <c r="H78">
        <f t="shared" si="13"/>
        <v>46.333333333333336</v>
      </c>
      <c r="I78">
        <f t="shared" si="18"/>
        <v>48</v>
      </c>
      <c r="J78" s="1">
        <f t="shared" si="19"/>
        <v>39</v>
      </c>
      <c r="K78" s="1">
        <f t="shared" si="20"/>
        <v>11.5</v>
      </c>
      <c r="L78" s="1">
        <f t="shared" si="21"/>
        <v>4.1666666666666679</v>
      </c>
      <c r="M78" s="1">
        <f t="shared" si="22"/>
        <v>1.4166666666666679</v>
      </c>
      <c r="N78" s="1">
        <f t="shared" si="23"/>
        <v>13.75</v>
      </c>
      <c r="O78" s="1">
        <f t="shared" si="24"/>
        <v>4.3333333333333357</v>
      </c>
      <c r="P78" s="1">
        <f t="shared" si="25"/>
        <v>1.6666666666666643</v>
      </c>
    </row>
    <row r="79" spans="1:16" x14ac:dyDescent="0.3">
      <c r="A79">
        <v>71</v>
      </c>
      <c r="B79">
        <v>35</v>
      </c>
      <c r="C79">
        <f t="shared" si="26"/>
        <v>76</v>
      </c>
      <c r="D79">
        <f>AVERAGE(B77:B78)</f>
        <v>56.5</v>
      </c>
      <c r="E79">
        <f t="shared" si="27"/>
        <v>42.333333333333336</v>
      </c>
      <c r="F79">
        <f t="shared" si="28"/>
        <v>41.25</v>
      </c>
      <c r="G79">
        <f t="shared" ref="G79:G142" si="29">AVERAGE(B74:B78)</f>
        <v>37.799999999999997</v>
      </c>
      <c r="H79">
        <f t="shared" si="13"/>
        <v>47.666666666666664</v>
      </c>
      <c r="I79">
        <f t="shared" si="18"/>
        <v>50.571428571428569</v>
      </c>
      <c r="J79" s="1">
        <f t="shared" si="19"/>
        <v>41</v>
      </c>
      <c r="K79" s="1">
        <f t="shared" si="20"/>
        <v>19.5</v>
      </c>
      <c r="L79" s="1">
        <f t="shared" si="21"/>
        <v>14.166666666666664</v>
      </c>
      <c r="M79" s="1">
        <f t="shared" si="22"/>
        <v>1.0833333333333357</v>
      </c>
      <c r="N79" s="1">
        <f t="shared" si="23"/>
        <v>3.4500000000000028</v>
      </c>
      <c r="O79" s="1">
        <f t="shared" si="24"/>
        <v>9.8666666666666671</v>
      </c>
      <c r="P79" s="1">
        <f t="shared" si="25"/>
        <v>2.9047619047619051</v>
      </c>
    </row>
    <row r="80" spans="1:16" x14ac:dyDescent="0.3">
      <c r="A80">
        <v>72</v>
      </c>
      <c r="B80">
        <v>64</v>
      </c>
      <c r="C80">
        <f t="shared" si="26"/>
        <v>35</v>
      </c>
      <c r="D80">
        <f>AVERAGE(B78:B79)</f>
        <v>55.5</v>
      </c>
      <c r="E80">
        <f t="shared" si="27"/>
        <v>49.333333333333336</v>
      </c>
      <c r="F80">
        <f t="shared" si="28"/>
        <v>40.5</v>
      </c>
      <c r="G80">
        <f t="shared" si="29"/>
        <v>40</v>
      </c>
      <c r="H80">
        <f t="shared" ref="H80:H143" si="30">AVERAGE(B74:B79)</f>
        <v>37.333333333333336</v>
      </c>
      <c r="I80">
        <f t="shared" si="18"/>
        <v>45.857142857142854</v>
      </c>
      <c r="J80" s="1">
        <f t="shared" si="19"/>
        <v>29</v>
      </c>
      <c r="K80" s="1">
        <f t="shared" si="20"/>
        <v>20.5</v>
      </c>
      <c r="L80" s="1">
        <f t="shared" si="21"/>
        <v>6.1666666666666643</v>
      </c>
      <c r="M80" s="1">
        <f t="shared" si="22"/>
        <v>8.8333333333333357</v>
      </c>
      <c r="N80" s="1">
        <f t="shared" si="23"/>
        <v>0.5</v>
      </c>
      <c r="O80" s="1">
        <f t="shared" si="24"/>
        <v>2.6666666666666643</v>
      </c>
      <c r="P80" s="1">
        <f t="shared" si="25"/>
        <v>8.5238095238095184</v>
      </c>
    </row>
    <row r="81" spans="1:16" x14ac:dyDescent="0.3">
      <c r="A81">
        <v>73</v>
      </c>
      <c r="B81">
        <v>56</v>
      </c>
      <c r="C81">
        <f t="shared" si="26"/>
        <v>64</v>
      </c>
      <c r="D81">
        <f>AVERAGE(B79:B80)</f>
        <v>49.5</v>
      </c>
      <c r="E81">
        <f t="shared" si="27"/>
        <v>58.333333333333336</v>
      </c>
      <c r="F81">
        <f t="shared" si="28"/>
        <v>53</v>
      </c>
      <c r="G81">
        <f t="shared" si="29"/>
        <v>45.2</v>
      </c>
      <c r="H81">
        <f t="shared" si="30"/>
        <v>44</v>
      </c>
      <c r="I81">
        <f t="shared" ref="I81:I144" si="31">AVERAGE(B74:B80)</f>
        <v>41.142857142857146</v>
      </c>
      <c r="J81" s="1">
        <f t="shared" ref="J81:J144" si="32">ABS(B81-C81)</f>
        <v>8</v>
      </c>
      <c r="K81" s="1">
        <f t="shared" ref="K81:K144" si="33">ABS(C81-D81)</f>
        <v>14.5</v>
      </c>
      <c r="L81" s="1">
        <f t="shared" ref="L81:L144" si="34">ABS(D81-E81)</f>
        <v>8.8333333333333357</v>
      </c>
      <c r="M81" s="1">
        <f t="shared" ref="M81:M144" si="35">ABS(E81-F81)</f>
        <v>5.3333333333333357</v>
      </c>
      <c r="N81" s="1">
        <f t="shared" ref="N81:N144" si="36">ABS(F81-G81)</f>
        <v>7.7999999999999972</v>
      </c>
      <c r="O81" s="1">
        <f t="shared" ref="O81:O144" si="37">ABS(G81-H81)</f>
        <v>1.2000000000000028</v>
      </c>
      <c r="P81" s="1">
        <f t="shared" ref="P81:P144" si="38">ABS(H81-I81)</f>
        <v>2.8571428571428541</v>
      </c>
    </row>
    <row r="82" spans="1:16" x14ac:dyDescent="0.3">
      <c r="A82">
        <v>74</v>
      </c>
      <c r="B82">
        <v>46</v>
      </c>
      <c r="C82">
        <f t="shared" si="26"/>
        <v>56</v>
      </c>
      <c r="D82">
        <f>AVERAGE(B80:B81)</f>
        <v>60</v>
      </c>
      <c r="E82">
        <f t="shared" si="27"/>
        <v>51.666666666666664</v>
      </c>
      <c r="F82">
        <f t="shared" si="28"/>
        <v>57.75</v>
      </c>
      <c r="G82">
        <f t="shared" si="29"/>
        <v>53.6</v>
      </c>
      <c r="H82">
        <f t="shared" si="30"/>
        <v>47</v>
      </c>
      <c r="I82">
        <f t="shared" si="31"/>
        <v>45.714285714285715</v>
      </c>
      <c r="J82" s="1">
        <f t="shared" si="32"/>
        <v>10</v>
      </c>
      <c r="K82" s="1">
        <f t="shared" si="33"/>
        <v>4</v>
      </c>
      <c r="L82" s="1">
        <f t="shared" si="34"/>
        <v>8.3333333333333357</v>
      </c>
      <c r="M82" s="1">
        <f t="shared" si="35"/>
        <v>6.0833333333333357</v>
      </c>
      <c r="N82" s="1">
        <f t="shared" si="36"/>
        <v>4.1499999999999986</v>
      </c>
      <c r="O82" s="1">
        <f t="shared" si="37"/>
        <v>6.6000000000000014</v>
      </c>
      <c r="P82" s="1">
        <f t="shared" si="38"/>
        <v>1.2857142857142847</v>
      </c>
    </row>
    <row r="83" spans="1:16" x14ac:dyDescent="0.3">
      <c r="A83">
        <v>75</v>
      </c>
      <c r="B83">
        <v>86</v>
      </c>
      <c r="C83">
        <f t="shared" si="26"/>
        <v>46</v>
      </c>
      <c r="D83">
        <f>AVERAGE(B81:B82)</f>
        <v>51</v>
      </c>
      <c r="E83">
        <f t="shared" si="27"/>
        <v>55.333333333333336</v>
      </c>
      <c r="F83">
        <f t="shared" si="28"/>
        <v>50.25</v>
      </c>
      <c r="G83">
        <f t="shared" si="29"/>
        <v>55.4</v>
      </c>
      <c r="H83">
        <f t="shared" si="30"/>
        <v>52.333333333333336</v>
      </c>
      <c r="I83">
        <f t="shared" si="31"/>
        <v>46.857142857142854</v>
      </c>
      <c r="J83" s="1">
        <f t="shared" si="32"/>
        <v>40</v>
      </c>
      <c r="K83" s="1">
        <f t="shared" si="33"/>
        <v>5</v>
      </c>
      <c r="L83" s="1">
        <f t="shared" si="34"/>
        <v>4.3333333333333357</v>
      </c>
      <c r="M83" s="1">
        <f t="shared" si="35"/>
        <v>5.0833333333333357</v>
      </c>
      <c r="N83" s="1">
        <f t="shared" si="36"/>
        <v>5.1499999999999986</v>
      </c>
      <c r="O83" s="1">
        <f t="shared" si="37"/>
        <v>3.0666666666666629</v>
      </c>
      <c r="P83" s="1">
        <f t="shared" si="38"/>
        <v>5.4761904761904816</v>
      </c>
    </row>
    <row r="84" spans="1:16" x14ac:dyDescent="0.3">
      <c r="A84">
        <v>76</v>
      </c>
      <c r="B84">
        <v>99</v>
      </c>
      <c r="C84">
        <f t="shared" si="26"/>
        <v>86</v>
      </c>
      <c r="D84">
        <f>AVERAGE(B82:B83)</f>
        <v>66</v>
      </c>
      <c r="E84">
        <f t="shared" si="27"/>
        <v>62.666666666666664</v>
      </c>
      <c r="F84">
        <f t="shared" si="28"/>
        <v>63</v>
      </c>
      <c r="G84">
        <f t="shared" si="29"/>
        <v>57.4</v>
      </c>
      <c r="H84">
        <f t="shared" si="30"/>
        <v>60.5</v>
      </c>
      <c r="I84">
        <f t="shared" si="31"/>
        <v>57.142857142857146</v>
      </c>
      <c r="J84" s="1">
        <f t="shared" si="32"/>
        <v>13</v>
      </c>
      <c r="K84" s="1">
        <f t="shared" si="33"/>
        <v>20</v>
      </c>
      <c r="L84" s="1">
        <f t="shared" si="34"/>
        <v>3.3333333333333357</v>
      </c>
      <c r="M84" s="1">
        <f t="shared" si="35"/>
        <v>0.3333333333333357</v>
      </c>
      <c r="N84" s="1">
        <f t="shared" si="36"/>
        <v>5.6000000000000014</v>
      </c>
      <c r="O84" s="1">
        <f t="shared" si="37"/>
        <v>3.1000000000000014</v>
      </c>
      <c r="P84" s="1">
        <f t="shared" si="38"/>
        <v>3.3571428571428541</v>
      </c>
    </row>
    <row r="85" spans="1:16" x14ac:dyDescent="0.3">
      <c r="A85">
        <v>77</v>
      </c>
      <c r="B85">
        <v>33</v>
      </c>
      <c r="C85">
        <f t="shared" si="26"/>
        <v>99</v>
      </c>
      <c r="D85">
        <f>AVERAGE(B83:B84)</f>
        <v>92.5</v>
      </c>
      <c r="E85">
        <f t="shared" si="27"/>
        <v>77</v>
      </c>
      <c r="F85">
        <f t="shared" si="28"/>
        <v>71.75</v>
      </c>
      <c r="G85">
        <f t="shared" si="29"/>
        <v>70.2</v>
      </c>
      <c r="H85">
        <f t="shared" si="30"/>
        <v>64.333333333333329</v>
      </c>
      <c r="I85">
        <f t="shared" si="31"/>
        <v>66</v>
      </c>
      <c r="J85" s="1">
        <f t="shared" si="32"/>
        <v>66</v>
      </c>
      <c r="K85" s="1">
        <f t="shared" si="33"/>
        <v>6.5</v>
      </c>
      <c r="L85" s="1">
        <f t="shared" si="34"/>
        <v>15.5</v>
      </c>
      <c r="M85" s="1">
        <f t="shared" si="35"/>
        <v>5.25</v>
      </c>
      <c r="N85" s="1">
        <f t="shared" si="36"/>
        <v>1.5499999999999972</v>
      </c>
      <c r="O85" s="1">
        <f t="shared" si="37"/>
        <v>5.8666666666666742</v>
      </c>
      <c r="P85" s="1">
        <f t="shared" si="38"/>
        <v>1.6666666666666714</v>
      </c>
    </row>
    <row r="86" spans="1:16" x14ac:dyDescent="0.3">
      <c r="A86">
        <v>78</v>
      </c>
      <c r="B86">
        <v>9</v>
      </c>
      <c r="C86">
        <f t="shared" si="26"/>
        <v>33</v>
      </c>
      <c r="D86">
        <f>AVERAGE(B84:B85)</f>
        <v>66</v>
      </c>
      <c r="E86">
        <f t="shared" si="27"/>
        <v>72.666666666666671</v>
      </c>
      <c r="F86">
        <f t="shared" si="28"/>
        <v>66</v>
      </c>
      <c r="G86">
        <f t="shared" si="29"/>
        <v>64</v>
      </c>
      <c r="H86">
        <f t="shared" si="30"/>
        <v>64</v>
      </c>
      <c r="I86">
        <f t="shared" si="31"/>
        <v>59.857142857142854</v>
      </c>
      <c r="J86" s="1">
        <f t="shared" si="32"/>
        <v>24</v>
      </c>
      <c r="K86" s="1">
        <f t="shared" si="33"/>
        <v>33</v>
      </c>
      <c r="L86" s="1">
        <f t="shared" si="34"/>
        <v>6.6666666666666714</v>
      </c>
      <c r="M86" s="1">
        <f t="shared" si="35"/>
        <v>6.6666666666666714</v>
      </c>
      <c r="N86" s="1">
        <f t="shared" si="36"/>
        <v>2</v>
      </c>
      <c r="O86" s="1">
        <f t="shared" si="37"/>
        <v>0</v>
      </c>
      <c r="P86" s="1">
        <f t="shared" si="38"/>
        <v>4.1428571428571459</v>
      </c>
    </row>
    <row r="87" spans="1:16" x14ac:dyDescent="0.3">
      <c r="A87">
        <v>79</v>
      </c>
      <c r="B87">
        <v>2</v>
      </c>
      <c r="C87">
        <f t="shared" si="26"/>
        <v>9</v>
      </c>
      <c r="D87">
        <f>AVERAGE(B85:B86)</f>
        <v>21</v>
      </c>
      <c r="E87">
        <f t="shared" si="27"/>
        <v>47</v>
      </c>
      <c r="F87">
        <f t="shared" si="28"/>
        <v>56.75</v>
      </c>
      <c r="G87">
        <f t="shared" si="29"/>
        <v>54.6</v>
      </c>
      <c r="H87">
        <f t="shared" si="30"/>
        <v>54.833333333333336</v>
      </c>
      <c r="I87">
        <f t="shared" si="31"/>
        <v>56.142857142857146</v>
      </c>
      <c r="J87" s="1">
        <f t="shared" si="32"/>
        <v>7</v>
      </c>
      <c r="K87" s="1">
        <f t="shared" si="33"/>
        <v>12</v>
      </c>
      <c r="L87" s="1">
        <f t="shared" si="34"/>
        <v>26</v>
      </c>
      <c r="M87" s="1">
        <f t="shared" si="35"/>
        <v>9.75</v>
      </c>
      <c r="N87" s="1">
        <f t="shared" si="36"/>
        <v>2.1499999999999986</v>
      </c>
      <c r="O87" s="1">
        <f t="shared" si="37"/>
        <v>0.23333333333333428</v>
      </c>
      <c r="P87" s="1">
        <f t="shared" si="38"/>
        <v>1.3095238095238102</v>
      </c>
    </row>
    <row r="88" spans="1:16" x14ac:dyDescent="0.3">
      <c r="A88">
        <v>80</v>
      </c>
      <c r="B88">
        <v>44</v>
      </c>
      <c r="C88">
        <f t="shared" si="26"/>
        <v>2</v>
      </c>
      <c r="D88">
        <f>AVERAGE(B86:B87)</f>
        <v>5.5</v>
      </c>
      <c r="E88">
        <f t="shared" si="27"/>
        <v>14.666666666666666</v>
      </c>
      <c r="F88">
        <f t="shared" si="28"/>
        <v>35.75</v>
      </c>
      <c r="G88">
        <f t="shared" si="29"/>
        <v>45.8</v>
      </c>
      <c r="H88">
        <f t="shared" si="30"/>
        <v>45.833333333333336</v>
      </c>
      <c r="I88">
        <f t="shared" si="31"/>
        <v>47.285714285714285</v>
      </c>
      <c r="J88" s="1">
        <f t="shared" si="32"/>
        <v>42</v>
      </c>
      <c r="K88" s="1">
        <f t="shared" si="33"/>
        <v>3.5</v>
      </c>
      <c r="L88" s="1">
        <f t="shared" si="34"/>
        <v>9.1666666666666661</v>
      </c>
      <c r="M88" s="1">
        <f t="shared" si="35"/>
        <v>21.083333333333336</v>
      </c>
      <c r="N88" s="1">
        <f t="shared" si="36"/>
        <v>10.049999999999997</v>
      </c>
      <c r="O88" s="1">
        <f t="shared" si="37"/>
        <v>3.3333333333338544E-2</v>
      </c>
      <c r="P88" s="1">
        <f t="shared" si="38"/>
        <v>1.452380952380949</v>
      </c>
    </row>
    <row r="89" spans="1:16" x14ac:dyDescent="0.3">
      <c r="A89">
        <v>81</v>
      </c>
      <c r="B89">
        <v>73</v>
      </c>
      <c r="C89">
        <f t="shared" si="26"/>
        <v>44</v>
      </c>
      <c r="D89">
        <f>AVERAGE(B87:B88)</f>
        <v>23</v>
      </c>
      <c r="E89">
        <f t="shared" si="27"/>
        <v>18.333333333333332</v>
      </c>
      <c r="F89">
        <f t="shared" si="28"/>
        <v>22</v>
      </c>
      <c r="G89">
        <f t="shared" si="29"/>
        <v>37.4</v>
      </c>
      <c r="H89">
        <f t="shared" si="30"/>
        <v>45.5</v>
      </c>
      <c r="I89">
        <f t="shared" si="31"/>
        <v>45.571428571428569</v>
      </c>
      <c r="J89" s="1">
        <f t="shared" si="32"/>
        <v>29</v>
      </c>
      <c r="K89" s="1">
        <f t="shared" si="33"/>
        <v>21</v>
      </c>
      <c r="L89" s="1">
        <f t="shared" si="34"/>
        <v>4.6666666666666679</v>
      </c>
      <c r="M89" s="1">
        <f t="shared" si="35"/>
        <v>3.6666666666666679</v>
      </c>
      <c r="N89" s="1">
        <f t="shared" si="36"/>
        <v>15.399999999999999</v>
      </c>
      <c r="O89" s="1">
        <f t="shared" si="37"/>
        <v>8.1000000000000014</v>
      </c>
      <c r="P89" s="1">
        <f t="shared" si="38"/>
        <v>7.1428571428569398E-2</v>
      </c>
    </row>
    <row r="90" spans="1:16" x14ac:dyDescent="0.3">
      <c r="A90">
        <v>82</v>
      </c>
      <c r="B90">
        <v>83</v>
      </c>
      <c r="C90">
        <f t="shared" si="26"/>
        <v>73</v>
      </c>
      <c r="D90">
        <f>AVERAGE(B88:B89)</f>
        <v>58.5</v>
      </c>
      <c r="E90">
        <f t="shared" si="27"/>
        <v>39.666666666666664</v>
      </c>
      <c r="F90">
        <f t="shared" si="28"/>
        <v>32</v>
      </c>
      <c r="G90">
        <f t="shared" si="29"/>
        <v>32.200000000000003</v>
      </c>
      <c r="H90">
        <f t="shared" si="30"/>
        <v>43.333333333333336</v>
      </c>
      <c r="I90">
        <f t="shared" si="31"/>
        <v>49.428571428571431</v>
      </c>
      <c r="J90" s="1">
        <f t="shared" si="32"/>
        <v>10</v>
      </c>
      <c r="K90" s="1">
        <f t="shared" si="33"/>
        <v>14.5</v>
      </c>
      <c r="L90" s="1">
        <f t="shared" si="34"/>
        <v>18.833333333333336</v>
      </c>
      <c r="M90" s="1">
        <f t="shared" si="35"/>
        <v>7.6666666666666643</v>
      </c>
      <c r="N90" s="1">
        <f t="shared" si="36"/>
        <v>0.20000000000000284</v>
      </c>
      <c r="O90" s="1">
        <f t="shared" si="37"/>
        <v>11.133333333333333</v>
      </c>
      <c r="P90" s="1">
        <f t="shared" si="38"/>
        <v>6.0952380952380949</v>
      </c>
    </row>
    <row r="91" spans="1:16" x14ac:dyDescent="0.3">
      <c r="A91">
        <v>83</v>
      </c>
      <c r="B91">
        <v>97</v>
      </c>
      <c r="C91">
        <f t="shared" si="26"/>
        <v>83</v>
      </c>
      <c r="D91">
        <f>AVERAGE(B89:B90)</f>
        <v>78</v>
      </c>
      <c r="E91">
        <f t="shared" si="27"/>
        <v>66.666666666666671</v>
      </c>
      <c r="F91">
        <f t="shared" si="28"/>
        <v>50.5</v>
      </c>
      <c r="G91">
        <f t="shared" si="29"/>
        <v>42.2</v>
      </c>
      <c r="H91">
        <f t="shared" si="30"/>
        <v>40.666666666666664</v>
      </c>
      <c r="I91">
        <f t="shared" si="31"/>
        <v>49</v>
      </c>
      <c r="J91" s="1">
        <f t="shared" si="32"/>
        <v>14</v>
      </c>
      <c r="K91" s="1">
        <f t="shared" si="33"/>
        <v>5</v>
      </c>
      <c r="L91" s="1">
        <f t="shared" si="34"/>
        <v>11.333333333333329</v>
      </c>
      <c r="M91" s="1">
        <f t="shared" si="35"/>
        <v>16.166666666666671</v>
      </c>
      <c r="N91" s="1">
        <f t="shared" si="36"/>
        <v>8.2999999999999972</v>
      </c>
      <c r="O91" s="1">
        <f t="shared" si="37"/>
        <v>1.5333333333333385</v>
      </c>
      <c r="P91" s="1">
        <f t="shared" si="38"/>
        <v>8.3333333333333357</v>
      </c>
    </row>
    <row r="92" spans="1:16" x14ac:dyDescent="0.3">
      <c r="A92">
        <v>84</v>
      </c>
      <c r="B92">
        <v>94</v>
      </c>
      <c r="C92">
        <f t="shared" si="26"/>
        <v>97</v>
      </c>
      <c r="D92">
        <f>AVERAGE(B90:B91)</f>
        <v>90</v>
      </c>
      <c r="E92">
        <f t="shared" si="27"/>
        <v>84.333333333333329</v>
      </c>
      <c r="F92">
        <f t="shared" si="28"/>
        <v>74.25</v>
      </c>
      <c r="G92">
        <f t="shared" si="29"/>
        <v>59.8</v>
      </c>
      <c r="H92">
        <f t="shared" si="30"/>
        <v>51.333333333333336</v>
      </c>
      <c r="I92">
        <f t="shared" si="31"/>
        <v>48.714285714285715</v>
      </c>
      <c r="J92" s="1">
        <f t="shared" si="32"/>
        <v>3</v>
      </c>
      <c r="K92" s="1">
        <f t="shared" si="33"/>
        <v>7</v>
      </c>
      <c r="L92" s="1">
        <f t="shared" si="34"/>
        <v>5.6666666666666714</v>
      </c>
      <c r="M92" s="1">
        <f t="shared" si="35"/>
        <v>10.083333333333329</v>
      </c>
      <c r="N92" s="1">
        <f t="shared" si="36"/>
        <v>14.450000000000003</v>
      </c>
      <c r="O92" s="1">
        <f t="shared" si="37"/>
        <v>8.4666666666666615</v>
      </c>
      <c r="P92" s="1">
        <f t="shared" si="38"/>
        <v>2.6190476190476204</v>
      </c>
    </row>
    <row r="93" spans="1:16" x14ac:dyDescent="0.3">
      <c r="A93">
        <v>85</v>
      </c>
      <c r="B93">
        <v>80</v>
      </c>
      <c r="C93">
        <f t="shared" si="26"/>
        <v>94</v>
      </c>
      <c r="D93">
        <f>AVERAGE(B91:B92)</f>
        <v>95.5</v>
      </c>
      <c r="E93">
        <f t="shared" si="27"/>
        <v>91.333333333333329</v>
      </c>
      <c r="F93">
        <f t="shared" si="28"/>
        <v>86.75</v>
      </c>
      <c r="G93">
        <f t="shared" si="29"/>
        <v>78.2</v>
      </c>
      <c r="H93">
        <f t="shared" si="30"/>
        <v>65.5</v>
      </c>
      <c r="I93">
        <f t="shared" si="31"/>
        <v>57.428571428571431</v>
      </c>
      <c r="J93" s="1">
        <f t="shared" si="32"/>
        <v>14</v>
      </c>
      <c r="K93" s="1">
        <f t="shared" si="33"/>
        <v>1.5</v>
      </c>
      <c r="L93" s="1">
        <f t="shared" si="34"/>
        <v>4.1666666666666714</v>
      </c>
      <c r="M93" s="1">
        <f t="shared" si="35"/>
        <v>4.5833333333333286</v>
      </c>
      <c r="N93" s="1">
        <f t="shared" si="36"/>
        <v>8.5499999999999972</v>
      </c>
      <c r="O93" s="1">
        <f t="shared" si="37"/>
        <v>12.700000000000003</v>
      </c>
      <c r="P93" s="1">
        <f t="shared" si="38"/>
        <v>8.0714285714285694</v>
      </c>
    </row>
    <row r="94" spans="1:16" x14ac:dyDescent="0.3">
      <c r="A94">
        <v>86</v>
      </c>
      <c r="B94">
        <v>46</v>
      </c>
      <c r="C94">
        <f t="shared" si="26"/>
        <v>80</v>
      </c>
      <c r="D94">
        <f>AVERAGE(B92:B93)</f>
        <v>87</v>
      </c>
      <c r="E94">
        <f t="shared" si="27"/>
        <v>90.333333333333329</v>
      </c>
      <c r="F94">
        <f t="shared" si="28"/>
        <v>88.5</v>
      </c>
      <c r="G94">
        <f t="shared" si="29"/>
        <v>85.4</v>
      </c>
      <c r="H94">
        <f t="shared" si="30"/>
        <v>78.5</v>
      </c>
      <c r="I94">
        <f t="shared" si="31"/>
        <v>67.571428571428569</v>
      </c>
      <c r="J94" s="1">
        <f t="shared" si="32"/>
        <v>34</v>
      </c>
      <c r="K94" s="1">
        <f t="shared" si="33"/>
        <v>7</v>
      </c>
      <c r="L94" s="1">
        <f t="shared" si="34"/>
        <v>3.3333333333333286</v>
      </c>
      <c r="M94" s="1">
        <f t="shared" si="35"/>
        <v>1.8333333333333286</v>
      </c>
      <c r="N94" s="1">
        <f t="shared" si="36"/>
        <v>3.0999999999999943</v>
      </c>
      <c r="O94" s="1">
        <f t="shared" si="37"/>
        <v>6.9000000000000057</v>
      </c>
      <c r="P94" s="1">
        <f t="shared" si="38"/>
        <v>10.928571428571431</v>
      </c>
    </row>
    <row r="95" spans="1:16" x14ac:dyDescent="0.3">
      <c r="A95">
        <v>87</v>
      </c>
      <c r="B95">
        <v>15</v>
      </c>
      <c r="C95">
        <f t="shared" si="26"/>
        <v>46</v>
      </c>
      <c r="D95">
        <f>AVERAGE(B93:B94)</f>
        <v>63</v>
      </c>
      <c r="E95">
        <f t="shared" si="27"/>
        <v>73.333333333333329</v>
      </c>
      <c r="F95">
        <f t="shared" si="28"/>
        <v>79.25</v>
      </c>
      <c r="G95">
        <f t="shared" si="29"/>
        <v>80</v>
      </c>
      <c r="H95">
        <f t="shared" si="30"/>
        <v>78.833333333333329</v>
      </c>
      <c r="I95">
        <f t="shared" si="31"/>
        <v>73.857142857142861</v>
      </c>
      <c r="J95" s="1">
        <f t="shared" si="32"/>
        <v>31</v>
      </c>
      <c r="K95" s="1">
        <f t="shared" si="33"/>
        <v>17</v>
      </c>
      <c r="L95" s="1">
        <f t="shared" si="34"/>
        <v>10.333333333333329</v>
      </c>
      <c r="M95" s="1">
        <f t="shared" si="35"/>
        <v>5.9166666666666714</v>
      </c>
      <c r="N95" s="1">
        <f t="shared" si="36"/>
        <v>0.75</v>
      </c>
      <c r="O95" s="1">
        <f t="shared" si="37"/>
        <v>1.1666666666666714</v>
      </c>
      <c r="P95" s="1">
        <f t="shared" si="38"/>
        <v>4.9761904761904674</v>
      </c>
    </row>
    <row r="96" spans="1:16" x14ac:dyDescent="0.3">
      <c r="A96">
        <v>88</v>
      </c>
      <c r="B96">
        <v>47</v>
      </c>
      <c r="C96">
        <f t="shared" si="26"/>
        <v>15</v>
      </c>
      <c r="D96">
        <f>AVERAGE(B94:B95)</f>
        <v>30.5</v>
      </c>
      <c r="E96">
        <f t="shared" si="27"/>
        <v>47</v>
      </c>
      <c r="F96">
        <f t="shared" si="28"/>
        <v>58.75</v>
      </c>
      <c r="G96">
        <f t="shared" si="29"/>
        <v>66.400000000000006</v>
      </c>
      <c r="H96">
        <f t="shared" si="30"/>
        <v>69.166666666666671</v>
      </c>
      <c r="I96">
        <f t="shared" si="31"/>
        <v>69.714285714285708</v>
      </c>
      <c r="J96" s="1">
        <f t="shared" si="32"/>
        <v>32</v>
      </c>
      <c r="K96" s="1">
        <f t="shared" si="33"/>
        <v>15.5</v>
      </c>
      <c r="L96" s="1">
        <f t="shared" si="34"/>
        <v>16.5</v>
      </c>
      <c r="M96" s="1">
        <f t="shared" si="35"/>
        <v>11.75</v>
      </c>
      <c r="N96" s="1">
        <f t="shared" si="36"/>
        <v>7.6500000000000057</v>
      </c>
      <c r="O96" s="1">
        <f t="shared" si="37"/>
        <v>2.7666666666666657</v>
      </c>
      <c r="P96" s="1">
        <f t="shared" si="38"/>
        <v>0.54761904761903679</v>
      </c>
    </row>
    <row r="97" spans="1:16" x14ac:dyDescent="0.3">
      <c r="A97">
        <v>89</v>
      </c>
      <c r="B97">
        <v>76</v>
      </c>
      <c r="C97">
        <f t="shared" si="26"/>
        <v>47</v>
      </c>
      <c r="D97">
        <f>AVERAGE(B95:B96)</f>
        <v>31</v>
      </c>
      <c r="E97">
        <f t="shared" si="27"/>
        <v>36</v>
      </c>
      <c r="F97">
        <f t="shared" si="28"/>
        <v>47</v>
      </c>
      <c r="G97">
        <f t="shared" si="29"/>
        <v>56.4</v>
      </c>
      <c r="H97">
        <f t="shared" si="30"/>
        <v>63.166666666666664</v>
      </c>
      <c r="I97">
        <f t="shared" si="31"/>
        <v>66</v>
      </c>
      <c r="J97" s="1">
        <f t="shared" si="32"/>
        <v>29</v>
      </c>
      <c r="K97" s="1">
        <f t="shared" si="33"/>
        <v>16</v>
      </c>
      <c r="L97" s="1">
        <f t="shared" si="34"/>
        <v>5</v>
      </c>
      <c r="M97" s="1">
        <f t="shared" si="35"/>
        <v>11</v>
      </c>
      <c r="N97" s="1">
        <f t="shared" si="36"/>
        <v>9.3999999999999986</v>
      </c>
      <c r="O97" s="1">
        <f t="shared" si="37"/>
        <v>6.7666666666666657</v>
      </c>
      <c r="P97" s="1">
        <f t="shared" si="38"/>
        <v>2.8333333333333357</v>
      </c>
    </row>
    <row r="98" spans="1:16" x14ac:dyDescent="0.3">
      <c r="A98">
        <v>90</v>
      </c>
      <c r="B98">
        <v>27</v>
      </c>
      <c r="C98">
        <f t="shared" si="26"/>
        <v>76</v>
      </c>
      <c r="D98">
        <f>AVERAGE(B96:B97)</f>
        <v>61.5</v>
      </c>
      <c r="E98">
        <f t="shared" si="27"/>
        <v>46</v>
      </c>
      <c r="F98">
        <f t="shared" si="28"/>
        <v>46</v>
      </c>
      <c r="G98">
        <f t="shared" si="29"/>
        <v>52.8</v>
      </c>
      <c r="H98">
        <f t="shared" si="30"/>
        <v>59.666666666666664</v>
      </c>
      <c r="I98">
        <f t="shared" si="31"/>
        <v>65</v>
      </c>
      <c r="J98" s="1">
        <f t="shared" si="32"/>
        <v>49</v>
      </c>
      <c r="K98" s="1">
        <f t="shared" si="33"/>
        <v>14.5</v>
      </c>
      <c r="L98" s="1">
        <f t="shared" si="34"/>
        <v>15.5</v>
      </c>
      <c r="M98" s="1">
        <f t="shared" si="35"/>
        <v>0</v>
      </c>
      <c r="N98" s="1">
        <f t="shared" si="36"/>
        <v>6.7999999999999972</v>
      </c>
      <c r="O98" s="1">
        <f t="shared" si="37"/>
        <v>6.8666666666666671</v>
      </c>
      <c r="P98" s="1">
        <f t="shared" si="38"/>
        <v>5.3333333333333357</v>
      </c>
    </row>
    <row r="99" spans="1:16" x14ac:dyDescent="0.3">
      <c r="A99">
        <v>91</v>
      </c>
      <c r="B99">
        <v>94</v>
      </c>
      <c r="C99">
        <f t="shared" si="26"/>
        <v>27</v>
      </c>
      <c r="D99">
        <f>AVERAGE(B97:B98)</f>
        <v>51.5</v>
      </c>
      <c r="E99">
        <f t="shared" si="27"/>
        <v>50</v>
      </c>
      <c r="F99">
        <f t="shared" si="28"/>
        <v>41.25</v>
      </c>
      <c r="G99">
        <f t="shared" si="29"/>
        <v>42.2</v>
      </c>
      <c r="H99">
        <f t="shared" si="30"/>
        <v>48.5</v>
      </c>
      <c r="I99">
        <f t="shared" si="31"/>
        <v>55</v>
      </c>
      <c r="J99" s="1">
        <f t="shared" si="32"/>
        <v>67</v>
      </c>
      <c r="K99" s="1">
        <f t="shared" si="33"/>
        <v>24.5</v>
      </c>
      <c r="L99" s="1">
        <f t="shared" si="34"/>
        <v>1.5</v>
      </c>
      <c r="M99" s="1">
        <f t="shared" si="35"/>
        <v>8.75</v>
      </c>
      <c r="N99" s="1">
        <f t="shared" si="36"/>
        <v>0.95000000000000284</v>
      </c>
      <c r="O99" s="1">
        <f t="shared" si="37"/>
        <v>6.2999999999999972</v>
      </c>
      <c r="P99" s="1">
        <f t="shared" si="38"/>
        <v>6.5</v>
      </c>
    </row>
    <row r="100" spans="1:16" x14ac:dyDescent="0.3">
      <c r="A100">
        <v>92</v>
      </c>
      <c r="B100">
        <v>64</v>
      </c>
      <c r="C100">
        <f t="shared" si="26"/>
        <v>94</v>
      </c>
      <c r="D100">
        <f>AVERAGE(B98:B99)</f>
        <v>60.5</v>
      </c>
      <c r="E100">
        <f t="shared" si="27"/>
        <v>65.666666666666671</v>
      </c>
      <c r="F100">
        <f t="shared" si="28"/>
        <v>61</v>
      </c>
      <c r="G100">
        <f t="shared" si="29"/>
        <v>51.8</v>
      </c>
      <c r="H100">
        <f t="shared" si="30"/>
        <v>50.833333333333336</v>
      </c>
      <c r="I100">
        <f t="shared" si="31"/>
        <v>55</v>
      </c>
      <c r="J100" s="1">
        <f t="shared" si="32"/>
        <v>30</v>
      </c>
      <c r="K100" s="1">
        <f t="shared" si="33"/>
        <v>33.5</v>
      </c>
      <c r="L100" s="1">
        <f t="shared" si="34"/>
        <v>5.1666666666666714</v>
      </c>
      <c r="M100" s="1">
        <f t="shared" si="35"/>
        <v>4.6666666666666714</v>
      </c>
      <c r="N100" s="1">
        <f t="shared" si="36"/>
        <v>9.2000000000000028</v>
      </c>
      <c r="O100" s="1">
        <f t="shared" si="37"/>
        <v>0.96666666666666146</v>
      </c>
      <c r="P100" s="1">
        <f t="shared" si="38"/>
        <v>4.1666666666666643</v>
      </c>
    </row>
    <row r="101" spans="1:16" x14ac:dyDescent="0.3">
      <c r="A101">
        <v>93</v>
      </c>
      <c r="B101">
        <v>35</v>
      </c>
      <c r="C101">
        <f t="shared" si="26"/>
        <v>64</v>
      </c>
      <c r="D101">
        <f>AVERAGE(B99:B100)</f>
        <v>79</v>
      </c>
      <c r="E101">
        <f t="shared" si="27"/>
        <v>61.666666666666664</v>
      </c>
      <c r="F101">
        <f t="shared" si="28"/>
        <v>65.25</v>
      </c>
      <c r="G101">
        <f t="shared" si="29"/>
        <v>61.6</v>
      </c>
      <c r="H101">
        <f t="shared" si="30"/>
        <v>53.833333333333336</v>
      </c>
      <c r="I101">
        <f t="shared" si="31"/>
        <v>52.714285714285715</v>
      </c>
      <c r="J101" s="1">
        <f t="shared" si="32"/>
        <v>29</v>
      </c>
      <c r="K101" s="1">
        <f t="shared" si="33"/>
        <v>15</v>
      </c>
      <c r="L101" s="1">
        <f t="shared" si="34"/>
        <v>17.333333333333336</v>
      </c>
      <c r="M101" s="1">
        <f t="shared" si="35"/>
        <v>3.5833333333333357</v>
      </c>
      <c r="N101" s="1">
        <f t="shared" si="36"/>
        <v>3.6499999999999986</v>
      </c>
      <c r="O101" s="1">
        <f t="shared" si="37"/>
        <v>7.7666666666666657</v>
      </c>
      <c r="P101" s="1">
        <f t="shared" si="38"/>
        <v>1.1190476190476204</v>
      </c>
    </row>
    <row r="102" spans="1:16" x14ac:dyDescent="0.3">
      <c r="A102">
        <v>94</v>
      </c>
      <c r="B102">
        <v>20</v>
      </c>
      <c r="C102">
        <f t="shared" si="26"/>
        <v>35</v>
      </c>
      <c r="D102">
        <f>AVERAGE(B100:B101)</f>
        <v>49.5</v>
      </c>
      <c r="E102">
        <f t="shared" si="27"/>
        <v>64.333333333333329</v>
      </c>
      <c r="F102">
        <f t="shared" si="28"/>
        <v>55</v>
      </c>
      <c r="G102">
        <f t="shared" si="29"/>
        <v>59.2</v>
      </c>
      <c r="H102">
        <f t="shared" si="30"/>
        <v>57.166666666666664</v>
      </c>
      <c r="I102">
        <f t="shared" si="31"/>
        <v>51.142857142857146</v>
      </c>
      <c r="J102" s="1">
        <f t="shared" si="32"/>
        <v>15</v>
      </c>
      <c r="K102" s="1">
        <f t="shared" si="33"/>
        <v>14.5</v>
      </c>
      <c r="L102" s="1">
        <f t="shared" si="34"/>
        <v>14.833333333333329</v>
      </c>
      <c r="M102" s="1">
        <f t="shared" si="35"/>
        <v>9.3333333333333286</v>
      </c>
      <c r="N102" s="1">
        <f t="shared" si="36"/>
        <v>4.2000000000000028</v>
      </c>
      <c r="O102" s="1">
        <f t="shared" si="37"/>
        <v>2.0333333333333385</v>
      </c>
      <c r="P102" s="1">
        <f t="shared" si="38"/>
        <v>6.0238095238095184</v>
      </c>
    </row>
    <row r="103" spans="1:16" x14ac:dyDescent="0.3">
      <c r="A103">
        <v>95</v>
      </c>
      <c r="B103">
        <v>11</v>
      </c>
      <c r="C103">
        <f t="shared" si="26"/>
        <v>20</v>
      </c>
      <c r="D103">
        <f>AVERAGE(B101:B102)</f>
        <v>27.5</v>
      </c>
      <c r="E103">
        <f t="shared" si="27"/>
        <v>39.666666666666664</v>
      </c>
      <c r="F103">
        <f t="shared" si="28"/>
        <v>53.25</v>
      </c>
      <c r="G103">
        <f t="shared" si="29"/>
        <v>48</v>
      </c>
      <c r="H103">
        <f t="shared" si="30"/>
        <v>52.666666666666664</v>
      </c>
      <c r="I103">
        <f t="shared" si="31"/>
        <v>51.857142857142854</v>
      </c>
      <c r="J103" s="1">
        <f t="shared" si="32"/>
        <v>9</v>
      </c>
      <c r="K103" s="1">
        <f t="shared" si="33"/>
        <v>7.5</v>
      </c>
      <c r="L103" s="1">
        <f t="shared" si="34"/>
        <v>12.166666666666664</v>
      </c>
      <c r="M103" s="1">
        <f t="shared" si="35"/>
        <v>13.583333333333336</v>
      </c>
      <c r="N103" s="1">
        <f t="shared" si="36"/>
        <v>5.25</v>
      </c>
      <c r="O103" s="1">
        <f t="shared" si="37"/>
        <v>4.6666666666666643</v>
      </c>
      <c r="P103" s="1">
        <f t="shared" si="38"/>
        <v>0.8095238095238102</v>
      </c>
    </row>
    <row r="104" spans="1:16" x14ac:dyDescent="0.3">
      <c r="A104">
        <v>96</v>
      </c>
      <c r="B104">
        <v>86</v>
      </c>
      <c r="C104">
        <f t="shared" si="26"/>
        <v>11</v>
      </c>
      <c r="D104">
        <f>AVERAGE(B102:B103)</f>
        <v>15.5</v>
      </c>
      <c r="E104">
        <f t="shared" si="27"/>
        <v>22</v>
      </c>
      <c r="F104">
        <f t="shared" si="28"/>
        <v>32.5</v>
      </c>
      <c r="G104">
        <f t="shared" si="29"/>
        <v>44.8</v>
      </c>
      <c r="H104">
        <f t="shared" si="30"/>
        <v>41.833333333333336</v>
      </c>
      <c r="I104">
        <f t="shared" si="31"/>
        <v>46.714285714285715</v>
      </c>
      <c r="J104" s="1">
        <f t="shared" si="32"/>
        <v>75</v>
      </c>
      <c r="K104" s="1">
        <f t="shared" si="33"/>
        <v>4.5</v>
      </c>
      <c r="L104" s="1">
        <f t="shared" si="34"/>
        <v>6.5</v>
      </c>
      <c r="M104" s="1">
        <f t="shared" si="35"/>
        <v>10.5</v>
      </c>
      <c r="N104" s="1">
        <f t="shared" si="36"/>
        <v>12.299999999999997</v>
      </c>
      <c r="O104" s="1">
        <f t="shared" si="37"/>
        <v>2.9666666666666615</v>
      </c>
      <c r="P104" s="1">
        <f t="shared" si="38"/>
        <v>4.8809523809523796</v>
      </c>
    </row>
    <row r="105" spans="1:16" x14ac:dyDescent="0.3">
      <c r="A105">
        <v>97</v>
      </c>
      <c r="B105">
        <v>93</v>
      </c>
      <c r="C105">
        <f t="shared" si="26"/>
        <v>86</v>
      </c>
      <c r="D105">
        <f>AVERAGE(B103:B104)</f>
        <v>48.5</v>
      </c>
      <c r="E105">
        <f t="shared" si="27"/>
        <v>39</v>
      </c>
      <c r="F105">
        <f t="shared" si="28"/>
        <v>38</v>
      </c>
      <c r="G105">
        <f t="shared" si="29"/>
        <v>43.2</v>
      </c>
      <c r="H105">
        <f t="shared" si="30"/>
        <v>51.666666666666664</v>
      </c>
      <c r="I105">
        <f t="shared" si="31"/>
        <v>48.142857142857146</v>
      </c>
      <c r="J105" s="1">
        <f t="shared" si="32"/>
        <v>7</v>
      </c>
      <c r="K105" s="1">
        <f t="shared" si="33"/>
        <v>37.5</v>
      </c>
      <c r="L105" s="1">
        <f t="shared" si="34"/>
        <v>9.5</v>
      </c>
      <c r="M105" s="1">
        <f t="shared" si="35"/>
        <v>1</v>
      </c>
      <c r="N105" s="1">
        <f t="shared" si="36"/>
        <v>5.2000000000000028</v>
      </c>
      <c r="O105" s="1">
        <f t="shared" si="37"/>
        <v>8.4666666666666615</v>
      </c>
      <c r="P105" s="1">
        <f t="shared" si="38"/>
        <v>3.5238095238095184</v>
      </c>
    </row>
    <row r="106" spans="1:16" x14ac:dyDescent="0.3">
      <c r="A106">
        <v>98</v>
      </c>
      <c r="B106">
        <v>93</v>
      </c>
      <c r="C106">
        <f t="shared" si="26"/>
        <v>93</v>
      </c>
      <c r="D106">
        <f>AVERAGE(B104:B105)</f>
        <v>89.5</v>
      </c>
      <c r="E106">
        <f t="shared" si="27"/>
        <v>63.333333333333336</v>
      </c>
      <c r="F106">
        <f t="shared" si="28"/>
        <v>52.5</v>
      </c>
      <c r="G106">
        <f t="shared" si="29"/>
        <v>49</v>
      </c>
      <c r="H106">
        <f t="shared" si="30"/>
        <v>51.5</v>
      </c>
      <c r="I106">
        <f t="shared" si="31"/>
        <v>57.571428571428569</v>
      </c>
      <c r="J106" s="1">
        <f t="shared" si="32"/>
        <v>0</v>
      </c>
      <c r="K106" s="1">
        <f t="shared" si="33"/>
        <v>3.5</v>
      </c>
      <c r="L106" s="1">
        <f t="shared" si="34"/>
        <v>26.166666666666664</v>
      </c>
      <c r="M106" s="1">
        <f t="shared" si="35"/>
        <v>10.833333333333336</v>
      </c>
      <c r="N106" s="1">
        <f t="shared" si="36"/>
        <v>3.5</v>
      </c>
      <c r="O106" s="1">
        <f t="shared" si="37"/>
        <v>2.5</v>
      </c>
      <c r="P106" s="1">
        <f t="shared" si="38"/>
        <v>6.0714285714285694</v>
      </c>
    </row>
    <row r="107" spans="1:16" x14ac:dyDescent="0.3">
      <c r="A107">
        <v>99</v>
      </c>
      <c r="B107">
        <v>77</v>
      </c>
      <c r="C107">
        <f t="shared" si="26"/>
        <v>93</v>
      </c>
      <c r="D107">
        <f>AVERAGE(B105:B106)</f>
        <v>93</v>
      </c>
      <c r="E107">
        <f t="shared" si="27"/>
        <v>90.666666666666671</v>
      </c>
      <c r="F107">
        <f t="shared" si="28"/>
        <v>70.75</v>
      </c>
      <c r="G107">
        <f t="shared" si="29"/>
        <v>60.6</v>
      </c>
      <c r="H107">
        <f t="shared" si="30"/>
        <v>56.333333333333336</v>
      </c>
      <c r="I107">
        <f t="shared" si="31"/>
        <v>57.428571428571431</v>
      </c>
      <c r="J107" s="1">
        <f t="shared" si="32"/>
        <v>16</v>
      </c>
      <c r="K107" s="1">
        <f t="shared" si="33"/>
        <v>0</v>
      </c>
      <c r="L107" s="1">
        <f t="shared" si="34"/>
        <v>2.3333333333333286</v>
      </c>
      <c r="M107" s="1">
        <f t="shared" si="35"/>
        <v>19.916666666666671</v>
      </c>
      <c r="N107" s="1">
        <f t="shared" si="36"/>
        <v>10.149999999999999</v>
      </c>
      <c r="O107" s="1">
        <f t="shared" si="37"/>
        <v>4.2666666666666657</v>
      </c>
      <c r="P107" s="1">
        <f t="shared" si="38"/>
        <v>1.0952380952380949</v>
      </c>
    </row>
    <row r="108" spans="1:16" x14ac:dyDescent="0.3">
      <c r="A108">
        <v>100</v>
      </c>
      <c r="B108">
        <v>99</v>
      </c>
      <c r="C108">
        <f t="shared" si="26"/>
        <v>77</v>
      </c>
      <c r="D108">
        <f>AVERAGE(B106:B107)</f>
        <v>85</v>
      </c>
      <c r="E108">
        <f t="shared" si="27"/>
        <v>87.666666666666671</v>
      </c>
      <c r="F108">
        <f t="shared" si="28"/>
        <v>87.25</v>
      </c>
      <c r="G108">
        <f t="shared" si="29"/>
        <v>72</v>
      </c>
      <c r="H108">
        <f t="shared" si="30"/>
        <v>63.333333333333336</v>
      </c>
      <c r="I108">
        <f t="shared" si="31"/>
        <v>59.285714285714285</v>
      </c>
      <c r="J108" s="1">
        <f t="shared" si="32"/>
        <v>22</v>
      </c>
      <c r="K108" s="1">
        <f t="shared" si="33"/>
        <v>8</v>
      </c>
      <c r="L108" s="1">
        <f t="shared" si="34"/>
        <v>2.6666666666666714</v>
      </c>
      <c r="M108" s="1">
        <f t="shared" si="35"/>
        <v>0.4166666666666714</v>
      </c>
      <c r="N108" s="1">
        <f t="shared" si="36"/>
        <v>15.25</v>
      </c>
      <c r="O108" s="1">
        <f t="shared" si="37"/>
        <v>8.6666666666666643</v>
      </c>
      <c r="P108" s="1">
        <f t="shared" si="38"/>
        <v>4.047619047619051</v>
      </c>
    </row>
    <row r="109" spans="1:16" x14ac:dyDescent="0.3">
      <c r="A109">
        <v>101</v>
      </c>
      <c r="B109">
        <v>19</v>
      </c>
      <c r="C109">
        <f t="shared" si="26"/>
        <v>99</v>
      </c>
      <c r="D109">
        <f>AVERAGE(B107:B108)</f>
        <v>88</v>
      </c>
      <c r="E109">
        <f t="shared" si="27"/>
        <v>89.666666666666671</v>
      </c>
      <c r="F109">
        <f t="shared" si="28"/>
        <v>90.5</v>
      </c>
      <c r="G109">
        <f t="shared" si="29"/>
        <v>89.6</v>
      </c>
      <c r="H109">
        <f t="shared" si="30"/>
        <v>76.5</v>
      </c>
      <c r="I109">
        <f t="shared" si="31"/>
        <v>68.428571428571431</v>
      </c>
      <c r="J109" s="1">
        <f t="shared" si="32"/>
        <v>80</v>
      </c>
      <c r="K109" s="1">
        <f t="shared" si="33"/>
        <v>11</v>
      </c>
      <c r="L109" s="1">
        <f t="shared" si="34"/>
        <v>1.6666666666666714</v>
      </c>
      <c r="M109" s="1">
        <f t="shared" si="35"/>
        <v>0.8333333333333286</v>
      </c>
      <c r="N109" s="1">
        <f t="shared" si="36"/>
        <v>0.90000000000000568</v>
      </c>
      <c r="O109" s="1">
        <f t="shared" si="37"/>
        <v>13.099999999999994</v>
      </c>
      <c r="P109" s="1">
        <f t="shared" si="38"/>
        <v>8.0714285714285694</v>
      </c>
    </row>
    <row r="110" spans="1:16" x14ac:dyDescent="0.3">
      <c r="A110">
        <v>102</v>
      </c>
      <c r="B110">
        <v>58</v>
      </c>
      <c r="C110">
        <f t="shared" si="26"/>
        <v>19</v>
      </c>
      <c r="D110">
        <f>AVERAGE(B108:B109)</f>
        <v>59</v>
      </c>
      <c r="E110">
        <f t="shared" si="27"/>
        <v>65</v>
      </c>
      <c r="F110">
        <f t="shared" si="28"/>
        <v>72</v>
      </c>
      <c r="G110">
        <f t="shared" si="29"/>
        <v>76.2</v>
      </c>
      <c r="H110">
        <f t="shared" si="30"/>
        <v>77.833333333333329</v>
      </c>
      <c r="I110">
        <f t="shared" si="31"/>
        <v>68.285714285714292</v>
      </c>
      <c r="J110" s="1">
        <f t="shared" si="32"/>
        <v>39</v>
      </c>
      <c r="K110" s="1">
        <f t="shared" si="33"/>
        <v>40</v>
      </c>
      <c r="L110" s="1">
        <f t="shared" si="34"/>
        <v>6</v>
      </c>
      <c r="M110" s="1">
        <f t="shared" si="35"/>
        <v>7</v>
      </c>
      <c r="N110" s="1">
        <f t="shared" si="36"/>
        <v>4.2000000000000028</v>
      </c>
      <c r="O110" s="1">
        <f t="shared" si="37"/>
        <v>1.6333333333333258</v>
      </c>
      <c r="P110" s="1">
        <f t="shared" si="38"/>
        <v>9.5476190476190368</v>
      </c>
    </row>
    <row r="111" spans="1:16" x14ac:dyDescent="0.3">
      <c r="A111">
        <v>103</v>
      </c>
      <c r="B111">
        <v>32</v>
      </c>
      <c r="C111">
        <f t="shared" si="26"/>
        <v>58</v>
      </c>
      <c r="D111">
        <f>AVERAGE(B109:B110)</f>
        <v>38.5</v>
      </c>
      <c r="E111">
        <f t="shared" si="27"/>
        <v>58.666666666666664</v>
      </c>
      <c r="F111">
        <f t="shared" si="28"/>
        <v>63.25</v>
      </c>
      <c r="G111">
        <f t="shared" si="29"/>
        <v>69.2</v>
      </c>
      <c r="H111">
        <f t="shared" si="30"/>
        <v>73.166666666666671</v>
      </c>
      <c r="I111">
        <f t="shared" si="31"/>
        <v>75</v>
      </c>
      <c r="J111" s="1">
        <f t="shared" si="32"/>
        <v>26</v>
      </c>
      <c r="K111" s="1">
        <f t="shared" si="33"/>
        <v>19.5</v>
      </c>
      <c r="L111" s="1">
        <f t="shared" si="34"/>
        <v>20.166666666666664</v>
      </c>
      <c r="M111" s="1">
        <f t="shared" si="35"/>
        <v>4.5833333333333357</v>
      </c>
      <c r="N111" s="1">
        <f t="shared" si="36"/>
        <v>5.9500000000000028</v>
      </c>
      <c r="O111" s="1">
        <f t="shared" si="37"/>
        <v>3.9666666666666686</v>
      </c>
      <c r="P111" s="1">
        <f t="shared" si="38"/>
        <v>1.8333333333333286</v>
      </c>
    </row>
    <row r="112" spans="1:16" x14ac:dyDescent="0.3">
      <c r="A112">
        <v>104</v>
      </c>
      <c r="B112">
        <v>33</v>
      </c>
      <c r="C112">
        <f t="shared" si="26"/>
        <v>32</v>
      </c>
      <c r="D112">
        <f>AVERAGE(B110:B111)</f>
        <v>45</v>
      </c>
      <c r="E112">
        <f t="shared" si="27"/>
        <v>36.333333333333336</v>
      </c>
      <c r="F112">
        <f t="shared" si="28"/>
        <v>52</v>
      </c>
      <c r="G112">
        <f t="shared" si="29"/>
        <v>57</v>
      </c>
      <c r="H112">
        <f t="shared" si="30"/>
        <v>63</v>
      </c>
      <c r="I112">
        <f t="shared" si="31"/>
        <v>67.285714285714292</v>
      </c>
      <c r="J112" s="1">
        <f t="shared" si="32"/>
        <v>1</v>
      </c>
      <c r="K112" s="1">
        <f t="shared" si="33"/>
        <v>13</v>
      </c>
      <c r="L112" s="1">
        <f t="shared" si="34"/>
        <v>8.6666666666666643</v>
      </c>
      <c r="M112" s="1">
        <f t="shared" si="35"/>
        <v>15.666666666666664</v>
      </c>
      <c r="N112" s="1">
        <f t="shared" si="36"/>
        <v>5</v>
      </c>
      <c r="O112" s="1">
        <f t="shared" si="37"/>
        <v>6</v>
      </c>
      <c r="P112" s="1">
        <f t="shared" si="38"/>
        <v>4.2857142857142918</v>
      </c>
    </row>
    <row r="113" spans="1:16" x14ac:dyDescent="0.3">
      <c r="A113">
        <v>105</v>
      </c>
      <c r="B113">
        <v>85</v>
      </c>
      <c r="C113">
        <f t="shared" si="26"/>
        <v>33</v>
      </c>
      <c r="D113">
        <f>AVERAGE(B111:B112)</f>
        <v>32.5</v>
      </c>
      <c r="E113">
        <f t="shared" si="27"/>
        <v>41</v>
      </c>
      <c r="F113">
        <f t="shared" si="28"/>
        <v>35.5</v>
      </c>
      <c r="G113">
        <f t="shared" si="29"/>
        <v>48.2</v>
      </c>
      <c r="H113">
        <f t="shared" si="30"/>
        <v>53</v>
      </c>
      <c r="I113">
        <f t="shared" si="31"/>
        <v>58.714285714285715</v>
      </c>
      <c r="J113" s="1">
        <f t="shared" si="32"/>
        <v>52</v>
      </c>
      <c r="K113" s="1">
        <f t="shared" si="33"/>
        <v>0.5</v>
      </c>
      <c r="L113" s="1">
        <f t="shared" si="34"/>
        <v>8.5</v>
      </c>
      <c r="M113" s="1">
        <f t="shared" si="35"/>
        <v>5.5</v>
      </c>
      <c r="N113" s="1">
        <f t="shared" si="36"/>
        <v>12.700000000000003</v>
      </c>
      <c r="O113" s="1">
        <f t="shared" si="37"/>
        <v>4.7999999999999972</v>
      </c>
      <c r="P113" s="1">
        <f t="shared" si="38"/>
        <v>5.7142857142857153</v>
      </c>
    </row>
    <row r="114" spans="1:16" x14ac:dyDescent="0.3">
      <c r="A114">
        <v>106</v>
      </c>
      <c r="B114">
        <v>55</v>
      </c>
      <c r="C114">
        <f t="shared" si="26"/>
        <v>85</v>
      </c>
      <c r="D114">
        <f>AVERAGE(B112:B113)</f>
        <v>59</v>
      </c>
      <c r="E114">
        <f t="shared" si="27"/>
        <v>50</v>
      </c>
      <c r="F114">
        <f t="shared" si="28"/>
        <v>52</v>
      </c>
      <c r="G114">
        <f t="shared" si="29"/>
        <v>45.4</v>
      </c>
      <c r="H114">
        <f t="shared" si="30"/>
        <v>54.333333333333336</v>
      </c>
      <c r="I114">
        <f t="shared" si="31"/>
        <v>57.571428571428569</v>
      </c>
      <c r="J114" s="1">
        <f t="shared" si="32"/>
        <v>30</v>
      </c>
      <c r="K114" s="1">
        <f t="shared" si="33"/>
        <v>26</v>
      </c>
      <c r="L114" s="1">
        <f t="shared" si="34"/>
        <v>9</v>
      </c>
      <c r="M114" s="1">
        <f t="shared" si="35"/>
        <v>2</v>
      </c>
      <c r="N114" s="1">
        <f t="shared" si="36"/>
        <v>6.6000000000000014</v>
      </c>
      <c r="O114" s="1">
        <f t="shared" si="37"/>
        <v>8.9333333333333371</v>
      </c>
      <c r="P114" s="1">
        <f t="shared" si="38"/>
        <v>3.2380952380952337</v>
      </c>
    </row>
    <row r="115" spans="1:16" x14ac:dyDescent="0.3">
      <c r="A115">
        <v>107</v>
      </c>
      <c r="B115">
        <v>26</v>
      </c>
      <c r="C115">
        <f t="shared" si="26"/>
        <v>55</v>
      </c>
      <c r="D115">
        <f>AVERAGE(B113:B114)</f>
        <v>70</v>
      </c>
      <c r="E115">
        <f t="shared" si="27"/>
        <v>57.666666666666664</v>
      </c>
      <c r="F115">
        <f t="shared" si="28"/>
        <v>51.25</v>
      </c>
      <c r="G115">
        <f t="shared" si="29"/>
        <v>52.6</v>
      </c>
      <c r="H115">
        <f t="shared" si="30"/>
        <v>47</v>
      </c>
      <c r="I115">
        <f t="shared" si="31"/>
        <v>54.428571428571431</v>
      </c>
      <c r="J115" s="1">
        <f t="shared" si="32"/>
        <v>29</v>
      </c>
      <c r="K115" s="1">
        <f t="shared" si="33"/>
        <v>15</v>
      </c>
      <c r="L115" s="1">
        <f t="shared" si="34"/>
        <v>12.333333333333336</v>
      </c>
      <c r="M115" s="1">
        <f t="shared" si="35"/>
        <v>6.4166666666666643</v>
      </c>
      <c r="N115" s="1">
        <f t="shared" si="36"/>
        <v>1.3500000000000014</v>
      </c>
      <c r="O115" s="1">
        <f t="shared" si="37"/>
        <v>5.6000000000000014</v>
      </c>
      <c r="P115" s="1">
        <f t="shared" si="38"/>
        <v>7.4285714285714306</v>
      </c>
    </row>
    <row r="116" spans="1:16" x14ac:dyDescent="0.3">
      <c r="A116">
        <v>108</v>
      </c>
      <c r="B116">
        <v>20</v>
      </c>
      <c r="C116">
        <f t="shared" si="26"/>
        <v>26</v>
      </c>
      <c r="D116">
        <f>AVERAGE(B114:B115)</f>
        <v>40.5</v>
      </c>
      <c r="E116">
        <f t="shared" si="27"/>
        <v>55.333333333333336</v>
      </c>
      <c r="F116">
        <f t="shared" si="28"/>
        <v>49.75</v>
      </c>
      <c r="G116">
        <f t="shared" si="29"/>
        <v>46.2</v>
      </c>
      <c r="H116">
        <f t="shared" si="30"/>
        <v>48.166666666666664</v>
      </c>
      <c r="I116">
        <f t="shared" si="31"/>
        <v>44</v>
      </c>
      <c r="J116" s="1">
        <f t="shared" si="32"/>
        <v>6</v>
      </c>
      <c r="K116" s="1">
        <f t="shared" si="33"/>
        <v>14.5</v>
      </c>
      <c r="L116" s="1">
        <f t="shared" si="34"/>
        <v>14.833333333333336</v>
      </c>
      <c r="M116" s="1">
        <f t="shared" si="35"/>
        <v>5.5833333333333357</v>
      </c>
      <c r="N116" s="1">
        <f t="shared" si="36"/>
        <v>3.5499999999999972</v>
      </c>
      <c r="O116" s="1">
        <f t="shared" si="37"/>
        <v>1.9666666666666615</v>
      </c>
      <c r="P116" s="1">
        <f t="shared" si="38"/>
        <v>4.1666666666666643</v>
      </c>
    </row>
    <row r="117" spans="1:16" x14ac:dyDescent="0.3">
      <c r="A117">
        <v>109</v>
      </c>
      <c r="B117">
        <v>10</v>
      </c>
      <c r="C117">
        <f t="shared" si="26"/>
        <v>20</v>
      </c>
      <c r="D117">
        <f>AVERAGE(B115:B116)</f>
        <v>23</v>
      </c>
      <c r="E117">
        <f t="shared" si="27"/>
        <v>33.666666666666664</v>
      </c>
      <c r="F117">
        <f t="shared" si="28"/>
        <v>46.5</v>
      </c>
      <c r="G117">
        <f t="shared" si="29"/>
        <v>43.8</v>
      </c>
      <c r="H117">
        <f t="shared" si="30"/>
        <v>41.833333333333336</v>
      </c>
      <c r="I117">
        <f t="shared" si="31"/>
        <v>44.142857142857146</v>
      </c>
      <c r="J117" s="1">
        <f t="shared" si="32"/>
        <v>10</v>
      </c>
      <c r="K117" s="1">
        <f t="shared" si="33"/>
        <v>3</v>
      </c>
      <c r="L117" s="1">
        <f t="shared" si="34"/>
        <v>10.666666666666664</v>
      </c>
      <c r="M117" s="1">
        <f t="shared" si="35"/>
        <v>12.833333333333336</v>
      </c>
      <c r="N117" s="1">
        <f t="shared" si="36"/>
        <v>2.7000000000000028</v>
      </c>
      <c r="O117" s="1">
        <f t="shared" si="37"/>
        <v>1.9666666666666615</v>
      </c>
      <c r="P117" s="1">
        <f t="shared" si="38"/>
        <v>2.3095238095238102</v>
      </c>
    </row>
    <row r="118" spans="1:16" x14ac:dyDescent="0.3">
      <c r="A118">
        <v>110</v>
      </c>
      <c r="B118">
        <v>37</v>
      </c>
      <c r="C118">
        <f t="shared" si="26"/>
        <v>10</v>
      </c>
      <c r="D118">
        <f>AVERAGE(B116:B117)</f>
        <v>15</v>
      </c>
      <c r="E118">
        <f t="shared" si="27"/>
        <v>18.666666666666668</v>
      </c>
      <c r="F118">
        <f t="shared" si="28"/>
        <v>27.75</v>
      </c>
      <c r="G118">
        <f t="shared" si="29"/>
        <v>39.200000000000003</v>
      </c>
      <c r="H118">
        <f t="shared" si="30"/>
        <v>38.166666666666664</v>
      </c>
      <c r="I118">
        <f t="shared" si="31"/>
        <v>37.285714285714285</v>
      </c>
      <c r="J118" s="1">
        <f t="shared" si="32"/>
        <v>27</v>
      </c>
      <c r="K118" s="1">
        <f t="shared" si="33"/>
        <v>5</v>
      </c>
      <c r="L118" s="1">
        <f t="shared" si="34"/>
        <v>3.6666666666666679</v>
      </c>
      <c r="M118" s="1">
        <f t="shared" si="35"/>
        <v>9.0833333333333321</v>
      </c>
      <c r="N118" s="1">
        <f t="shared" si="36"/>
        <v>11.450000000000003</v>
      </c>
      <c r="O118" s="1">
        <f t="shared" si="37"/>
        <v>1.0333333333333385</v>
      </c>
      <c r="P118" s="1">
        <f t="shared" si="38"/>
        <v>0.8809523809523796</v>
      </c>
    </row>
    <row r="119" spans="1:16" x14ac:dyDescent="0.3">
      <c r="A119">
        <v>111</v>
      </c>
      <c r="B119">
        <v>28</v>
      </c>
      <c r="C119">
        <f t="shared" si="26"/>
        <v>37</v>
      </c>
      <c r="D119">
        <f>AVERAGE(B117:B118)</f>
        <v>23.5</v>
      </c>
      <c r="E119">
        <f t="shared" si="27"/>
        <v>22.333333333333332</v>
      </c>
      <c r="F119">
        <f t="shared" si="28"/>
        <v>23.25</v>
      </c>
      <c r="G119">
        <f t="shared" si="29"/>
        <v>29.6</v>
      </c>
      <c r="H119">
        <f t="shared" si="30"/>
        <v>38.833333333333336</v>
      </c>
      <c r="I119">
        <f t="shared" si="31"/>
        <v>38</v>
      </c>
      <c r="J119" s="1">
        <f t="shared" si="32"/>
        <v>9</v>
      </c>
      <c r="K119" s="1">
        <f t="shared" si="33"/>
        <v>13.5</v>
      </c>
      <c r="L119" s="1">
        <f t="shared" si="34"/>
        <v>1.1666666666666679</v>
      </c>
      <c r="M119" s="1">
        <f t="shared" si="35"/>
        <v>0.91666666666666785</v>
      </c>
      <c r="N119" s="1">
        <f t="shared" si="36"/>
        <v>6.3500000000000014</v>
      </c>
      <c r="O119" s="1">
        <f t="shared" si="37"/>
        <v>9.2333333333333343</v>
      </c>
      <c r="P119" s="1">
        <f t="shared" si="38"/>
        <v>0.8333333333333357</v>
      </c>
    </row>
    <row r="120" spans="1:16" x14ac:dyDescent="0.3">
      <c r="A120">
        <v>112</v>
      </c>
      <c r="B120">
        <v>6</v>
      </c>
      <c r="C120">
        <f t="shared" si="26"/>
        <v>28</v>
      </c>
      <c r="D120">
        <f>AVERAGE(B118:B119)</f>
        <v>32.5</v>
      </c>
      <c r="E120">
        <f t="shared" si="27"/>
        <v>25</v>
      </c>
      <c r="F120">
        <f t="shared" si="28"/>
        <v>23.75</v>
      </c>
      <c r="G120">
        <f t="shared" si="29"/>
        <v>24.2</v>
      </c>
      <c r="H120">
        <f t="shared" si="30"/>
        <v>29.333333333333332</v>
      </c>
      <c r="I120">
        <f t="shared" si="31"/>
        <v>37.285714285714285</v>
      </c>
      <c r="J120" s="1">
        <f t="shared" si="32"/>
        <v>22</v>
      </c>
      <c r="K120" s="1">
        <f t="shared" si="33"/>
        <v>4.5</v>
      </c>
      <c r="L120" s="1">
        <f t="shared" si="34"/>
        <v>7.5</v>
      </c>
      <c r="M120" s="1">
        <f t="shared" si="35"/>
        <v>1.25</v>
      </c>
      <c r="N120" s="1">
        <f t="shared" si="36"/>
        <v>0.44999999999999929</v>
      </c>
      <c r="O120" s="1">
        <f t="shared" si="37"/>
        <v>5.1333333333333329</v>
      </c>
      <c r="P120" s="1">
        <f t="shared" si="38"/>
        <v>7.9523809523809526</v>
      </c>
    </row>
    <row r="121" spans="1:16" x14ac:dyDescent="0.3">
      <c r="A121">
        <v>113</v>
      </c>
      <c r="B121">
        <v>2</v>
      </c>
      <c r="C121">
        <f t="shared" si="26"/>
        <v>6</v>
      </c>
      <c r="D121">
        <f>AVERAGE(B119:B120)</f>
        <v>17</v>
      </c>
      <c r="E121">
        <f t="shared" si="27"/>
        <v>23.666666666666668</v>
      </c>
      <c r="F121">
        <f t="shared" si="28"/>
        <v>20.25</v>
      </c>
      <c r="G121">
        <f t="shared" si="29"/>
        <v>20.2</v>
      </c>
      <c r="H121">
        <f t="shared" si="30"/>
        <v>21.166666666666668</v>
      </c>
      <c r="I121">
        <f t="shared" si="31"/>
        <v>26</v>
      </c>
      <c r="J121" s="1">
        <f t="shared" si="32"/>
        <v>4</v>
      </c>
      <c r="K121" s="1">
        <f t="shared" si="33"/>
        <v>11</v>
      </c>
      <c r="L121" s="1">
        <f t="shared" si="34"/>
        <v>6.6666666666666679</v>
      </c>
      <c r="M121" s="1">
        <f t="shared" si="35"/>
        <v>3.4166666666666679</v>
      </c>
      <c r="N121" s="1">
        <f t="shared" si="36"/>
        <v>5.0000000000000711E-2</v>
      </c>
      <c r="O121" s="1">
        <f t="shared" si="37"/>
        <v>0.96666666666666856</v>
      </c>
      <c r="P121" s="1">
        <f t="shared" si="38"/>
        <v>4.8333333333333321</v>
      </c>
    </row>
    <row r="122" spans="1:16" x14ac:dyDescent="0.3">
      <c r="A122">
        <v>114</v>
      </c>
      <c r="B122">
        <v>19</v>
      </c>
      <c r="C122">
        <f t="shared" si="26"/>
        <v>2</v>
      </c>
      <c r="D122">
        <f>AVERAGE(B120:B121)</f>
        <v>4</v>
      </c>
      <c r="E122">
        <f t="shared" si="27"/>
        <v>12</v>
      </c>
      <c r="F122">
        <f t="shared" si="28"/>
        <v>18.25</v>
      </c>
      <c r="G122">
        <f t="shared" si="29"/>
        <v>16.600000000000001</v>
      </c>
      <c r="H122">
        <f t="shared" si="30"/>
        <v>17.166666666666668</v>
      </c>
      <c r="I122">
        <f t="shared" si="31"/>
        <v>18.428571428571427</v>
      </c>
      <c r="J122" s="1">
        <f t="shared" si="32"/>
        <v>17</v>
      </c>
      <c r="K122" s="1">
        <f t="shared" si="33"/>
        <v>2</v>
      </c>
      <c r="L122" s="1">
        <f t="shared" si="34"/>
        <v>8</v>
      </c>
      <c r="M122" s="1">
        <f t="shared" si="35"/>
        <v>6.25</v>
      </c>
      <c r="N122" s="1">
        <f t="shared" si="36"/>
        <v>1.6499999999999986</v>
      </c>
      <c r="O122" s="1">
        <f t="shared" si="37"/>
        <v>0.56666666666666643</v>
      </c>
      <c r="P122" s="1">
        <f t="shared" si="38"/>
        <v>1.2619047619047592</v>
      </c>
    </row>
    <row r="123" spans="1:16" x14ac:dyDescent="0.3">
      <c r="A123">
        <v>115</v>
      </c>
      <c r="B123">
        <v>49</v>
      </c>
      <c r="C123">
        <f t="shared" si="26"/>
        <v>19</v>
      </c>
      <c r="D123">
        <f>AVERAGE(B121:B122)</f>
        <v>10.5</v>
      </c>
      <c r="E123">
        <f t="shared" si="27"/>
        <v>9</v>
      </c>
      <c r="F123">
        <f t="shared" si="28"/>
        <v>13.75</v>
      </c>
      <c r="G123">
        <f t="shared" si="29"/>
        <v>18.399999999999999</v>
      </c>
      <c r="H123">
        <f t="shared" si="30"/>
        <v>17</v>
      </c>
      <c r="I123">
        <f t="shared" si="31"/>
        <v>17.428571428571427</v>
      </c>
      <c r="J123" s="1">
        <f t="shared" si="32"/>
        <v>30</v>
      </c>
      <c r="K123" s="1">
        <f t="shared" si="33"/>
        <v>8.5</v>
      </c>
      <c r="L123" s="1">
        <f t="shared" si="34"/>
        <v>1.5</v>
      </c>
      <c r="M123" s="1">
        <f t="shared" si="35"/>
        <v>4.75</v>
      </c>
      <c r="N123" s="1">
        <f t="shared" si="36"/>
        <v>4.6499999999999986</v>
      </c>
      <c r="O123" s="1">
        <f t="shared" si="37"/>
        <v>1.3999999999999986</v>
      </c>
      <c r="P123" s="1">
        <f t="shared" si="38"/>
        <v>0.42857142857142705</v>
      </c>
    </row>
    <row r="124" spans="1:16" x14ac:dyDescent="0.3">
      <c r="A124">
        <v>116</v>
      </c>
      <c r="B124">
        <v>67</v>
      </c>
      <c r="C124">
        <f t="shared" si="26"/>
        <v>49</v>
      </c>
      <c r="D124">
        <f>AVERAGE(B122:B123)</f>
        <v>34</v>
      </c>
      <c r="E124">
        <f t="shared" si="27"/>
        <v>23.333333333333332</v>
      </c>
      <c r="F124">
        <f t="shared" si="28"/>
        <v>19</v>
      </c>
      <c r="G124">
        <f t="shared" si="29"/>
        <v>20.8</v>
      </c>
      <c r="H124">
        <f t="shared" si="30"/>
        <v>23.5</v>
      </c>
      <c r="I124">
        <f t="shared" si="31"/>
        <v>21.571428571428573</v>
      </c>
      <c r="J124" s="1">
        <f t="shared" si="32"/>
        <v>18</v>
      </c>
      <c r="K124" s="1">
        <f t="shared" si="33"/>
        <v>15</v>
      </c>
      <c r="L124" s="1">
        <f t="shared" si="34"/>
        <v>10.666666666666668</v>
      </c>
      <c r="M124" s="1">
        <f t="shared" si="35"/>
        <v>4.3333333333333321</v>
      </c>
      <c r="N124" s="1">
        <f t="shared" si="36"/>
        <v>1.8000000000000007</v>
      </c>
      <c r="O124" s="1">
        <f t="shared" si="37"/>
        <v>2.6999999999999993</v>
      </c>
      <c r="P124" s="1">
        <f t="shared" si="38"/>
        <v>1.928571428571427</v>
      </c>
    </row>
    <row r="125" spans="1:16" x14ac:dyDescent="0.3">
      <c r="A125">
        <v>117</v>
      </c>
      <c r="B125">
        <v>7</v>
      </c>
      <c r="C125">
        <f t="shared" si="26"/>
        <v>67</v>
      </c>
      <c r="D125">
        <f>AVERAGE(B123:B124)</f>
        <v>58</v>
      </c>
      <c r="E125">
        <f t="shared" si="27"/>
        <v>45</v>
      </c>
      <c r="F125">
        <f t="shared" si="28"/>
        <v>34.25</v>
      </c>
      <c r="G125">
        <f t="shared" si="29"/>
        <v>28.6</v>
      </c>
      <c r="H125">
        <f t="shared" si="30"/>
        <v>28.5</v>
      </c>
      <c r="I125">
        <f t="shared" si="31"/>
        <v>29.714285714285715</v>
      </c>
      <c r="J125" s="1">
        <f t="shared" si="32"/>
        <v>60</v>
      </c>
      <c r="K125" s="1">
        <f t="shared" si="33"/>
        <v>9</v>
      </c>
      <c r="L125" s="1">
        <f t="shared" si="34"/>
        <v>13</v>
      </c>
      <c r="M125" s="1">
        <f t="shared" si="35"/>
        <v>10.75</v>
      </c>
      <c r="N125" s="1">
        <f t="shared" si="36"/>
        <v>5.6499999999999986</v>
      </c>
      <c r="O125" s="1">
        <f t="shared" si="37"/>
        <v>0.10000000000000142</v>
      </c>
      <c r="P125" s="1">
        <f t="shared" si="38"/>
        <v>1.2142857142857153</v>
      </c>
    </row>
    <row r="126" spans="1:16" x14ac:dyDescent="0.3">
      <c r="A126">
        <v>118</v>
      </c>
      <c r="B126">
        <v>57</v>
      </c>
      <c r="C126">
        <f t="shared" si="26"/>
        <v>7</v>
      </c>
      <c r="D126">
        <f>AVERAGE(B124:B125)</f>
        <v>37</v>
      </c>
      <c r="E126">
        <f t="shared" si="27"/>
        <v>41</v>
      </c>
      <c r="F126">
        <f t="shared" si="28"/>
        <v>35.5</v>
      </c>
      <c r="G126">
        <f t="shared" si="29"/>
        <v>28.8</v>
      </c>
      <c r="H126">
        <f t="shared" si="30"/>
        <v>25</v>
      </c>
      <c r="I126">
        <f t="shared" si="31"/>
        <v>25.428571428571427</v>
      </c>
      <c r="J126" s="1">
        <f t="shared" si="32"/>
        <v>50</v>
      </c>
      <c r="K126" s="1">
        <f t="shared" si="33"/>
        <v>30</v>
      </c>
      <c r="L126" s="1">
        <f t="shared" si="34"/>
        <v>4</v>
      </c>
      <c r="M126" s="1">
        <f t="shared" si="35"/>
        <v>5.5</v>
      </c>
      <c r="N126" s="1">
        <f t="shared" si="36"/>
        <v>6.6999999999999993</v>
      </c>
      <c r="O126" s="1">
        <f t="shared" si="37"/>
        <v>3.8000000000000007</v>
      </c>
      <c r="P126" s="1">
        <f t="shared" si="38"/>
        <v>0.42857142857142705</v>
      </c>
    </row>
    <row r="127" spans="1:16" x14ac:dyDescent="0.3">
      <c r="A127">
        <v>119</v>
      </c>
      <c r="B127">
        <v>82</v>
      </c>
      <c r="C127">
        <f t="shared" si="26"/>
        <v>57</v>
      </c>
      <c r="D127">
        <f>AVERAGE(B125:B126)</f>
        <v>32</v>
      </c>
      <c r="E127">
        <f t="shared" si="27"/>
        <v>43.666666666666664</v>
      </c>
      <c r="F127">
        <f t="shared" si="28"/>
        <v>45</v>
      </c>
      <c r="G127">
        <f t="shared" si="29"/>
        <v>39.799999999999997</v>
      </c>
      <c r="H127">
        <f t="shared" si="30"/>
        <v>33.5</v>
      </c>
      <c r="I127">
        <f t="shared" si="31"/>
        <v>29.571428571428573</v>
      </c>
      <c r="J127" s="1">
        <f t="shared" si="32"/>
        <v>25</v>
      </c>
      <c r="K127" s="1">
        <f t="shared" si="33"/>
        <v>25</v>
      </c>
      <c r="L127" s="1">
        <f t="shared" si="34"/>
        <v>11.666666666666664</v>
      </c>
      <c r="M127" s="1">
        <f t="shared" si="35"/>
        <v>1.3333333333333357</v>
      </c>
      <c r="N127" s="1">
        <f t="shared" si="36"/>
        <v>5.2000000000000028</v>
      </c>
      <c r="O127" s="1">
        <f t="shared" si="37"/>
        <v>6.2999999999999972</v>
      </c>
      <c r="P127" s="1">
        <f t="shared" si="38"/>
        <v>3.928571428571427</v>
      </c>
    </row>
    <row r="128" spans="1:16" x14ac:dyDescent="0.3">
      <c r="A128">
        <v>120</v>
      </c>
      <c r="B128">
        <v>60</v>
      </c>
      <c r="C128">
        <f t="shared" si="26"/>
        <v>82</v>
      </c>
      <c r="D128">
        <f>AVERAGE(B126:B127)</f>
        <v>69.5</v>
      </c>
      <c r="E128">
        <f t="shared" si="27"/>
        <v>48.666666666666664</v>
      </c>
      <c r="F128">
        <f t="shared" si="28"/>
        <v>53.25</v>
      </c>
      <c r="G128">
        <f t="shared" si="29"/>
        <v>52.4</v>
      </c>
      <c r="H128">
        <f t="shared" si="30"/>
        <v>46.833333333333336</v>
      </c>
      <c r="I128">
        <f t="shared" si="31"/>
        <v>40.428571428571431</v>
      </c>
      <c r="J128" s="1">
        <f t="shared" si="32"/>
        <v>22</v>
      </c>
      <c r="K128" s="1">
        <f t="shared" si="33"/>
        <v>12.5</v>
      </c>
      <c r="L128" s="1">
        <f t="shared" si="34"/>
        <v>20.833333333333336</v>
      </c>
      <c r="M128" s="1">
        <f t="shared" si="35"/>
        <v>4.5833333333333357</v>
      </c>
      <c r="N128" s="1">
        <f t="shared" si="36"/>
        <v>0.85000000000000142</v>
      </c>
      <c r="O128" s="1">
        <f t="shared" si="37"/>
        <v>5.5666666666666629</v>
      </c>
      <c r="P128" s="1">
        <f t="shared" si="38"/>
        <v>6.4047619047619051</v>
      </c>
    </row>
    <row r="129" spans="1:16" x14ac:dyDescent="0.3">
      <c r="A129">
        <v>121</v>
      </c>
      <c r="B129">
        <v>9</v>
      </c>
      <c r="C129">
        <f t="shared" si="26"/>
        <v>60</v>
      </c>
      <c r="D129">
        <f>AVERAGE(B127:B128)</f>
        <v>71</v>
      </c>
      <c r="E129">
        <f t="shared" si="27"/>
        <v>66.333333333333329</v>
      </c>
      <c r="F129">
        <f t="shared" si="28"/>
        <v>51.5</v>
      </c>
      <c r="G129">
        <f t="shared" si="29"/>
        <v>54.6</v>
      </c>
      <c r="H129">
        <f t="shared" si="30"/>
        <v>53.666666666666664</v>
      </c>
      <c r="I129">
        <f t="shared" si="31"/>
        <v>48.714285714285715</v>
      </c>
      <c r="J129" s="1">
        <f t="shared" si="32"/>
        <v>51</v>
      </c>
      <c r="K129" s="1">
        <f t="shared" si="33"/>
        <v>11</v>
      </c>
      <c r="L129" s="1">
        <f t="shared" si="34"/>
        <v>4.6666666666666714</v>
      </c>
      <c r="M129" s="1">
        <f t="shared" si="35"/>
        <v>14.833333333333329</v>
      </c>
      <c r="N129" s="1">
        <f t="shared" si="36"/>
        <v>3.1000000000000014</v>
      </c>
      <c r="O129" s="1">
        <f t="shared" si="37"/>
        <v>0.93333333333333712</v>
      </c>
      <c r="P129" s="1">
        <f t="shared" si="38"/>
        <v>4.952380952380949</v>
      </c>
    </row>
    <row r="130" spans="1:16" x14ac:dyDescent="0.3">
      <c r="A130">
        <v>122</v>
      </c>
      <c r="B130">
        <v>32</v>
      </c>
      <c r="C130">
        <f t="shared" si="26"/>
        <v>9</v>
      </c>
      <c r="D130">
        <f>AVERAGE(B128:B129)</f>
        <v>34.5</v>
      </c>
      <c r="E130">
        <f t="shared" si="27"/>
        <v>50.333333333333336</v>
      </c>
      <c r="F130">
        <f t="shared" si="28"/>
        <v>52</v>
      </c>
      <c r="G130">
        <f t="shared" si="29"/>
        <v>43</v>
      </c>
      <c r="H130">
        <f t="shared" si="30"/>
        <v>47</v>
      </c>
      <c r="I130">
        <f t="shared" si="31"/>
        <v>47.285714285714285</v>
      </c>
      <c r="J130" s="1">
        <f t="shared" si="32"/>
        <v>23</v>
      </c>
      <c r="K130" s="1">
        <f t="shared" si="33"/>
        <v>25.5</v>
      </c>
      <c r="L130" s="1">
        <f t="shared" si="34"/>
        <v>15.833333333333336</v>
      </c>
      <c r="M130" s="1">
        <f t="shared" si="35"/>
        <v>1.6666666666666643</v>
      </c>
      <c r="N130" s="1">
        <f t="shared" si="36"/>
        <v>9</v>
      </c>
      <c r="O130" s="1">
        <f t="shared" si="37"/>
        <v>4</v>
      </c>
      <c r="P130" s="1">
        <f t="shared" si="38"/>
        <v>0.2857142857142847</v>
      </c>
    </row>
    <row r="131" spans="1:16" x14ac:dyDescent="0.3">
      <c r="A131">
        <v>123</v>
      </c>
      <c r="B131">
        <v>62</v>
      </c>
      <c r="C131">
        <f t="shared" si="26"/>
        <v>32</v>
      </c>
      <c r="D131">
        <f>AVERAGE(B129:B130)</f>
        <v>20.5</v>
      </c>
      <c r="E131">
        <f t="shared" si="27"/>
        <v>33.666666666666664</v>
      </c>
      <c r="F131">
        <f t="shared" si="28"/>
        <v>45.75</v>
      </c>
      <c r="G131">
        <f t="shared" si="29"/>
        <v>48</v>
      </c>
      <c r="H131">
        <f t="shared" si="30"/>
        <v>41.166666666666664</v>
      </c>
      <c r="I131">
        <f t="shared" si="31"/>
        <v>44.857142857142854</v>
      </c>
      <c r="J131" s="1">
        <f t="shared" si="32"/>
        <v>30</v>
      </c>
      <c r="K131" s="1">
        <f t="shared" si="33"/>
        <v>11.5</v>
      </c>
      <c r="L131" s="1">
        <f t="shared" si="34"/>
        <v>13.166666666666664</v>
      </c>
      <c r="M131" s="1">
        <f t="shared" si="35"/>
        <v>12.083333333333336</v>
      </c>
      <c r="N131" s="1">
        <f t="shared" si="36"/>
        <v>2.25</v>
      </c>
      <c r="O131" s="1">
        <f t="shared" si="37"/>
        <v>6.8333333333333357</v>
      </c>
      <c r="P131" s="1">
        <f t="shared" si="38"/>
        <v>3.6904761904761898</v>
      </c>
    </row>
    <row r="132" spans="1:16" x14ac:dyDescent="0.3">
      <c r="A132">
        <v>124</v>
      </c>
      <c r="B132">
        <v>89</v>
      </c>
      <c r="C132">
        <f t="shared" si="26"/>
        <v>62</v>
      </c>
      <c r="D132">
        <f>AVERAGE(B130:B131)</f>
        <v>47</v>
      </c>
      <c r="E132">
        <f t="shared" si="27"/>
        <v>34.333333333333336</v>
      </c>
      <c r="F132">
        <f t="shared" si="28"/>
        <v>40.75</v>
      </c>
      <c r="G132">
        <f t="shared" si="29"/>
        <v>49</v>
      </c>
      <c r="H132">
        <f t="shared" si="30"/>
        <v>50.333333333333336</v>
      </c>
      <c r="I132">
        <f t="shared" si="31"/>
        <v>44.142857142857146</v>
      </c>
      <c r="J132" s="1">
        <f t="shared" si="32"/>
        <v>27</v>
      </c>
      <c r="K132" s="1">
        <f t="shared" si="33"/>
        <v>15</v>
      </c>
      <c r="L132" s="1">
        <f t="shared" si="34"/>
        <v>12.666666666666664</v>
      </c>
      <c r="M132" s="1">
        <f t="shared" si="35"/>
        <v>6.4166666666666643</v>
      </c>
      <c r="N132" s="1">
        <f t="shared" si="36"/>
        <v>8.25</v>
      </c>
      <c r="O132" s="1">
        <f t="shared" si="37"/>
        <v>1.3333333333333357</v>
      </c>
      <c r="P132" s="1">
        <f t="shared" si="38"/>
        <v>6.1904761904761898</v>
      </c>
    </row>
    <row r="133" spans="1:16" x14ac:dyDescent="0.3">
      <c r="A133">
        <v>125</v>
      </c>
      <c r="B133">
        <v>47</v>
      </c>
      <c r="C133">
        <f t="shared" si="26"/>
        <v>89</v>
      </c>
      <c r="D133">
        <f>AVERAGE(B131:B132)</f>
        <v>75.5</v>
      </c>
      <c r="E133">
        <f t="shared" si="27"/>
        <v>61</v>
      </c>
      <c r="F133">
        <f t="shared" si="28"/>
        <v>48</v>
      </c>
      <c r="G133">
        <f t="shared" si="29"/>
        <v>50.4</v>
      </c>
      <c r="H133">
        <f t="shared" si="30"/>
        <v>55.666666666666664</v>
      </c>
      <c r="I133">
        <f t="shared" si="31"/>
        <v>55.857142857142854</v>
      </c>
      <c r="J133" s="1">
        <f t="shared" si="32"/>
        <v>42</v>
      </c>
      <c r="K133" s="1">
        <f t="shared" si="33"/>
        <v>13.5</v>
      </c>
      <c r="L133" s="1">
        <f t="shared" si="34"/>
        <v>14.5</v>
      </c>
      <c r="M133" s="1">
        <f t="shared" si="35"/>
        <v>13</v>
      </c>
      <c r="N133" s="1">
        <f t="shared" si="36"/>
        <v>2.3999999999999986</v>
      </c>
      <c r="O133" s="1">
        <f t="shared" si="37"/>
        <v>5.2666666666666657</v>
      </c>
      <c r="P133" s="1">
        <f t="shared" si="38"/>
        <v>0.1904761904761898</v>
      </c>
    </row>
    <row r="134" spans="1:16" x14ac:dyDescent="0.3">
      <c r="A134">
        <v>126</v>
      </c>
      <c r="B134">
        <v>90</v>
      </c>
      <c r="C134">
        <f t="shared" si="26"/>
        <v>47</v>
      </c>
      <c r="D134">
        <f>AVERAGE(B132:B133)</f>
        <v>68</v>
      </c>
      <c r="E134">
        <f t="shared" si="27"/>
        <v>66</v>
      </c>
      <c r="F134">
        <f t="shared" si="28"/>
        <v>57.5</v>
      </c>
      <c r="G134">
        <f t="shared" si="29"/>
        <v>47.8</v>
      </c>
      <c r="H134">
        <f t="shared" si="30"/>
        <v>49.833333333333336</v>
      </c>
      <c r="I134">
        <f t="shared" si="31"/>
        <v>54.428571428571431</v>
      </c>
      <c r="J134" s="1">
        <f t="shared" si="32"/>
        <v>43</v>
      </c>
      <c r="K134" s="1">
        <f t="shared" si="33"/>
        <v>21</v>
      </c>
      <c r="L134" s="1">
        <f t="shared" si="34"/>
        <v>2</v>
      </c>
      <c r="M134" s="1">
        <f t="shared" si="35"/>
        <v>8.5</v>
      </c>
      <c r="N134" s="1">
        <f t="shared" si="36"/>
        <v>9.7000000000000028</v>
      </c>
      <c r="O134" s="1">
        <f t="shared" si="37"/>
        <v>2.0333333333333385</v>
      </c>
      <c r="P134" s="1">
        <f t="shared" si="38"/>
        <v>4.5952380952380949</v>
      </c>
    </row>
    <row r="135" spans="1:16" x14ac:dyDescent="0.3">
      <c r="A135">
        <v>127</v>
      </c>
      <c r="B135">
        <v>13</v>
      </c>
      <c r="C135">
        <f t="shared" si="26"/>
        <v>90</v>
      </c>
      <c r="D135">
        <f>AVERAGE(B133:B134)</f>
        <v>68.5</v>
      </c>
      <c r="E135">
        <f t="shared" si="27"/>
        <v>75.333333333333329</v>
      </c>
      <c r="F135">
        <f t="shared" si="28"/>
        <v>72</v>
      </c>
      <c r="G135">
        <f t="shared" si="29"/>
        <v>64</v>
      </c>
      <c r="H135">
        <f t="shared" si="30"/>
        <v>54.833333333333336</v>
      </c>
      <c r="I135">
        <f t="shared" si="31"/>
        <v>55.571428571428569</v>
      </c>
      <c r="J135" s="1">
        <f t="shared" si="32"/>
        <v>77</v>
      </c>
      <c r="K135" s="1">
        <f t="shared" si="33"/>
        <v>21.5</v>
      </c>
      <c r="L135" s="1">
        <f t="shared" si="34"/>
        <v>6.8333333333333286</v>
      </c>
      <c r="M135" s="1">
        <f t="shared" si="35"/>
        <v>3.3333333333333286</v>
      </c>
      <c r="N135" s="1">
        <f t="shared" si="36"/>
        <v>8</v>
      </c>
      <c r="O135" s="1">
        <f t="shared" si="37"/>
        <v>9.1666666666666643</v>
      </c>
      <c r="P135" s="1">
        <f t="shared" si="38"/>
        <v>0.7380952380952337</v>
      </c>
    </row>
    <row r="136" spans="1:16" x14ac:dyDescent="0.3">
      <c r="A136">
        <v>128</v>
      </c>
      <c r="B136">
        <v>42</v>
      </c>
      <c r="C136">
        <f t="shared" si="26"/>
        <v>13</v>
      </c>
      <c r="D136">
        <f>AVERAGE(B134:B135)</f>
        <v>51.5</v>
      </c>
      <c r="E136">
        <f t="shared" si="27"/>
        <v>50</v>
      </c>
      <c r="F136">
        <f t="shared" si="28"/>
        <v>59.75</v>
      </c>
      <c r="G136">
        <f t="shared" si="29"/>
        <v>60.2</v>
      </c>
      <c r="H136">
        <f t="shared" si="30"/>
        <v>55.5</v>
      </c>
      <c r="I136">
        <f t="shared" si="31"/>
        <v>48.857142857142854</v>
      </c>
      <c r="J136" s="1">
        <f t="shared" si="32"/>
        <v>29</v>
      </c>
      <c r="K136" s="1">
        <f t="shared" si="33"/>
        <v>38.5</v>
      </c>
      <c r="L136" s="1">
        <f t="shared" si="34"/>
        <v>1.5</v>
      </c>
      <c r="M136" s="1">
        <f t="shared" si="35"/>
        <v>9.75</v>
      </c>
      <c r="N136" s="1">
        <f t="shared" si="36"/>
        <v>0.45000000000000284</v>
      </c>
      <c r="O136" s="1">
        <f t="shared" si="37"/>
        <v>4.7000000000000028</v>
      </c>
      <c r="P136" s="1">
        <f t="shared" si="38"/>
        <v>6.6428571428571459</v>
      </c>
    </row>
    <row r="137" spans="1:16" x14ac:dyDescent="0.3">
      <c r="A137">
        <v>129</v>
      </c>
      <c r="B137">
        <v>71</v>
      </c>
      <c r="C137">
        <f t="shared" si="26"/>
        <v>42</v>
      </c>
      <c r="D137">
        <f>AVERAGE(B135:B136)</f>
        <v>27.5</v>
      </c>
      <c r="E137">
        <f t="shared" si="27"/>
        <v>48.333333333333336</v>
      </c>
      <c r="F137">
        <f t="shared" si="28"/>
        <v>48</v>
      </c>
      <c r="G137">
        <f t="shared" si="29"/>
        <v>56.2</v>
      </c>
      <c r="H137">
        <f t="shared" si="30"/>
        <v>57.166666666666664</v>
      </c>
      <c r="I137">
        <f t="shared" si="31"/>
        <v>53.571428571428569</v>
      </c>
      <c r="J137" s="1">
        <f t="shared" si="32"/>
        <v>29</v>
      </c>
      <c r="K137" s="1">
        <f t="shared" si="33"/>
        <v>14.5</v>
      </c>
      <c r="L137" s="1">
        <f t="shared" si="34"/>
        <v>20.833333333333336</v>
      </c>
      <c r="M137" s="1">
        <f t="shared" si="35"/>
        <v>0.3333333333333357</v>
      </c>
      <c r="N137" s="1">
        <f t="shared" si="36"/>
        <v>8.2000000000000028</v>
      </c>
      <c r="O137" s="1">
        <f t="shared" si="37"/>
        <v>0.96666666666666146</v>
      </c>
      <c r="P137" s="1">
        <f t="shared" si="38"/>
        <v>3.5952380952380949</v>
      </c>
    </row>
    <row r="138" spans="1:16" x14ac:dyDescent="0.3">
      <c r="A138">
        <v>130</v>
      </c>
      <c r="B138">
        <v>47</v>
      </c>
      <c r="C138">
        <f t="shared" si="26"/>
        <v>71</v>
      </c>
      <c r="D138">
        <f>AVERAGE(B136:B137)</f>
        <v>56.5</v>
      </c>
      <c r="E138">
        <f t="shared" si="27"/>
        <v>42</v>
      </c>
      <c r="F138">
        <f t="shared" si="28"/>
        <v>54</v>
      </c>
      <c r="G138">
        <f t="shared" si="29"/>
        <v>52.6</v>
      </c>
      <c r="H138">
        <f t="shared" si="30"/>
        <v>58.666666666666664</v>
      </c>
      <c r="I138">
        <f t="shared" si="31"/>
        <v>59.142857142857146</v>
      </c>
      <c r="J138" s="1">
        <f t="shared" si="32"/>
        <v>24</v>
      </c>
      <c r="K138" s="1">
        <f t="shared" si="33"/>
        <v>14.5</v>
      </c>
      <c r="L138" s="1">
        <f t="shared" si="34"/>
        <v>14.5</v>
      </c>
      <c r="M138" s="1">
        <f t="shared" si="35"/>
        <v>12</v>
      </c>
      <c r="N138" s="1">
        <f t="shared" si="36"/>
        <v>1.3999999999999986</v>
      </c>
      <c r="O138" s="1">
        <f t="shared" si="37"/>
        <v>6.0666666666666629</v>
      </c>
      <c r="P138" s="1">
        <f t="shared" si="38"/>
        <v>0.4761904761904816</v>
      </c>
    </row>
    <row r="139" spans="1:16" x14ac:dyDescent="0.3">
      <c r="A139">
        <v>131</v>
      </c>
      <c r="B139">
        <v>98</v>
      </c>
      <c r="C139">
        <f t="shared" ref="C139:C163" si="39">B138</f>
        <v>47</v>
      </c>
      <c r="D139">
        <f>AVERAGE(B137:B138)</f>
        <v>59</v>
      </c>
      <c r="E139">
        <f t="shared" si="27"/>
        <v>53.333333333333336</v>
      </c>
      <c r="F139">
        <f t="shared" si="28"/>
        <v>43.25</v>
      </c>
      <c r="G139">
        <f t="shared" si="29"/>
        <v>52.6</v>
      </c>
      <c r="H139">
        <f t="shared" si="30"/>
        <v>51.666666666666664</v>
      </c>
      <c r="I139">
        <f t="shared" si="31"/>
        <v>57</v>
      </c>
      <c r="J139" s="1">
        <f t="shared" si="32"/>
        <v>51</v>
      </c>
      <c r="K139" s="1">
        <f t="shared" si="33"/>
        <v>12</v>
      </c>
      <c r="L139" s="1">
        <f t="shared" si="34"/>
        <v>5.6666666666666643</v>
      </c>
      <c r="M139" s="1">
        <f t="shared" si="35"/>
        <v>10.083333333333336</v>
      </c>
      <c r="N139" s="1">
        <f t="shared" si="36"/>
        <v>9.3500000000000014</v>
      </c>
      <c r="O139" s="1">
        <f t="shared" si="37"/>
        <v>0.93333333333333712</v>
      </c>
      <c r="P139" s="1">
        <f t="shared" si="38"/>
        <v>5.3333333333333357</v>
      </c>
    </row>
    <row r="140" spans="1:16" x14ac:dyDescent="0.3">
      <c r="A140">
        <v>132</v>
      </c>
      <c r="B140">
        <v>62</v>
      </c>
      <c r="C140">
        <f t="shared" si="39"/>
        <v>98</v>
      </c>
      <c r="D140">
        <f>AVERAGE(B138:B139)</f>
        <v>72.5</v>
      </c>
      <c r="E140">
        <f t="shared" si="27"/>
        <v>72</v>
      </c>
      <c r="F140">
        <f t="shared" si="28"/>
        <v>64.5</v>
      </c>
      <c r="G140">
        <f t="shared" si="29"/>
        <v>54.2</v>
      </c>
      <c r="H140">
        <f t="shared" si="30"/>
        <v>60.166666666666664</v>
      </c>
      <c r="I140">
        <f t="shared" si="31"/>
        <v>58.285714285714285</v>
      </c>
      <c r="J140" s="1">
        <f t="shared" si="32"/>
        <v>36</v>
      </c>
      <c r="K140" s="1">
        <f t="shared" si="33"/>
        <v>25.5</v>
      </c>
      <c r="L140" s="1">
        <f t="shared" si="34"/>
        <v>0.5</v>
      </c>
      <c r="M140" s="1">
        <f t="shared" si="35"/>
        <v>7.5</v>
      </c>
      <c r="N140" s="1">
        <f t="shared" si="36"/>
        <v>10.299999999999997</v>
      </c>
      <c r="O140" s="1">
        <f t="shared" si="37"/>
        <v>5.9666666666666615</v>
      </c>
      <c r="P140" s="1">
        <f t="shared" si="38"/>
        <v>1.8809523809523796</v>
      </c>
    </row>
    <row r="141" spans="1:16" x14ac:dyDescent="0.3">
      <c r="A141">
        <v>133</v>
      </c>
      <c r="B141">
        <v>57</v>
      </c>
      <c r="C141">
        <f t="shared" si="39"/>
        <v>62</v>
      </c>
      <c r="D141">
        <f>AVERAGE(B139:B140)</f>
        <v>80</v>
      </c>
      <c r="E141">
        <f t="shared" ref="E141:E164" si="40">AVERAGE(B138:B140)</f>
        <v>69</v>
      </c>
      <c r="F141">
        <f t="shared" si="28"/>
        <v>69.5</v>
      </c>
      <c r="G141">
        <f t="shared" si="29"/>
        <v>64</v>
      </c>
      <c r="H141">
        <f t="shared" si="30"/>
        <v>55.5</v>
      </c>
      <c r="I141">
        <f t="shared" si="31"/>
        <v>60.428571428571431</v>
      </c>
      <c r="J141" s="1">
        <f t="shared" si="32"/>
        <v>5</v>
      </c>
      <c r="K141" s="1">
        <f t="shared" si="33"/>
        <v>18</v>
      </c>
      <c r="L141" s="1">
        <f t="shared" si="34"/>
        <v>11</v>
      </c>
      <c r="M141" s="1">
        <f t="shared" si="35"/>
        <v>0.5</v>
      </c>
      <c r="N141" s="1">
        <f t="shared" si="36"/>
        <v>5.5</v>
      </c>
      <c r="O141" s="1">
        <f t="shared" si="37"/>
        <v>8.5</v>
      </c>
      <c r="P141" s="1">
        <f t="shared" si="38"/>
        <v>4.9285714285714306</v>
      </c>
    </row>
    <row r="142" spans="1:16" x14ac:dyDescent="0.3">
      <c r="A142">
        <v>134</v>
      </c>
      <c r="B142">
        <v>73</v>
      </c>
      <c r="C142">
        <f t="shared" si="39"/>
        <v>57</v>
      </c>
      <c r="D142">
        <f>AVERAGE(B140:B141)</f>
        <v>59.5</v>
      </c>
      <c r="E142">
        <f t="shared" si="40"/>
        <v>72.333333333333329</v>
      </c>
      <c r="F142">
        <f t="shared" ref="F142:F164" si="41">AVERAGE(B138:B141)</f>
        <v>66</v>
      </c>
      <c r="G142">
        <f t="shared" si="29"/>
        <v>67</v>
      </c>
      <c r="H142">
        <f t="shared" si="30"/>
        <v>62.833333333333336</v>
      </c>
      <c r="I142">
        <f t="shared" si="31"/>
        <v>55.714285714285715</v>
      </c>
      <c r="J142" s="1">
        <f t="shared" si="32"/>
        <v>16</v>
      </c>
      <c r="K142" s="1">
        <f t="shared" si="33"/>
        <v>2.5</v>
      </c>
      <c r="L142" s="1">
        <f t="shared" si="34"/>
        <v>12.833333333333329</v>
      </c>
      <c r="M142" s="1">
        <f t="shared" si="35"/>
        <v>6.3333333333333286</v>
      </c>
      <c r="N142" s="1">
        <f t="shared" si="36"/>
        <v>1</v>
      </c>
      <c r="O142" s="1">
        <f t="shared" si="37"/>
        <v>4.1666666666666643</v>
      </c>
      <c r="P142" s="1">
        <f t="shared" si="38"/>
        <v>7.1190476190476204</v>
      </c>
    </row>
    <row r="143" spans="1:16" x14ac:dyDescent="0.3">
      <c r="A143">
        <v>135</v>
      </c>
      <c r="B143">
        <v>52</v>
      </c>
      <c r="C143">
        <f t="shared" si="39"/>
        <v>73</v>
      </c>
      <c r="D143">
        <f>AVERAGE(B141:B142)</f>
        <v>65</v>
      </c>
      <c r="E143">
        <f t="shared" si="40"/>
        <v>64</v>
      </c>
      <c r="F143">
        <f t="shared" si="41"/>
        <v>72.5</v>
      </c>
      <c r="G143">
        <f t="shared" ref="G143:G164" si="42">AVERAGE(B138:B142)</f>
        <v>67.400000000000006</v>
      </c>
      <c r="H143">
        <f t="shared" si="30"/>
        <v>68</v>
      </c>
      <c r="I143">
        <f t="shared" si="31"/>
        <v>64.285714285714292</v>
      </c>
      <c r="J143" s="1">
        <f t="shared" si="32"/>
        <v>21</v>
      </c>
      <c r="K143" s="1">
        <f t="shared" si="33"/>
        <v>8</v>
      </c>
      <c r="L143" s="1">
        <f t="shared" si="34"/>
        <v>1</v>
      </c>
      <c r="M143" s="1">
        <f t="shared" si="35"/>
        <v>8.5</v>
      </c>
      <c r="N143" s="1">
        <f t="shared" si="36"/>
        <v>5.0999999999999943</v>
      </c>
      <c r="O143" s="1">
        <f t="shared" si="37"/>
        <v>0.59999999999999432</v>
      </c>
      <c r="P143" s="1">
        <f t="shared" si="38"/>
        <v>3.7142857142857082</v>
      </c>
    </row>
    <row r="144" spans="1:16" x14ac:dyDescent="0.3">
      <c r="A144">
        <v>136</v>
      </c>
      <c r="B144">
        <v>93</v>
      </c>
      <c r="C144">
        <f t="shared" si="39"/>
        <v>52</v>
      </c>
      <c r="D144">
        <f>AVERAGE(B142:B143)</f>
        <v>62.5</v>
      </c>
      <c r="E144">
        <f t="shared" si="40"/>
        <v>60.666666666666664</v>
      </c>
      <c r="F144">
        <f t="shared" si="41"/>
        <v>61</v>
      </c>
      <c r="G144">
        <f t="shared" si="42"/>
        <v>68.400000000000006</v>
      </c>
      <c r="H144">
        <f t="shared" ref="H144:H164" si="43">AVERAGE(B138:B143)</f>
        <v>64.833333333333329</v>
      </c>
      <c r="I144">
        <f t="shared" si="31"/>
        <v>65.714285714285708</v>
      </c>
      <c r="J144" s="1">
        <f t="shared" si="32"/>
        <v>41</v>
      </c>
      <c r="K144" s="1">
        <f t="shared" si="33"/>
        <v>10.5</v>
      </c>
      <c r="L144" s="1">
        <f t="shared" si="34"/>
        <v>1.8333333333333357</v>
      </c>
      <c r="M144" s="1">
        <f t="shared" si="35"/>
        <v>0.3333333333333357</v>
      </c>
      <c r="N144" s="1">
        <f t="shared" si="36"/>
        <v>7.4000000000000057</v>
      </c>
      <c r="O144" s="1">
        <f t="shared" si="37"/>
        <v>3.5666666666666771</v>
      </c>
      <c r="P144" s="1">
        <f t="shared" si="38"/>
        <v>0.8809523809523796</v>
      </c>
    </row>
    <row r="145" spans="1:16" x14ac:dyDescent="0.3">
      <c r="A145">
        <v>137</v>
      </c>
      <c r="B145">
        <v>69</v>
      </c>
      <c r="C145">
        <f t="shared" si="39"/>
        <v>93</v>
      </c>
      <c r="D145">
        <f>AVERAGE(B143:B144)</f>
        <v>72.5</v>
      </c>
      <c r="E145">
        <f t="shared" si="40"/>
        <v>72.666666666666671</v>
      </c>
      <c r="F145">
        <f t="shared" si="41"/>
        <v>68.75</v>
      </c>
      <c r="G145">
        <f t="shared" si="42"/>
        <v>67.400000000000006</v>
      </c>
      <c r="H145">
        <f t="shared" si="43"/>
        <v>72.5</v>
      </c>
      <c r="I145">
        <f t="shared" ref="I145:I164" si="44">AVERAGE(B138:B144)</f>
        <v>68.857142857142861</v>
      </c>
      <c r="J145" s="1">
        <f t="shared" ref="J145:J164" si="45">ABS(B145-C145)</f>
        <v>24</v>
      </c>
      <c r="K145" s="1">
        <f t="shared" ref="K145:K164" si="46">ABS(C145-D145)</f>
        <v>20.5</v>
      </c>
      <c r="L145" s="1">
        <f t="shared" ref="L145:L164" si="47">ABS(D145-E145)</f>
        <v>0.1666666666666714</v>
      </c>
      <c r="M145" s="1">
        <f t="shared" ref="M145:M164" si="48">ABS(E145-F145)</f>
        <v>3.9166666666666714</v>
      </c>
      <c r="N145" s="1">
        <f t="shared" ref="N145:N164" si="49">ABS(F145-G145)</f>
        <v>1.3499999999999943</v>
      </c>
      <c r="O145" s="1">
        <f t="shared" ref="O145:O164" si="50">ABS(G145-H145)</f>
        <v>5.0999999999999943</v>
      </c>
      <c r="P145" s="1">
        <f t="shared" ref="P145:P164" si="51">ABS(H145-I145)</f>
        <v>3.6428571428571388</v>
      </c>
    </row>
    <row r="146" spans="1:16" x14ac:dyDescent="0.3">
      <c r="A146">
        <v>138</v>
      </c>
      <c r="B146">
        <v>18</v>
      </c>
      <c r="C146">
        <f t="shared" si="39"/>
        <v>69</v>
      </c>
      <c r="D146">
        <f>AVERAGE(B144:B145)</f>
        <v>81</v>
      </c>
      <c r="E146">
        <f t="shared" si="40"/>
        <v>71.333333333333329</v>
      </c>
      <c r="F146">
        <f t="shared" si="41"/>
        <v>71.75</v>
      </c>
      <c r="G146">
        <f t="shared" si="42"/>
        <v>68.8</v>
      </c>
      <c r="H146">
        <f t="shared" si="43"/>
        <v>67.666666666666671</v>
      </c>
      <c r="I146">
        <f t="shared" si="44"/>
        <v>72</v>
      </c>
      <c r="J146" s="1">
        <f t="shared" si="45"/>
        <v>51</v>
      </c>
      <c r="K146" s="1">
        <f t="shared" si="46"/>
        <v>12</v>
      </c>
      <c r="L146" s="1">
        <f t="shared" si="47"/>
        <v>9.6666666666666714</v>
      </c>
      <c r="M146" s="1">
        <f t="shared" si="48"/>
        <v>0.4166666666666714</v>
      </c>
      <c r="N146" s="1">
        <f t="shared" si="49"/>
        <v>2.9500000000000028</v>
      </c>
      <c r="O146" s="1">
        <f t="shared" si="50"/>
        <v>1.1333333333333258</v>
      </c>
      <c r="P146" s="1">
        <f t="shared" si="51"/>
        <v>4.3333333333333286</v>
      </c>
    </row>
    <row r="147" spans="1:16" x14ac:dyDescent="0.3">
      <c r="A147">
        <v>139</v>
      </c>
      <c r="B147">
        <v>21</v>
      </c>
      <c r="C147">
        <f t="shared" si="39"/>
        <v>18</v>
      </c>
      <c r="D147">
        <f>AVERAGE(B145:B146)</f>
        <v>43.5</v>
      </c>
      <c r="E147">
        <f t="shared" si="40"/>
        <v>60</v>
      </c>
      <c r="F147">
        <f t="shared" si="41"/>
        <v>58</v>
      </c>
      <c r="G147">
        <f t="shared" si="42"/>
        <v>61</v>
      </c>
      <c r="H147">
        <f t="shared" si="43"/>
        <v>60.333333333333336</v>
      </c>
      <c r="I147">
        <f t="shared" si="44"/>
        <v>60.571428571428569</v>
      </c>
      <c r="J147" s="1">
        <f t="shared" si="45"/>
        <v>3</v>
      </c>
      <c r="K147" s="1">
        <f t="shared" si="46"/>
        <v>25.5</v>
      </c>
      <c r="L147" s="1">
        <f t="shared" si="47"/>
        <v>16.5</v>
      </c>
      <c r="M147" s="1">
        <f t="shared" si="48"/>
        <v>2</v>
      </c>
      <c r="N147" s="1">
        <f t="shared" si="49"/>
        <v>3</v>
      </c>
      <c r="O147" s="1">
        <f t="shared" si="50"/>
        <v>0.6666666666666643</v>
      </c>
      <c r="P147" s="1">
        <f t="shared" si="51"/>
        <v>0.2380952380952337</v>
      </c>
    </row>
    <row r="148" spans="1:16" x14ac:dyDescent="0.3">
      <c r="A148">
        <v>140</v>
      </c>
      <c r="B148">
        <v>38</v>
      </c>
      <c r="C148">
        <f t="shared" si="39"/>
        <v>21</v>
      </c>
      <c r="D148">
        <f>AVERAGE(B146:B147)</f>
        <v>19.5</v>
      </c>
      <c r="E148">
        <f t="shared" si="40"/>
        <v>36</v>
      </c>
      <c r="F148">
        <f t="shared" si="41"/>
        <v>50.25</v>
      </c>
      <c r="G148">
        <f t="shared" si="42"/>
        <v>50.6</v>
      </c>
      <c r="H148">
        <f t="shared" si="43"/>
        <v>54.333333333333336</v>
      </c>
      <c r="I148">
        <f t="shared" si="44"/>
        <v>54.714285714285715</v>
      </c>
      <c r="J148" s="1">
        <f t="shared" si="45"/>
        <v>17</v>
      </c>
      <c r="K148" s="1">
        <f t="shared" si="46"/>
        <v>1.5</v>
      </c>
      <c r="L148" s="1">
        <f t="shared" si="47"/>
        <v>16.5</v>
      </c>
      <c r="M148" s="1">
        <f t="shared" si="48"/>
        <v>14.25</v>
      </c>
      <c r="N148" s="1">
        <f t="shared" si="49"/>
        <v>0.35000000000000142</v>
      </c>
      <c r="O148" s="1">
        <f t="shared" si="50"/>
        <v>3.7333333333333343</v>
      </c>
      <c r="P148" s="1">
        <f t="shared" si="51"/>
        <v>0.3809523809523796</v>
      </c>
    </row>
    <row r="149" spans="1:16" x14ac:dyDescent="0.3">
      <c r="A149">
        <v>141</v>
      </c>
      <c r="B149">
        <v>27</v>
      </c>
      <c r="C149">
        <f t="shared" si="39"/>
        <v>38</v>
      </c>
      <c r="D149">
        <f>AVERAGE(B147:B148)</f>
        <v>29.5</v>
      </c>
      <c r="E149">
        <f t="shared" si="40"/>
        <v>25.666666666666668</v>
      </c>
      <c r="F149">
        <f t="shared" si="41"/>
        <v>36.5</v>
      </c>
      <c r="G149">
        <f t="shared" si="42"/>
        <v>47.8</v>
      </c>
      <c r="H149">
        <f t="shared" si="43"/>
        <v>48.5</v>
      </c>
      <c r="I149">
        <f t="shared" si="44"/>
        <v>52</v>
      </c>
      <c r="J149" s="1">
        <f t="shared" si="45"/>
        <v>11</v>
      </c>
      <c r="K149" s="1">
        <f t="shared" si="46"/>
        <v>8.5</v>
      </c>
      <c r="L149" s="1">
        <f t="shared" si="47"/>
        <v>3.8333333333333321</v>
      </c>
      <c r="M149" s="1">
        <f t="shared" si="48"/>
        <v>10.833333333333332</v>
      </c>
      <c r="N149" s="1">
        <f t="shared" si="49"/>
        <v>11.299999999999997</v>
      </c>
      <c r="O149" s="1">
        <f t="shared" si="50"/>
        <v>0.70000000000000284</v>
      </c>
      <c r="P149" s="1">
        <f t="shared" si="51"/>
        <v>3.5</v>
      </c>
    </row>
    <row r="150" spans="1:16" x14ac:dyDescent="0.3">
      <c r="A150">
        <v>142</v>
      </c>
      <c r="B150">
        <v>32</v>
      </c>
      <c r="C150">
        <f t="shared" si="39"/>
        <v>27</v>
      </c>
      <c r="D150">
        <f>AVERAGE(B148:B149)</f>
        <v>32.5</v>
      </c>
      <c r="E150">
        <f t="shared" si="40"/>
        <v>28.666666666666668</v>
      </c>
      <c r="F150">
        <f t="shared" si="41"/>
        <v>26</v>
      </c>
      <c r="G150">
        <f t="shared" si="42"/>
        <v>34.6</v>
      </c>
      <c r="H150">
        <f t="shared" si="43"/>
        <v>44.333333333333336</v>
      </c>
      <c r="I150">
        <f t="shared" si="44"/>
        <v>45.428571428571431</v>
      </c>
      <c r="J150" s="1">
        <f t="shared" si="45"/>
        <v>5</v>
      </c>
      <c r="K150" s="1">
        <f t="shared" si="46"/>
        <v>5.5</v>
      </c>
      <c r="L150" s="1">
        <f t="shared" si="47"/>
        <v>3.8333333333333321</v>
      </c>
      <c r="M150" s="1">
        <f t="shared" si="48"/>
        <v>2.6666666666666679</v>
      </c>
      <c r="N150" s="1">
        <f t="shared" si="49"/>
        <v>8.6000000000000014</v>
      </c>
      <c r="O150" s="1">
        <f t="shared" si="50"/>
        <v>9.7333333333333343</v>
      </c>
      <c r="P150" s="1">
        <f t="shared" si="51"/>
        <v>1.0952380952380949</v>
      </c>
    </row>
    <row r="151" spans="1:16" x14ac:dyDescent="0.3">
      <c r="A151">
        <v>143</v>
      </c>
      <c r="B151">
        <v>17</v>
      </c>
      <c r="C151">
        <f t="shared" si="39"/>
        <v>32</v>
      </c>
      <c r="D151">
        <f>AVERAGE(B149:B150)</f>
        <v>29.5</v>
      </c>
      <c r="E151">
        <f t="shared" si="40"/>
        <v>32.333333333333336</v>
      </c>
      <c r="F151">
        <f t="shared" si="41"/>
        <v>29.5</v>
      </c>
      <c r="G151">
        <f t="shared" si="42"/>
        <v>27.2</v>
      </c>
      <c r="H151">
        <f t="shared" si="43"/>
        <v>34.166666666666664</v>
      </c>
      <c r="I151">
        <f t="shared" si="44"/>
        <v>42.571428571428569</v>
      </c>
      <c r="J151" s="1">
        <f t="shared" si="45"/>
        <v>15</v>
      </c>
      <c r="K151" s="1">
        <f t="shared" si="46"/>
        <v>2.5</v>
      </c>
      <c r="L151" s="1">
        <f t="shared" si="47"/>
        <v>2.8333333333333357</v>
      </c>
      <c r="M151" s="1">
        <f t="shared" si="48"/>
        <v>2.8333333333333357</v>
      </c>
      <c r="N151" s="1">
        <f t="shared" si="49"/>
        <v>2.3000000000000007</v>
      </c>
      <c r="O151" s="1">
        <f t="shared" si="50"/>
        <v>6.966666666666665</v>
      </c>
      <c r="P151" s="1">
        <f t="shared" si="51"/>
        <v>8.4047619047619051</v>
      </c>
    </row>
    <row r="152" spans="1:16" x14ac:dyDescent="0.3">
      <c r="A152">
        <v>144</v>
      </c>
      <c r="B152">
        <v>80</v>
      </c>
      <c r="C152">
        <f t="shared" si="39"/>
        <v>17</v>
      </c>
      <c r="D152">
        <f>AVERAGE(B150:B151)</f>
        <v>24.5</v>
      </c>
      <c r="E152">
        <f t="shared" si="40"/>
        <v>25.333333333333332</v>
      </c>
      <c r="F152">
        <f t="shared" si="41"/>
        <v>28.5</v>
      </c>
      <c r="G152">
        <f t="shared" si="42"/>
        <v>27</v>
      </c>
      <c r="H152">
        <f t="shared" si="43"/>
        <v>25.5</v>
      </c>
      <c r="I152">
        <f t="shared" si="44"/>
        <v>31.714285714285715</v>
      </c>
      <c r="J152" s="1">
        <f t="shared" si="45"/>
        <v>63</v>
      </c>
      <c r="K152" s="1">
        <f t="shared" si="46"/>
        <v>7.5</v>
      </c>
      <c r="L152" s="1">
        <f t="shared" si="47"/>
        <v>0.83333333333333215</v>
      </c>
      <c r="M152" s="1">
        <f t="shared" si="48"/>
        <v>3.1666666666666679</v>
      </c>
      <c r="N152" s="1">
        <f t="shared" si="49"/>
        <v>1.5</v>
      </c>
      <c r="O152" s="1">
        <f t="shared" si="50"/>
        <v>1.5</v>
      </c>
      <c r="P152" s="1">
        <f t="shared" si="51"/>
        <v>6.2142857142857153</v>
      </c>
    </row>
    <row r="153" spans="1:16" x14ac:dyDescent="0.3">
      <c r="A153">
        <v>145</v>
      </c>
      <c r="B153">
        <v>53</v>
      </c>
      <c r="C153">
        <f t="shared" si="39"/>
        <v>80</v>
      </c>
      <c r="D153">
        <f>AVERAGE(B151:B152)</f>
        <v>48.5</v>
      </c>
      <c r="E153">
        <f t="shared" si="40"/>
        <v>43</v>
      </c>
      <c r="F153">
        <f t="shared" si="41"/>
        <v>39</v>
      </c>
      <c r="G153">
        <f t="shared" si="42"/>
        <v>38.799999999999997</v>
      </c>
      <c r="H153">
        <f t="shared" si="43"/>
        <v>35.833333333333336</v>
      </c>
      <c r="I153">
        <f t="shared" si="44"/>
        <v>33.285714285714285</v>
      </c>
      <c r="J153" s="1">
        <f t="shared" si="45"/>
        <v>27</v>
      </c>
      <c r="K153" s="1">
        <f t="shared" si="46"/>
        <v>31.5</v>
      </c>
      <c r="L153" s="1">
        <f t="shared" si="47"/>
        <v>5.5</v>
      </c>
      <c r="M153" s="1">
        <f t="shared" si="48"/>
        <v>4</v>
      </c>
      <c r="N153" s="1">
        <f t="shared" si="49"/>
        <v>0.20000000000000284</v>
      </c>
      <c r="O153" s="1">
        <f t="shared" si="50"/>
        <v>2.9666666666666615</v>
      </c>
      <c r="P153" s="1">
        <f t="shared" si="51"/>
        <v>2.547619047619051</v>
      </c>
    </row>
    <row r="154" spans="1:16" x14ac:dyDescent="0.3">
      <c r="A154">
        <v>146</v>
      </c>
      <c r="B154">
        <v>80</v>
      </c>
      <c r="C154">
        <f t="shared" si="39"/>
        <v>53</v>
      </c>
      <c r="D154">
        <f>AVERAGE(B152:B153)</f>
        <v>66.5</v>
      </c>
      <c r="E154">
        <f t="shared" si="40"/>
        <v>50</v>
      </c>
      <c r="F154">
        <f t="shared" si="41"/>
        <v>45.5</v>
      </c>
      <c r="G154">
        <f t="shared" si="42"/>
        <v>41.8</v>
      </c>
      <c r="H154">
        <f t="shared" si="43"/>
        <v>41.166666666666664</v>
      </c>
      <c r="I154">
        <f t="shared" si="44"/>
        <v>38.285714285714285</v>
      </c>
      <c r="J154" s="1">
        <f t="shared" si="45"/>
        <v>27</v>
      </c>
      <c r="K154" s="1">
        <f t="shared" si="46"/>
        <v>13.5</v>
      </c>
      <c r="L154" s="1">
        <f t="shared" si="47"/>
        <v>16.5</v>
      </c>
      <c r="M154" s="1">
        <f t="shared" si="48"/>
        <v>4.5</v>
      </c>
      <c r="N154" s="1">
        <f t="shared" si="49"/>
        <v>3.7000000000000028</v>
      </c>
      <c r="O154" s="1">
        <f t="shared" si="50"/>
        <v>0.63333333333333286</v>
      </c>
      <c r="P154" s="1">
        <f t="shared" si="51"/>
        <v>2.8809523809523796</v>
      </c>
    </row>
    <row r="155" spans="1:16" x14ac:dyDescent="0.3">
      <c r="A155">
        <v>147</v>
      </c>
      <c r="B155">
        <v>63</v>
      </c>
      <c r="C155">
        <f t="shared" si="39"/>
        <v>80</v>
      </c>
      <c r="D155">
        <f>AVERAGE(B153:B154)</f>
        <v>66.5</v>
      </c>
      <c r="E155">
        <f t="shared" si="40"/>
        <v>71</v>
      </c>
      <c r="F155">
        <f t="shared" si="41"/>
        <v>57.5</v>
      </c>
      <c r="G155">
        <f t="shared" si="42"/>
        <v>52.4</v>
      </c>
      <c r="H155">
        <f t="shared" si="43"/>
        <v>48.166666666666664</v>
      </c>
      <c r="I155">
        <f t="shared" si="44"/>
        <v>46.714285714285715</v>
      </c>
      <c r="J155" s="1">
        <f t="shared" si="45"/>
        <v>17</v>
      </c>
      <c r="K155" s="1">
        <f t="shared" si="46"/>
        <v>13.5</v>
      </c>
      <c r="L155" s="1">
        <f t="shared" si="47"/>
        <v>4.5</v>
      </c>
      <c r="M155" s="1">
        <f t="shared" si="48"/>
        <v>13.5</v>
      </c>
      <c r="N155" s="1">
        <f t="shared" si="49"/>
        <v>5.1000000000000014</v>
      </c>
      <c r="O155" s="1">
        <f t="shared" si="50"/>
        <v>4.2333333333333343</v>
      </c>
      <c r="P155" s="1">
        <f t="shared" si="51"/>
        <v>1.452380952380949</v>
      </c>
    </row>
    <row r="156" spans="1:16" x14ac:dyDescent="0.3">
      <c r="A156">
        <v>148</v>
      </c>
      <c r="B156">
        <v>50</v>
      </c>
      <c r="C156">
        <f t="shared" si="39"/>
        <v>63</v>
      </c>
      <c r="D156">
        <f>AVERAGE(B154:B155)</f>
        <v>71.5</v>
      </c>
      <c r="E156">
        <f t="shared" si="40"/>
        <v>65.333333333333329</v>
      </c>
      <c r="F156">
        <f t="shared" si="41"/>
        <v>69</v>
      </c>
      <c r="G156">
        <f t="shared" si="42"/>
        <v>58.6</v>
      </c>
      <c r="H156">
        <f t="shared" si="43"/>
        <v>54.166666666666664</v>
      </c>
      <c r="I156">
        <f t="shared" si="44"/>
        <v>50.285714285714285</v>
      </c>
      <c r="J156" s="1">
        <f t="shared" si="45"/>
        <v>13</v>
      </c>
      <c r="K156" s="1">
        <f t="shared" si="46"/>
        <v>8.5</v>
      </c>
      <c r="L156" s="1">
        <f t="shared" si="47"/>
        <v>6.1666666666666714</v>
      </c>
      <c r="M156" s="1">
        <f t="shared" si="48"/>
        <v>3.6666666666666714</v>
      </c>
      <c r="N156" s="1">
        <f t="shared" si="49"/>
        <v>10.399999999999999</v>
      </c>
      <c r="O156" s="1">
        <f t="shared" si="50"/>
        <v>4.4333333333333371</v>
      </c>
      <c r="P156" s="1">
        <f t="shared" si="51"/>
        <v>3.8809523809523796</v>
      </c>
    </row>
    <row r="157" spans="1:16" x14ac:dyDescent="0.3">
      <c r="A157">
        <v>149</v>
      </c>
      <c r="B157">
        <v>93</v>
      </c>
      <c r="C157">
        <f t="shared" si="39"/>
        <v>50</v>
      </c>
      <c r="D157">
        <f>AVERAGE(B155:B156)</f>
        <v>56.5</v>
      </c>
      <c r="E157">
        <f t="shared" si="40"/>
        <v>64.333333333333329</v>
      </c>
      <c r="F157">
        <f t="shared" si="41"/>
        <v>61.5</v>
      </c>
      <c r="G157">
        <f t="shared" si="42"/>
        <v>65.2</v>
      </c>
      <c r="H157">
        <f t="shared" si="43"/>
        <v>57.166666666666664</v>
      </c>
      <c r="I157">
        <f t="shared" si="44"/>
        <v>53.571428571428569</v>
      </c>
      <c r="J157" s="1">
        <f t="shared" si="45"/>
        <v>43</v>
      </c>
      <c r="K157" s="1">
        <f t="shared" si="46"/>
        <v>6.5</v>
      </c>
      <c r="L157" s="1">
        <f t="shared" si="47"/>
        <v>7.8333333333333286</v>
      </c>
      <c r="M157" s="1">
        <f t="shared" si="48"/>
        <v>2.8333333333333286</v>
      </c>
      <c r="N157" s="1">
        <f t="shared" si="49"/>
        <v>3.7000000000000028</v>
      </c>
      <c r="O157" s="1">
        <f t="shared" si="50"/>
        <v>8.0333333333333385</v>
      </c>
      <c r="P157" s="1">
        <f t="shared" si="51"/>
        <v>3.5952380952380949</v>
      </c>
    </row>
    <row r="158" spans="1:16" x14ac:dyDescent="0.3">
      <c r="A158">
        <v>150</v>
      </c>
      <c r="B158">
        <v>93</v>
      </c>
      <c r="C158">
        <f t="shared" si="39"/>
        <v>93</v>
      </c>
      <c r="D158">
        <f>AVERAGE(B156:B157)</f>
        <v>71.5</v>
      </c>
      <c r="E158">
        <f t="shared" si="40"/>
        <v>68.666666666666671</v>
      </c>
      <c r="F158">
        <f t="shared" si="41"/>
        <v>71.5</v>
      </c>
      <c r="G158">
        <f t="shared" si="42"/>
        <v>67.8</v>
      </c>
      <c r="H158">
        <f t="shared" si="43"/>
        <v>69.833333333333329</v>
      </c>
      <c r="I158">
        <f t="shared" si="44"/>
        <v>62.285714285714285</v>
      </c>
      <c r="J158" s="1">
        <f t="shared" si="45"/>
        <v>0</v>
      </c>
      <c r="K158" s="1">
        <f t="shared" si="46"/>
        <v>21.5</v>
      </c>
      <c r="L158" s="1">
        <f t="shared" si="47"/>
        <v>2.8333333333333286</v>
      </c>
      <c r="M158" s="1">
        <f t="shared" si="48"/>
        <v>2.8333333333333286</v>
      </c>
      <c r="N158" s="1">
        <f t="shared" si="49"/>
        <v>3.7000000000000028</v>
      </c>
      <c r="O158" s="1">
        <f t="shared" si="50"/>
        <v>2.0333333333333314</v>
      </c>
      <c r="P158" s="1">
        <f t="shared" si="51"/>
        <v>7.5476190476190439</v>
      </c>
    </row>
    <row r="159" spans="1:16" x14ac:dyDescent="0.3">
      <c r="A159">
        <v>151</v>
      </c>
      <c r="B159">
        <v>62</v>
      </c>
      <c r="C159">
        <f t="shared" si="39"/>
        <v>93</v>
      </c>
      <c r="D159">
        <f>AVERAGE(B157:B158)</f>
        <v>93</v>
      </c>
      <c r="E159">
        <f t="shared" si="40"/>
        <v>78.666666666666671</v>
      </c>
      <c r="F159">
        <f t="shared" si="41"/>
        <v>74.75</v>
      </c>
      <c r="G159">
        <f t="shared" si="42"/>
        <v>75.8</v>
      </c>
      <c r="H159">
        <f t="shared" si="43"/>
        <v>72</v>
      </c>
      <c r="I159">
        <f t="shared" si="44"/>
        <v>73.142857142857139</v>
      </c>
      <c r="J159" s="1">
        <f t="shared" si="45"/>
        <v>31</v>
      </c>
      <c r="K159" s="1">
        <f t="shared" si="46"/>
        <v>0</v>
      </c>
      <c r="L159" s="1">
        <f t="shared" si="47"/>
        <v>14.333333333333329</v>
      </c>
      <c r="M159" s="1">
        <f t="shared" si="48"/>
        <v>3.9166666666666714</v>
      </c>
      <c r="N159" s="1">
        <f t="shared" si="49"/>
        <v>1.0499999999999972</v>
      </c>
      <c r="O159" s="1">
        <f t="shared" si="50"/>
        <v>3.7999999999999972</v>
      </c>
      <c r="P159" s="1">
        <f t="shared" si="51"/>
        <v>1.1428571428571388</v>
      </c>
    </row>
    <row r="160" spans="1:16" x14ac:dyDescent="0.3">
      <c r="A160">
        <v>152</v>
      </c>
      <c r="B160">
        <v>4</v>
      </c>
      <c r="C160">
        <f t="shared" si="39"/>
        <v>62</v>
      </c>
      <c r="D160">
        <f>AVERAGE(B158:B159)</f>
        <v>77.5</v>
      </c>
      <c r="E160">
        <f t="shared" si="40"/>
        <v>82.666666666666671</v>
      </c>
      <c r="F160">
        <f t="shared" si="41"/>
        <v>74.5</v>
      </c>
      <c r="G160">
        <f t="shared" si="42"/>
        <v>72.2</v>
      </c>
      <c r="H160">
        <f t="shared" si="43"/>
        <v>73.5</v>
      </c>
      <c r="I160">
        <f t="shared" si="44"/>
        <v>70.571428571428569</v>
      </c>
      <c r="J160" s="1">
        <f t="shared" si="45"/>
        <v>58</v>
      </c>
      <c r="K160" s="1">
        <f t="shared" si="46"/>
        <v>15.5</v>
      </c>
      <c r="L160" s="1">
        <f t="shared" si="47"/>
        <v>5.1666666666666714</v>
      </c>
      <c r="M160" s="1">
        <f t="shared" si="48"/>
        <v>8.1666666666666714</v>
      </c>
      <c r="N160" s="1">
        <f t="shared" si="49"/>
        <v>2.2999999999999972</v>
      </c>
      <c r="O160" s="1">
        <f t="shared" si="50"/>
        <v>1.2999999999999972</v>
      </c>
      <c r="P160" s="1">
        <f t="shared" si="51"/>
        <v>2.9285714285714306</v>
      </c>
    </row>
    <row r="161" spans="1:16" x14ac:dyDescent="0.3">
      <c r="A161">
        <v>153</v>
      </c>
      <c r="B161">
        <v>27</v>
      </c>
      <c r="C161">
        <f t="shared" si="39"/>
        <v>4</v>
      </c>
      <c r="D161">
        <f>AVERAGE(B159:B160)</f>
        <v>33</v>
      </c>
      <c r="E161">
        <f t="shared" si="40"/>
        <v>53</v>
      </c>
      <c r="F161">
        <f t="shared" si="41"/>
        <v>63</v>
      </c>
      <c r="G161">
        <f t="shared" si="42"/>
        <v>60.4</v>
      </c>
      <c r="H161">
        <f t="shared" si="43"/>
        <v>60.833333333333336</v>
      </c>
      <c r="I161">
        <f t="shared" si="44"/>
        <v>63.571428571428569</v>
      </c>
      <c r="J161" s="1">
        <f t="shared" si="45"/>
        <v>23</v>
      </c>
      <c r="K161" s="1">
        <f t="shared" si="46"/>
        <v>29</v>
      </c>
      <c r="L161" s="1">
        <f t="shared" si="47"/>
        <v>20</v>
      </c>
      <c r="M161" s="1">
        <f t="shared" si="48"/>
        <v>10</v>
      </c>
      <c r="N161" s="1">
        <f t="shared" si="49"/>
        <v>2.6000000000000014</v>
      </c>
      <c r="O161" s="1">
        <f t="shared" si="50"/>
        <v>0.43333333333333712</v>
      </c>
      <c r="P161" s="1">
        <f t="shared" si="51"/>
        <v>2.7380952380952337</v>
      </c>
    </row>
    <row r="162" spans="1:16" x14ac:dyDescent="0.3">
      <c r="A162">
        <v>154</v>
      </c>
      <c r="B162">
        <v>59</v>
      </c>
      <c r="C162">
        <f t="shared" si="39"/>
        <v>27</v>
      </c>
      <c r="D162">
        <f>AVERAGE(B160:B161)</f>
        <v>15.5</v>
      </c>
      <c r="E162">
        <f t="shared" si="40"/>
        <v>31</v>
      </c>
      <c r="F162">
        <f t="shared" si="41"/>
        <v>46.5</v>
      </c>
      <c r="G162">
        <f t="shared" si="42"/>
        <v>55.8</v>
      </c>
      <c r="H162">
        <f t="shared" si="43"/>
        <v>54.833333333333336</v>
      </c>
      <c r="I162">
        <f t="shared" si="44"/>
        <v>56</v>
      </c>
      <c r="J162" s="1">
        <f t="shared" si="45"/>
        <v>32</v>
      </c>
      <c r="K162" s="1">
        <f t="shared" si="46"/>
        <v>11.5</v>
      </c>
      <c r="L162" s="1">
        <f t="shared" si="47"/>
        <v>15.5</v>
      </c>
      <c r="M162" s="1">
        <f t="shared" si="48"/>
        <v>15.5</v>
      </c>
      <c r="N162" s="1">
        <f t="shared" si="49"/>
        <v>9.2999999999999972</v>
      </c>
      <c r="O162" s="1">
        <f t="shared" si="50"/>
        <v>0.96666666666666146</v>
      </c>
      <c r="P162" s="1">
        <f t="shared" si="51"/>
        <v>1.1666666666666643</v>
      </c>
    </row>
    <row r="163" spans="1:16" x14ac:dyDescent="0.3">
      <c r="A163">
        <v>155</v>
      </c>
      <c r="B163">
        <v>58</v>
      </c>
      <c r="C163">
        <f t="shared" si="39"/>
        <v>59</v>
      </c>
      <c r="D163">
        <f>AVERAGE(B161:B162)</f>
        <v>43</v>
      </c>
      <c r="E163">
        <f t="shared" si="40"/>
        <v>30</v>
      </c>
      <c r="F163">
        <f t="shared" si="41"/>
        <v>38</v>
      </c>
      <c r="G163">
        <f t="shared" si="42"/>
        <v>49</v>
      </c>
      <c r="H163">
        <f t="shared" si="43"/>
        <v>56.333333333333336</v>
      </c>
      <c r="I163">
        <f t="shared" si="44"/>
        <v>55.428571428571431</v>
      </c>
      <c r="J163" s="1">
        <f t="shared" si="45"/>
        <v>1</v>
      </c>
      <c r="K163" s="1">
        <f t="shared" si="46"/>
        <v>16</v>
      </c>
      <c r="L163" s="1">
        <f t="shared" si="47"/>
        <v>13</v>
      </c>
      <c r="M163" s="1">
        <f t="shared" si="48"/>
        <v>8</v>
      </c>
      <c r="N163" s="1">
        <f t="shared" si="49"/>
        <v>11</v>
      </c>
      <c r="O163" s="1">
        <f t="shared" si="50"/>
        <v>7.3333333333333357</v>
      </c>
      <c r="P163" s="1">
        <f t="shared" si="51"/>
        <v>0.9047619047619051</v>
      </c>
    </row>
    <row r="164" spans="1:16" x14ac:dyDescent="0.3">
      <c r="D164">
        <f>AVERAGE(B162:B163)</f>
        <v>58.5</v>
      </c>
      <c r="E164">
        <f t="shared" si="40"/>
        <v>48</v>
      </c>
      <c r="F164">
        <f t="shared" si="41"/>
        <v>37</v>
      </c>
      <c r="G164">
        <f t="shared" si="42"/>
        <v>42</v>
      </c>
      <c r="H164">
        <f t="shared" si="43"/>
        <v>50.5</v>
      </c>
      <c r="I164">
        <f t="shared" si="44"/>
        <v>56.571428571428569</v>
      </c>
      <c r="J164" s="1">
        <f t="shared" si="45"/>
        <v>0</v>
      </c>
      <c r="K164" s="1">
        <f t="shared" si="46"/>
        <v>58.5</v>
      </c>
      <c r="L164" s="1">
        <f t="shared" si="47"/>
        <v>10.5</v>
      </c>
      <c r="M164" s="1">
        <f t="shared" si="48"/>
        <v>11</v>
      </c>
      <c r="N164" s="1">
        <f t="shared" si="49"/>
        <v>5</v>
      </c>
      <c r="O164" s="1">
        <f t="shared" si="50"/>
        <v>8.5</v>
      </c>
      <c r="P164" s="1">
        <f t="shared" si="51"/>
        <v>6.0714285714285694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3207B-FA62-4456-BF94-2CB2CAFEE22A}">
  <dimension ref="A1:K20"/>
  <sheetViews>
    <sheetView tabSelected="1" workbookViewId="0">
      <selection activeCell="K13" sqref="K13"/>
    </sheetView>
  </sheetViews>
  <sheetFormatPr defaultRowHeight="14.4" x14ac:dyDescent="0.3"/>
  <cols>
    <col min="1" max="1" width="4.88671875" bestFit="1" customWidth="1"/>
    <col min="2" max="2" width="7.21875" bestFit="1" customWidth="1"/>
    <col min="3" max="3" width="7" bestFit="1" customWidth="1"/>
    <col min="4" max="4" width="6.21875" bestFit="1" customWidth="1"/>
    <col min="5" max="5" width="4" bestFit="1" customWidth="1"/>
    <col min="6" max="6" width="4.5546875" bestFit="1" customWidth="1"/>
    <col min="7" max="7" width="4.88671875" bestFit="1" customWidth="1"/>
    <col min="8" max="8" width="5" bestFit="1" customWidth="1"/>
    <col min="11" max="11" width="104.109375" bestFit="1" customWidth="1"/>
  </cols>
  <sheetData>
    <row r="1" spans="1:11" x14ac:dyDescent="0.3">
      <c r="A1" t="str">
        <f>H9</f>
        <v>OAM</v>
      </c>
      <c r="B1" t="str">
        <f>B9</f>
        <v>módusz</v>
      </c>
      <c r="C1" t="str">
        <f t="shared" ref="C1:G1" si="0">C9</f>
        <v>medián</v>
      </c>
      <c r="D1" t="str">
        <f t="shared" si="0"/>
        <v>szórás</v>
      </c>
      <c r="E1" t="str">
        <f t="shared" si="0"/>
        <v>min</v>
      </c>
      <c r="F1" t="str">
        <f t="shared" si="0"/>
        <v>max</v>
      </c>
      <c r="G1" t="str">
        <f t="shared" si="0"/>
        <v>átlag</v>
      </c>
    </row>
    <row r="2" spans="1:11" x14ac:dyDescent="0.3">
      <c r="A2" t="s">
        <v>2</v>
      </c>
      <c r="B2" s="2">
        <f>lepes1!J2</f>
        <v>29</v>
      </c>
      <c r="C2" s="2">
        <v>24</v>
      </c>
      <c r="D2" s="2">
        <v>20.846677992240664</v>
      </c>
      <c r="E2" s="2">
        <v>0</v>
      </c>
      <c r="F2" s="2">
        <v>86</v>
      </c>
      <c r="G2" s="2">
        <v>27.63758389261745</v>
      </c>
      <c r="H2" t="s">
        <v>2</v>
      </c>
    </row>
    <row r="3" spans="1:11" x14ac:dyDescent="0.3">
      <c r="A3" t="s">
        <v>3</v>
      </c>
      <c r="B3" s="2">
        <v>14.5</v>
      </c>
      <c r="C3" s="2">
        <v>12.5</v>
      </c>
      <c r="D3" s="2">
        <v>10.939313452576128</v>
      </c>
      <c r="E3" s="2">
        <v>0</v>
      </c>
      <c r="F3" s="2">
        <v>58.5</v>
      </c>
      <c r="G3" s="2">
        <v>14.345637583892618</v>
      </c>
      <c r="H3" t="s">
        <v>3</v>
      </c>
    </row>
    <row r="4" spans="1:11" x14ac:dyDescent="0.3">
      <c r="A4" t="s">
        <v>4</v>
      </c>
      <c r="B4" s="2">
        <v>4</v>
      </c>
      <c r="C4" s="2">
        <v>7</v>
      </c>
      <c r="D4" s="2">
        <v>6.6349692750130869</v>
      </c>
      <c r="E4" s="2">
        <v>0</v>
      </c>
      <c r="F4" s="2">
        <v>27.666666666666664</v>
      </c>
      <c r="G4" s="2">
        <v>8.842281879194628</v>
      </c>
      <c r="H4" t="s">
        <v>4</v>
      </c>
    </row>
    <row r="5" spans="1:11" x14ac:dyDescent="0.3">
      <c r="A5" t="s">
        <v>5</v>
      </c>
      <c r="B5" s="2">
        <v>2.8333333333333286</v>
      </c>
      <c r="C5" s="2">
        <v>5.25</v>
      </c>
      <c r="D5" s="2">
        <v>4.8863883616379606</v>
      </c>
      <c r="E5" s="2">
        <v>0</v>
      </c>
      <c r="F5" s="2">
        <v>21.083333333333336</v>
      </c>
      <c r="G5" s="2">
        <v>6.4429530201342295</v>
      </c>
      <c r="H5" t="s">
        <v>5</v>
      </c>
    </row>
    <row r="6" spans="1:11" x14ac:dyDescent="0.3">
      <c r="A6" t="s">
        <v>6</v>
      </c>
      <c r="B6" s="2">
        <v>5.2999999999999972</v>
      </c>
      <c r="C6" s="2">
        <v>4.3999999999999986</v>
      </c>
      <c r="D6" s="2">
        <v>3.7909597516890337</v>
      </c>
      <c r="E6" s="2">
        <v>5.0000000000000711E-2</v>
      </c>
      <c r="F6" s="2">
        <v>15.399999999999999</v>
      </c>
      <c r="G6" s="2">
        <v>5.1422818791946314</v>
      </c>
      <c r="H6" t="s">
        <v>6</v>
      </c>
    </row>
    <row r="7" spans="1:11" x14ac:dyDescent="0.3">
      <c r="A7" t="s">
        <v>7</v>
      </c>
      <c r="B7" s="2">
        <v>0.96666666666666146</v>
      </c>
      <c r="C7" s="2">
        <v>3.6666666666666643</v>
      </c>
      <c r="D7" s="2">
        <v>3.0599148821163644</v>
      </c>
      <c r="E7" s="2">
        <v>0</v>
      </c>
      <c r="F7" s="2">
        <v>13.099999999999994</v>
      </c>
      <c r="G7" s="2">
        <v>4.1387024608501131</v>
      </c>
      <c r="H7" t="s">
        <v>7</v>
      </c>
    </row>
    <row r="8" spans="1:11" x14ac:dyDescent="0.3">
      <c r="A8" t="s">
        <v>8</v>
      </c>
      <c r="B8" s="2">
        <v>5.3333333333333357</v>
      </c>
      <c r="C8" s="2">
        <v>3.4761904761904816</v>
      </c>
      <c r="D8" s="2">
        <v>2.5214626030280085</v>
      </c>
      <c r="E8" s="2">
        <v>7.1428571428569398E-2</v>
      </c>
      <c r="F8" s="2">
        <v>10.928571428571431</v>
      </c>
      <c r="G8" s="2">
        <v>3.5215723873441984</v>
      </c>
      <c r="H8" t="s">
        <v>8</v>
      </c>
    </row>
    <row r="9" spans="1:11" x14ac:dyDescent="0.3">
      <c r="B9" t="s">
        <v>23</v>
      </c>
      <c r="C9" t="s">
        <v>22</v>
      </c>
      <c r="D9" t="s">
        <v>21</v>
      </c>
      <c r="E9" t="s">
        <v>20</v>
      </c>
      <c r="F9" t="s">
        <v>19</v>
      </c>
      <c r="G9" t="s">
        <v>18</v>
      </c>
      <c r="H9" t="s">
        <v>24</v>
      </c>
    </row>
    <row r="10" spans="1:11" x14ac:dyDescent="0.3">
      <c r="A10" t="s">
        <v>25</v>
      </c>
      <c r="B10" s="3">
        <v>1</v>
      </c>
      <c r="C10" s="3">
        <v>1</v>
      </c>
      <c r="D10" s="3">
        <v>1</v>
      </c>
      <c r="E10" s="3">
        <v>1</v>
      </c>
      <c r="F10" s="3">
        <v>1</v>
      </c>
      <c r="G10" s="3">
        <v>1</v>
      </c>
    </row>
    <row r="13" spans="1:11" x14ac:dyDescent="0.3">
      <c r="A13" t="str">
        <f>A1</f>
        <v>OAM</v>
      </c>
      <c r="B13" t="str">
        <f t="shared" ref="B13:H13" si="1">B1</f>
        <v>módusz</v>
      </c>
      <c r="C13" t="str">
        <f t="shared" si="1"/>
        <v>medián</v>
      </c>
      <c r="D13" t="str">
        <f t="shared" si="1"/>
        <v>szórás</v>
      </c>
      <c r="E13" t="str">
        <f t="shared" si="1"/>
        <v>min</v>
      </c>
      <c r="F13" t="str">
        <f t="shared" si="1"/>
        <v>max</v>
      </c>
      <c r="G13" t="str">
        <f t="shared" si="1"/>
        <v>átlag</v>
      </c>
      <c r="H13" t="s">
        <v>26</v>
      </c>
      <c r="I13" t="str">
        <f>Munka3!H34</f>
        <v>Becslés</v>
      </c>
      <c r="J13" t="s">
        <v>108</v>
      </c>
      <c r="K13" t="s">
        <v>115</v>
      </c>
    </row>
    <row r="14" spans="1:11" x14ac:dyDescent="0.3">
      <c r="A14" t="str">
        <f t="shared" ref="A14:H14" si="2">A2</f>
        <v>má1</v>
      </c>
      <c r="B14">
        <f>RANK(B2,B$2:B$8,B$10)</f>
        <v>7</v>
      </c>
      <c r="C14">
        <f t="shared" ref="C14:G14" si="3">RANK(C2,C$2:C$8,C$10)</f>
        <v>7</v>
      </c>
      <c r="D14">
        <f t="shared" si="3"/>
        <v>7</v>
      </c>
      <c r="E14">
        <f t="shared" si="3"/>
        <v>1</v>
      </c>
      <c r="F14">
        <f t="shared" si="3"/>
        <v>7</v>
      </c>
      <c r="G14">
        <f t="shared" si="3"/>
        <v>7</v>
      </c>
      <c r="H14">
        <v>1000</v>
      </c>
      <c r="I14">
        <f>Munka3!H35</f>
        <v>988.6</v>
      </c>
      <c r="J14">
        <f>IF(Munka3!J35*Munka3!AB35&lt;=0,1,0)</f>
        <v>1</v>
      </c>
      <c r="K14" t="s">
        <v>110</v>
      </c>
    </row>
    <row r="15" spans="1:11" x14ac:dyDescent="0.3">
      <c r="A15" t="str">
        <f t="shared" ref="A15:H15" si="4">A3</f>
        <v>má2</v>
      </c>
      <c r="B15">
        <f t="shared" ref="B15:G15" si="5">RANK(B3,B$2:B$8,B$10)</f>
        <v>6</v>
      </c>
      <c r="C15">
        <f t="shared" si="5"/>
        <v>6</v>
      </c>
      <c r="D15">
        <f t="shared" si="5"/>
        <v>6</v>
      </c>
      <c r="E15">
        <f t="shared" si="5"/>
        <v>1</v>
      </c>
      <c r="F15">
        <f t="shared" si="5"/>
        <v>6</v>
      </c>
      <c r="G15">
        <f t="shared" si="5"/>
        <v>6</v>
      </c>
      <c r="H15">
        <v>1000</v>
      </c>
      <c r="I15">
        <f>Munka3!H36</f>
        <v>993.6</v>
      </c>
      <c r="J15">
        <f>IF(Munka3!J36*Munka3!AB36&lt;=0,1,0)</f>
        <v>1</v>
      </c>
      <c r="K15" t="s">
        <v>111</v>
      </c>
    </row>
    <row r="16" spans="1:11" x14ac:dyDescent="0.3">
      <c r="A16" t="str">
        <f t="shared" ref="A16:H16" si="6">A4</f>
        <v>má3</v>
      </c>
      <c r="B16">
        <f t="shared" ref="B16:G16" si="7">RANK(B4,B$2:B$8,B$10)</f>
        <v>3</v>
      </c>
      <c r="C16">
        <f t="shared" si="7"/>
        <v>5</v>
      </c>
      <c r="D16">
        <f t="shared" si="7"/>
        <v>5</v>
      </c>
      <c r="E16">
        <f t="shared" si="7"/>
        <v>1</v>
      </c>
      <c r="F16">
        <f t="shared" si="7"/>
        <v>5</v>
      </c>
      <c r="G16">
        <f t="shared" si="7"/>
        <v>5</v>
      </c>
      <c r="H16">
        <v>1000</v>
      </c>
      <c r="I16">
        <f>Munka3!H37</f>
        <v>1000.6</v>
      </c>
      <c r="J16">
        <f>IF(Munka3!J37*Munka3!AB37&lt;=0,1,0)</f>
        <v>1</v>
      </c>
      <c r="K16" t="s">
        <v>112</v>
      </c>
    </row>
    <row r="17" spans="1:11" x14ac:dyDescent="0.3">
      <c r="A17" t="str">
        <f t="shared" ref="A17:H17" si="8">A5</f>
        <v>má4</v>
      </c>
      <c r="B17">
        <f t="shared" ref="B17:G17" si="9">RANK(B5,B$2:B$8,B$10)</f>
        <v>2</v>
      </c>
      <c r="C17">
        <f t="shared" si="9"/>
        <v>4</v>
      </c>
      <c r="D17">
        <f t="shared" si="9"/>
        <v>4</v>
      </c>
      <c r="E17">
        <f t="shared" si="9"/>
        <v>1</v>
      </c>
      <c r="F17">
        <f t="shared" si="9"/>
        <v>4</v>
      </c>
      <c r="G17">
        <f t="shared" si="9"/>
        <v>4</v>
      </c>
      <c r="H17">
        <v>1000</v>
      </c>
      <c r="I17">
        <f>Munka3!H38</f>
        <v>1005.6</v>
      </c>
      <c r="J17">
        <f>IF(Munka3!J38*Munka3!AB38&lt;=0,1,0)</f>
        <v>1</v>
      </c>
      <c r="K17" t="s">
        <v>114</v>
      </c>
    </row>
    <row r="18" spans="1:11" x14ac:dyDescent="0.3">
      <c r="A18" t="str">
        <f t="shared" ref="A18:H18" si="10">A6</f>
        <v>má5</v>
      </c>
      <c r="B18">
        <f t="shared" ref="B18:G18" si="11">RANK(B6,B$2:B$8,B$10)</f>
        <v>4</v>
      </c>
      <c r="C18">
        <f t="shared" si="11"/>
        <v>3</v>
      </c>
      <c r="D18">
        <f t="shared" si="11"/>
        <v>3</v>
      </c>
      <c r="E18">
        <f t="shared" si="11"/>
        <v>6</v>
      </c>
      <c r="F18">
        <f t="shared" si="11"/>
        <v>3</v>
      </c>
      <c r="G18">
        <f t="shared" si="11"/>
        <v>3</v>
      </c>
      <c r="H18">
        <v>1000</v>
      </c>
      <c r="I18">
        <f>Munka3!H39</f>
        <v>995.6</v>
      </c>
      <c r="J18">
        <f>IF(Munka3!J39*Munka3!AB39&lt;=0,1,0)</f>
        <v>1</v>
      </c>
      <c r="K18" t="s">
        <v>111</v>
      </c>
    </row>
    <row r="19" spans="1:11" x14ac:dyDescent="0.3">
      <c r="A19" t="str">
        <f t="shared" ref="A19:H19" si="12">A7</f>
        <v>má6</v>
      </c>
      <c r="B19">
        <f t="shared" ref="B19:G19" si="13">RANK(B7,B$2:B$8,B$10)</f>
        <v>1</v>
      </c>
      <c r="C19">
        <f t="shared" si="13"/>
        <v>2</v>
      </c>
      <c r="D19">
        <f t="shared" si="13"/>
        <v>2</v>
      </c>
      <c r="E19">
        <f t="shared" si="13"/>
        <v>1</v>
      </c>
      <c r="F19">
        <f t="shared" si="13"/>
        <v>2</v>
      </c>
      <c r="G19">
        <f t="shared" si="13"/>
        <v>2</v>
      </c>
      <c r="H19">
        <v>1000</v>
      </c>
      <c r="I19">
        <f>Munka3!H40</f>
        <v>1014.6</v>
      </c>
      <c r="J19">
        <f>IF(Munka3!J40*Munka3!AB40&lt;=0,1,0)</f>
        <v>1</v>
      </c>
      <c r="K19" t="s">
        <v>109</v>
      </c>
    </row>
    <row r="20" spans="1:11" x14ac:dyDescent="0.3">
      <c r="A20" t="str">
        <f t="shared" ref="A20:H20" si="14">A8</f>
        <v>má7</v>
      </c>
      <c r="B20">
        <f t="shared" ref="B20:G20" si="15">RANK(B8,B$2:B$8,B$10)</f>
        <v>5</v>
      </c>
      <c r="C20">
        <f t="shared" si="15"/>
        <v>1</v>
      </c>
      <c r="D20">
        <f t="shared" si="15"/>
        <v>1</v>
      </c>
      <c r="E20">
        <f t="shared" si="15"/>
        <v>7</v>
      </c>
      <c r="F20">
        <f t="shared" si="15"/>
        <v>1</v>
      </c>
      <c r="G20">
        <f t="shared" si="15"/>
        <v>1</v>
      </c>
      <c r="H20">
        <v>1000</v>
      </c>
      <c r="I20">
        <f>Munka3!H41</f>
        <v>1001.6</v>
      </c>
      <c r="J20">
        <f>IF(Munka3!J41*Munka3!AB41&lt;=0,1,0)</f>
        <v>1</v>
      </c>
      <c r="K20" t="s">
        <v>113</v>
      </c>
    </row>
  </sheetData>
  <conditionalFormatting sqref="I14:I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7447E-FF26-44A2-A598-CCEC46369FCD}">
  <dimension ref="A1:AD55"/>
  <sheetViews>
    <sheetView topLeftCell="G26" workbookViewId="0">
      <selection activeCell="S1" sqref="S1:AD55"/>
    </sheetView>
  </sheetViews>
  <sheetFormatPr defaultRowHeight="14.4" x14ac:dyDescent="0.3"/>
  <sheetData>
    <row r="1" spans="1:30" ht="18" x14ac:dyDescent="0.3">
      <c r="A1" s="4"/>
      <c r="S1" s="4"/>
    </row>
    <row r="2" spans="1:30" x14ac:dyDescent="0.3">
      <c r="A2" s="5"/>
      <c r="S2" s="5"/>
    </row>
    <row r="5" spans="1:30" ht="18" x14ac:dyDescent="0.3">
      <c r="A5" s="6" t="s">
        <v>27</v>
      </c>
      <c r="B5" s="7">
        <v>5435995</v>
      </c>
      <c r="C5" s="6" t="s">
        <v>28</v>
      </c>
      <c r="D5" s="7">
        <v>7</v>
      </c>
      <c r="E5" s="6" t="s">
        <v>29</v>
      </c>
      <c r="F5" s="7">
        <v>6</v>
      </c>
      <c r="G5" s="6" t="s">
        <v>30</v>
      </c>
      <c r="H5" s="7">
        <v>7</v>
      </c>
      <c r="I5" s="6" t="s">
        <v>31</v>
      </c>
      <c r="J5" s="7">
        <v>0</v>
      </c>
      <c r="K5" s="6" t="s">
        <v>32</v>
      </c>
      <c r="L5" s="7" t="s">
        <v>33</v>
      </c>
      <c r="S5" s="6" t="s">
        <v>27</v>
      </c>
      <c r="T5" s="7">
        <v>1326902</v>
      </c>
      <c r="U5" s="6" t="s">
        <v>28</v>
      </c>
      <c r="V5" s="7">
        <v>7</v>
      </c>
      <c r="W5" s="6" t="s">
        <v>29</v>
      </c>
      <c r="X5" s="7">
        <v>6</v>
      </c>
      <c r="Y5" s="6" t="s">
        <v>30</v>
      </c>
      <c r="Z5" s="7">
        <v>7</v>
      </c>
      <c r="AA5" s="6" t="s">
        <v>31</v>
      </c>
      <c r="AB5" s="7">
        <v>0</v>
      </c>
      <c r="AC5" s="6" t="s">
        <v>32</v>
      </c>
      <c r="AD5" s="7" t="s">
        <v>97</v>
      </c>
    </row>
    <row r="6" spans="1:30" ht="18.600000000000001" thickBot="1" x14ac:dyDescent="0.35">
      <c r="A6" s="4"/>
      <c r="S6" s="4"/>
    </row>
    <row r="7" spans="1:30" ht="15" thickBot="1" x14ac:dyDescent="0.3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J7" s="14" t="s">
        <v>96</v>
      </c>
      <c r="K7" s="14" t="s">
        <v>96</v>
      </c>
      <c r="L7" s="14" t="s">
        <v>96</v>
      </c>
      <c r="M7" s="14" t="s">
        <v>96</v>
      </c>
      <c r="N7" s="14" t="s">
        <v>96</v>
      </c>
      <c r="O7" s="14" t="s">
        <v>96</v>
      </c>
      <c r="S7" s="8" t="s">
        <v>34</v>
      </c>
      <c r="T7" s="8" t="s">
        <v>35</v>
      </c>
      <c r="U7" s="8" t="s">
        <v>36</v>
      </c>
      <c r="V7" s="8" t="s">
        <v>37</v>
      </c>
      <c r="W7" s="8" t="s">
        <v>38</v>
      </c>
      <c r="X7" s="8" t="s">
        <v>39</v>
      </c>
      <c r="Y7" s="8" t="s">
        <v>40</v>
      </c>
      <c r="Z7" s="8" t="s">
        <v>41</v>
      </c>
    </row>
    <row r="8" spans="1:30" ht="15" thickBot="1" x14ac:dyDescent="0.35">
      <c r="A8" s="8" t="s">
        <v>42</v>
      </c>
      <c r="B8" s="9">
        <v>7</v>
      </c>
      <c r="C8" s="9">
        <v>7</v>
      </c>
      <c r="D8" s="9">
        <v>7</v>
      </c>
      <c r="E8" s="9">
        <v>1</v>
      </c>
      <c r="F8" s="9">
        <v>7</v>
      </c>
      <c r="G8" s="9">
        <v>7</v>
      </c>
      <c r="H8" s="9">
        <v>1000</v>
      </c>
      <c r="J8">
        <f>8-B8</f>
        <v>1</v>
      </c>
      <c r="K8">
        <f t="shared" ref="K8:K14" si="0">8-C8</f>
        <v>1</v>
      </c>
      <c r="L8">
        <f t="shared" ref="L8:L14" si="1">8-D8</f>
        <v>1</v>
      </c>
      <c r="M8">
        <f t="shared" ref="M8:M14" si="2">8-E8</f>
        <v>7</v>
      </c>
      <c r="N8">
        <f t="shared" ref="N8:N14" si="3">8-F8</f>
        <v>1</v>
      </c>
      <c r="O8">
        <f t="shared" ref="O8:O14" si="4">8-G8</f>
        <v>1</v>
      </c>
      <c r="P8">
        <f>H8</f>
        <v>1000</v>
      </c>
      <c r="S8" s="8" t="s">
        <v>42</v>
      </c>
      <c r="T8" s="9">
        <v>1</v>
      </c>
      <c r="U8" s="9">
        <v>1</v>
      </c>
      <c r="V8" s="9">
        <v>1</v>
      </c>
      <c r="W8" s="9">
        <v>7</v>
      </c>
      <c r="X8" s="9">
        <v>1</v>
      </c>
      <c r="Y8" s="9">
        <v>1</v>
      </c>
      <c r="Z8" s="9">
        <v>1000</v>
      </c>
    </row>
    <row r="9" spans="1:30" ht="15" thickBot="1" x14ac:dyDescent="0.35">
      <c r="A9" s="8" t="s">
        <v>43</v>
      </c>
      <c r="B9" s="9">
        <v>6</v>
      </c>
      <c r="C9" s="9">
        <v>6</v>
      </c>
      <c r="D9" s="9">
        <v>6</v>
      </c>
      <c r="E9" s="9">
        <v>1</v>
      </c>
      <c r="F9" s="9">
        <v>6</v>
      </c>
      <c r="G9" s="9">
        <v>6</v>
      </c>
      <c r="H9" s="9">
        <v>1000</v>
      </c>
      <c r="J9">
        <f t="shared" ref="J9:J14" si="5">8-B9</f>
        <v>2</v>
      </c>
      <c r="K9">
        <f t="shared" si="0"/>
        <v>2</v>
      </c>
      <c r="L9">
        <f t="shared" si="1"/>
        <v>2</v>
      </c>
      <c r="M9">
        <f t="shared" si="2"/>
        <v>7</v>
      </c>
      <c r="N9">
        <f t="shared" si="3"/>
        <v>2</v>
      </c>
      <c r="O9">
        <f t="shared" si="4"/>
        <v>2</v>
      </c>
      <c r="P9">
        <f t="shared" ref="P9:P14" si="6">H9</f>
        <v>1000</v>
      </c>
      <c r="S9" s="8" t="s">
        <v>43</v>
      </c>
      <c r="T9" s="9">
        <v>2</v>
      </c>
      <c r="U9" s="9">
        <v>2</v>
      </c>
      <c r="V9" s="9">
        <v>2</v>
      </c>
      <c r="W9" s="9">
        <v>7</v>
      </c>
      <c r="X9" s="9">
        <v>2</v>
      </c>
      <c r="Y9" s="9">
        <v>2</v>
      </c>
      <c r="Z9" s="9">
        <v>1000</v>
      </c>
    </row>
    <row r="10" spans="1:30" ht="15" thickBot="1" x14ac:dyDescent="0.35">
      <c r="A10" s="8" t="s">
        <v>44</v>
      </c>
      <c r="B10" s="9">
        <v>3</v>
      </c>
      <c r="C10" s="9">
        <v>5</v>
      </c>
      <c r="D10" s="9">
        <v>5</v>
      </c>
      <c r="E10" s="9">
        <v>1</v>
      </c>
      <c r="F10" s="9">
        <v>5</v>
      </c>
      <c r="G10" s="9">
        <v>5</v>
      </c>
      <c r="H10" s="9">
        <v>1000</v>
      </c>
      <c r="J10">
        <f t="shared" si="5"/>
        <v>5</v>
      </c>
      <c r="K10">
        <f t="shared" si="0"/>
        <v>3</v>
      </c>
      <c r="L10">
        <f t="shared" si="1"/>
        <v>3</v>
      </c>
      <c r="M10">
        <f t="shared" si="2"/>
        <v>7</v>
      </c>
      <c r="N10">
        <f t="shared" si="3"/>
        <v>3</v>
      </c>
      <c r="O10">
        <f t="shared" si="4"/>
        <v>3</v>
      </c>
      <c r="P10">
        <f t="shared" si="6"/>
        <v>1000</v>
      </c>
      <c r="S10" s="8" t="s">
        <v>44</v>
      </c>
      <c r="T10" s="9">
        <v>5</v>
      </c>
      <c r="U10" s="9">
        <v>3</v>
      </c>
      <c r="V10" s="9">
        <v>3</v>
      </c>
      <c r="W10" s="9">
        <v>7</v>
      </c>
      <c r="X10" s="9">
        <v>3</v>
      </c>
      <c r="Y10" s="9">
        <v>3</v>
      </c>
      <c r="Z10" s="9">
        <v>1000</v>
      </c>
    </row>
    <row r="11" spans="1:30" ht="15" thickBot="1" x14ac:dyDescent="0.35">
      <c r="A11" s="8" t="s">
        <v>45</v>
      </c>
      <c r="B11" s="9">
        <v>2</v>
      </c>
      <c r="C11" s="9">
        <v>4</v>
      </c>
      <c r="D11" s="9">
        <v>4</v>
      </c>
      <c r="E11" s="9">
        <v>1</v>
      </c>
      <c r="F11" s="9">
        <v>4</v>
      </c>
      <c r="G11" s="9">
        <v>4</v>
      </c>
      <c r="H11" s="9">
        <v>1000</v>
      </c>
      <c r="J11">
        <f t="shared" si="5"/>
        <v>6</v>
      </c>
      <c r="K11">
        <f t="shared" si="0"/>
        <v>4</v>
      </c>
      <c r="L11">
        <f t="shared" si="1"/>
        <v>4</v>
      </c>
      <c r="M11">
        <f t="shared" si="2"/>
        <v>7</v>
      </c>
      <c r="N11">
        <f t="shared" si="3"/>
        <v>4</v>
      </c>
      <c r="O11">
        <f t="shared" si="4"/>
        <v>4</v>
      </c>
      <c r="P11">
        <f t="shared" si="6"/>
        <v>1000</v>
      </c>
      <c r="S11" s="8" t="s">
        <v>45</v>
      </c>
      <c r="T11" s="9">
        <v>6</v>
      </c>
      <c r="U11" s="9">
        <v>4</v>
      </c>
      <c r="V11" s="9">
        <v>4</v>
      </c>
      <c r="W11" s="9">
        <v>7</v>
      </c>
      <c r="X11" s="9">
        <v>4</v>
      </c>
      <c r="Y11" s="9">
        <v>4</v>
      </c>
      <c r="Z11" s="9">
        <v>1000</v>
      </c>
    </row>
    <row r="12" spans="1:30" ht="15" thickBot="1" x14ac:dyDescent="0.35">
      <c r="A12" s="8" t="s">
        <v>46</v>
      </c>
      <c r="B12" s="9">
        <v>4</v>
      </c>
      <c r="C12" s="9">
        <v>3</v>
      </c>
      <c r="D12" s="9">
        <v>3</v>
      </c>
      <c r="E12" s="9">
        <v>6</v>
      </c>
      <c r="F12" s="9">
        <v>3</v>
      </c>
      <c r="G12" s="9">
        <v>3</v>
      </c>
      <c r="H12" s="9">
        <v>1000</v>
      </c>
      <c r="J12">
        <f t="shared" si="5"/>
        <v>4</v>
      </c>
      <c r="K12">
        <f t="shared" si="0"/>
        <v>5</v>
      </c>
      <c r="L12">
        <f t="shared" si="1"/>
        <v>5</v>
      </c>
      <c r="M12">
        <f t="shared" si="2"/>
        <v>2</v>
      </c>
      <c r="N12">
        <f t="shared" si="3"/>
        <v>5</v>
      </c>
      <c r="O12">
        <f t="shared" si="4"/>
        <v>5</v>
      </c>
      <c r="P12">
        <f t="shared" si="6"/>
        <v>1000</v>
      </c>
      <c r="S12" s="8" t="s">
        <v>46</v>
      </c>
      <c r="T12" s="9">
        <v>4</v>
      </c>
      <c r="U12" s="9">
        <v>5</v>
      </c>
      <c r="V12" s="9">
        <v>5</v>
      </c>
      <c r="W12" s="9">
        <v>2</v>
      </c>
      <c r="X12" s="9">
        <v>5</v>
      </c>
      <c r="Y12" s="9">
        <v>5</v>
      </c>
      <c r="Z12" s="9">
        <v>1000</v>
      </c>
    </row>
    <row r="13" spans="1:30" ht="15" thickBot="1" x14ac:dyDescent="0.35">
      <c r="A13" s="8" t="s">
        <v>47</v>
      </c>
      <c r="B13" s="9">
        <v>1</v>
      </c>
      <c r="C13" s="9">
        <v>2</v>
      </c>
      <c r="D13" s="9">
        <v>2</v>
      </c>
      <c r="E13" s="9">
        <v>1</v>
      </c>
      <c r="F13" s="9">
        <v>2</v>
      </c>
      <c r="G13" s="9">
        <v>2</v>
      </c>
      <c r="H13" s="9">
        <v>1000</v>
      </c>
      <c r="J13">
        <f t="shared" si="5"/>
        <v>7</v>
      </c>
      <c r="K13">
        <f t="shared" si="0"/>
        <v>6</v>
      </c>
      <c r="L13">
        <f t="shared" si="1"/>
        <v>6</v>
      </c>
      <c r="M13">
        <f t="shared" si="2"/>
        <v>7</v>
      </c>
      <c r="N13">
        <f t="shared" si="3"/>
        <v>6</v>
      </c>
      <c r="O13">
        <f t="shared" si="4"/>
        <v>6</v>
      </c>
      <c r="P13">
        <f t="shared" si="6"/>
        <v>1000</v>
      </c>
      <c r="S13" s="8" t="s">
        <v>47</v>
      </c>
      <c r="T13" s="9">
        <v>7</v>
      </c>
      <c r="U13" s="9">
        <v>6</v>
      </c>
      <c r="V13" s="9">
        <v>6</v>
      </c>
      <c r="W13" s="9">
        <v>7</v>
      </c>
      <c r="X13" s="9">
        <v>6</v>
      </c>
      <c r="Y13" s="9">
        <v>6</v>
      </c>
      <c r="Z13" s="9">
        <v>1000</v>
      </c>
    </row>
    <row r="14" spans="1:30" ht="15" thickBot="1" x14ac:dyDescent="0.35">
      <c r="A14" s="8" t="s">
        <v>48</v>
      </c>
      <c r="B14" s="9">
        <v>5</v>
      </c>
      <c r="C14" s="9">
        <v>1</v>
      </c>
      <c r="D14" s="9">
        <v>1</v>
      </c>
      <c r="E14" s="9">
        <v>7</v>
      </c>
      <c r="F14" s="9">
        <v>1</v>
      </c>
      <c r="G14" s="9">
        <v>1</v>
      </c>
      <c r="H14" s="9">
        <v>1000</v>
      </c>
      <c r="J14">
        <f t="shared" si="5"/>
        <v>3</v>
      </c>
      <c r="K14">
        <f t="shared" si="0"/>
        <v>7</v>
      </c>
      <c r="L14">
        <f t="shared" si="1"/>
        <v>7</v>
      </c>
      <c r="M14">
        <f t="shared" si="2"/>
        <v>1</v>
      </c>
      <c r="N14">
        <f t="shared" si="3"/>
        <v>7</v>
      </c>
      <c r="O14">
        <f t="shared" si="4"/>
        <v>7</v>
      </c>
      <c r="P14">
        <f t="shared" si="6"/>
        <v>1000</v>
      </c>
      <c r="S14" s="8" t="s">
        <v>48</v>
      </c>
      <c r="T14" s="9">
        <v>3</v>
      </c>
      <c r="U14" s="9">
        <v>7</v>
      </c>
      <c r="V14" s="9">
        <v>7</v>
      </c>
      <c r="W14" s="9">
        <v>1</v>
      </c>
      <c r="X14" s="9">
        <v>7</v>
      </c>
      <c r="Y14" s="9">
        <v>7</v>
      </c>
      <c r="Z14" s="9">
        <v>1000</v>
      </c>
    </row>
    <row r="15" spans="1:30" ht="18.600000000000001" thickBot="1" x14ac:dyDescent="0.35">
      <c r="A15" s="4"/>
      <c r="S15" s="4"/>
    </row>
    <row r="16" spans="1:30" ht="15" thickBot="1" x14ac:dyDescent="0.35">
      <c r="A16" s="8" t="s">
        <v>49</v>
      </c>
      <c r="B16" s="8" t="s">
        <v>35</v>
      </c>
      <c r="C16" s="8" t="s">
        <v>36</v>
      </c>
      <c r="D16" s="8" t="s">
        <v>37</v>
      </c>
      <c r="E16" s="8" t="s">
        <v>38</v>
      </c>
      <c r="F16" s="8" t="s">
        <v>39</v>
      </c>
      <c r="G16" s="8" t="s">
        <v>40</v>
      </c>
      <c r="S16" s="8" t="s">
        <v>49</v>
      </c>
      <c r="T16" s="8" t="s">
        <v>35</v>
      </c>
      <c r="U16" s="8" t="s">
        <v>36</v>
      </c>
      <c r="V16" s="8" t="s">
        <v>37</v>
      </c>
      <c r="W16" s="8" t="s">
        <v>38</v>
      </c>
      <c r="X16" s="8" t="s">
        <v>39</v>
      </c>
      <c r="Y16" s="8" t="s">
        <v>40</v>
      </c>
    </row>
    <row r="17" spans="1:25" ht="15" thickBot="1" x14ac:dyDescent="0.35">
      <c r="A17" s="8" t="s">
        <v>50</v>
      </c>
      <c r="B17" s="9" t="s">
        <v>51</v>
      </c>
      <c r="C17" s="9" t="s">
        <v>52</v>
      </c>
      <c r="D17" s="9" t="s">
        <v>53</v>
      </c>
      <c r="E17" s="9" t="s">
        <v>54</v>
      </c>
      <c r="F17" s="9" t="s">
        <v>53</v>
      </c>
      <c r="G17" s="9" t="s">
        <v>53</v>
      </c>
      <c r="S17" s="8" t="s">
        <v>50</v>
      </c>
      <c r="T17" s="9" t="s">
        <v>53</v>
      </c>
      <c r="U17" s="9" t="s">
        <v>98</v>
      </c>
      <c r="V17" s="9" t="s">
        <v>53</v>
      </c>
      <c r="W17" s="9" t="s">
        <v>99</v>
      </c>
      <c r="X17" s="9" t="s">
        <v>53</v>
      </c>
      <c r="Y17" s="9" t="s">
        <v>53</v>
      </c>
    </row>
    <row r="18" spans="1:25" ht="15" thickBot="1" x14ac:dyDescent="0.35">
      <c r="A18" s="8" t="s">
        <v>55</v>
      </c>
      <c r="B18" s="9" t="s">
        <v>56</v>
      </c>
      <c r="C18" s="9" t="s">
        <v>57</v>
      </c>
      <c r="D18" s="9" t="s">
        <v>57</v>
      </c>
      <c r="E18" s="9" t="s">
        <v>58</v>
      </c>
      <c r="F18" s="9" t="s">
        <v>57</v>
      </c>
      <c r="G18" s="9" t="s">
        <v>57</v>
      </c>
      <c r="S18" s="8" t="s">
        <v>55</v>
      </c>
      <c r="T18" s="9" t="s">
        <v>57</v>
      </c>
      <c r="U18" s="9" t="s">
        <v>100</v>
      </c>
      <c r="V18" s="9" t="s">
        <v>57</v>
      </c>
      <c r="W18" s="9" t="s">
        <v>101</v>
      </c>
      <c r="X18" s="9" t="s">
        <v>57</v>
      </c>
      <c r="Y18" s="9" t="s">
        <v>57</v>
      </c>
    </row>
    <row r="19" spans="1:25" ht="15" thickBot="1" x14ac:dyDescent="0.35">
      <c r="A19" s="8" t="s">
        <v>59</v>
      </c>
      <c r="B19" s="9" t="s">
        <v>60</v>
      </c>
      <c r="C19" s="9" t="s">
        <v>61</v>
      </c>
      <c r="D19" s="9" t="s">
        <v>61</v>
      </c>
      <c r="E19" s="9" t="s">
        <v>62</v>
      </c>
      <c r="F19" s="9" t="s">
        <v>61</v>
      </c>
      <c r="G19" s="9" t="s">
        <v>61</v>
      </c>
      <c r="S19" s="8" t="s">
        <v>59</v>
      </c>
      <c r="T19" s="9" t="s">
        <v>61</v>
      </c>
      <c r="U19" s="9" t="s">
        <v>102</v>
      </c>
      <c r="V19" s="9" t="s">
        <v>61</v>
      </c>
      <c r="W19" s="9" t="s">
        <v>61</v>
      </c>
      <c r="X19" s="9" t="s">
        <v>61</v>
      </c>
      <c r="Y19" s="9" t="s">
        <v>61</v>
      </c>
    </row>
    <row r="20" spans="1:25" ht="15" thickBot="1" x14ac:dyDescent="0.35">
      <c r="A20" s="8" t="s">
        <v>63</v>
      </c>
      <c r="B20" s="9" t="s">
        <v>64</v>
      </c>
      <c r="C20" s="9" t="s">
        <v>65</v>
      </c>
      <c r="D20" s="9" t="s">
        <v>65</v>
      </c>
      <c r="E20" s="9" t="s">
        <v>66</v>
      </c>
      <c r="F20" s="9" t="s">
        <v>65</v>
      </c>
      <c r="G20" s="9" t="s">
        <v>65</v>
      </c>
      <c r="S20" s="8" t="s">
        <v>63</v>
      </c>
      <c r="T20" s="9" t="s">
        <v>65</v>
      </c>
      <c r="U20" s="9" t="s">
        <v>103</v>
      </c>
      <c r="V20" s="9" t="s">
        <v>65</v>
      </c>
      <c r="W20" s="9" t="s">
        <v>65</v>
      </c>
      <c r="X20" s="9" t="s">
        <v>65</v>
      </c>
      <c r="Y20" s="9" t="s">
        <v>65</v>
      </c>
    </row>
    <row r="21" spans="1:25" ht="15" thickBot="1" x14ac:dyDescent="0.35">
      <c r="A21" s="8" t="s">
        <v>67</v>
      </c>
      <c r="B21" s="9" t="s">
        <v>68</v>
      </c>
      <c r="C21" s="9" t="s">
        <v>69</v>
      </c>
      <c r="D21" s="9" t="s">
        <v>69</v>
      </c>
      <c r="E21" s="9" t="s">
        <v>70</v>
      </c>
      <c r="F21" s="9" t="s">
        <v>69</v>
      </c>
      <c r="G21" s="9" t="s">
        <v>69</v>
      </c>
      <c r="S21" s="8" t="s">
        <v>67</v>
      </c>
      <c r="T21" s="9" t="s">
        <v>69</v>
      </c>
      <c r="U21" s="9" t="s">
        <v>104</v>
      </c>
      <c r="V21" s="9" t="s">
        <v>69</v>
      </c>
      <c r="W21" s="9" t="s">
        <v>69</v>
      </c>
      <c r="X21" s="9" t="s">
        <v>69</v>
      </c>
      <c r="Y21" s="9" t="s">
        <v>69</v>
      </c>
    </row>
    <row r="22" spans="1:25" ht="15" thickBot="1" x14ac:dyDescent="0.35">
      <c r="A22" s="8" t="s">
        <v>71</v>
      </c>
      <c r="B22" s="9" t="s">
        <v>72</v>
      </c>
      <c r="C22" s="9" t="s">
        <v>73</v>
      </c>
      <c r="D22" s="9" t="s">
        <v>73</v>
      </c>
      <c r="E22" s="9" t="s">
        <v>74</v>
      </c>
      <c r="F22" s="9" t="s">
        <v>73</v>
      </c>
      <c r="G22" s="9" t="s">
        <v>73</v>
      </c>
      <c r="S22" s="8" t="s">
        <v>71</v>
      </c>
      <c r="T22" s="9" t="s">
        <v>73</v>
      </c>
      <c r="U22" s="9" t="s">
        <v>105</v>
      </c>
      <c r="V22" s="9" t="s">
        <v>73</v>
      </c>
      <c r="W22" s="9" t="s">
        <v>73</v>
      </c>
      <c r="X22" s="9" t="s">
        <v>73</v>
      </c>
      <c r="Y22" s="9" t="s">
        <v>73</v>
      </c>
    </row>
    <row r="23" spans="1:25" ht="15" thickBot="1" x14ac:dyDescent="0.35">
      <c r="A23" s="8" t="s">
        <v>75</v>
      </c>
      <c r="B23" s="9" t="s">
        <v>76</v>
      </c>
      <c r="C23" s="9" t="s">
        <v>77</v>
      </c>
      <c r="D23" s="9" t="s">
        <v>77</v>
      </c>
      <c r="E23" s="9" t="s">
        <v>78</v>
      </c>
      <c r="F23" s="9" t="s">
        <v>77</v>
      </c>
      <c r="G23" s="9" t="s">
        <v>77</v>
      </c>
      <c r="S23" s="8" t="s">
        <v>75</v>
      </c>
      <c r="T23" s="9" t="s">
        <v>77</v>
      </c>
      <c r="U23" s="9" t="s">
        <v>106</v>
      </c>
      <c r="V23" s="9" t="s">
        <v>77</v>
      </c>
      <c r="W23" s="9" t="s">
        <v>77</v>
      </c>
      <c r="X23" s="9" t="s">
        <v>77</v>
      </c>
      <c r="Y23" s="9" t="s">
        <v>77</v>
      </c>
    </row>
    <row r="24" spans="1:25" ht="18.600000000000001" thickBot="1" x14ac:dyDescent="0.35">
      <c r="A24" s="4"/>
      <c r="S24" s="4"/>
    </row>
    <row r="25" spans="1:25" ht="15" thickBot="1" x14ac:dyDescent="0.35">
      <c r="A25" s="8" t="s">
        <v>79</v>
      </c>
      <c r="B25" s="8" t="s">
        <v>35</v>
      </c>
      <c r="C25" s="8" t="s">
        <v>36</v>
      </c>
      <c r="D25" s="8" t="s">
        <v>37</v>
      </c>
      <c r="E25" s="8" t="s">
        <v>38</v>
      </c>
      <c r="F25" s="8" t="s">
        <v>39</v>
      </c>
      <c r="G25" s="8" t="s">
        <v>40</v>
      </c>
      <c r="S25" s="8" t="s">
        <v>79</v>
      </c>
      <c r="T25" s="8" t="s">
        <v>35</v>
      </c>
      <c r="U25" s="8" t="s">
        <v>36</v>
      </c>
      <c r="V25" s="8" t="s">
        <v>37</v>
      </c>
      <c r="W25" s="8" t="s">
        <v>38</v>
      </c>
      <c r="X25" s="8" t="s">
        <v>39</v>
      </c>
      <c r="Y25" s="8" t="s">
        <v>40</v>
      </c>
    </row>
    <row r="26" spans="1:25" ht="15" thickBot="1" x14ac:dyDescent="0.35">
      <c r="A26" s="8" t="s">
        <v>50</v>
      </c>
      <c r="B26" s="9">
        <v>493.8</v>
      </c>
      <c r="C26" s="9">
        <v>9</v>
      </c>
      <c r="D26" s="9">
        <v>6</v>
      </c>
      <c r="E26" s="9">
        <v>500.8</v>
      </c>
      <c r="F26" s="9">
        <v>6</v>
      </c>
      <c r="G26" s="9">
        <v>6</v>
      </c>
      <c r="S26" s="8" t="s">
        <v>50</v>
      </c>
      <c r="T26" s="9">
        <v>6</v>
      </c>
      <c r="U26" s="9">
        <v>987.5</v>
      </c>
      <c r="V26" s="9">
        <v>6</v>
      </c>
      <c r="W26" s="9">
        <v>510.2</v>
      </c>
      <c r="X26" s="9">
        <v>6</v>
      </c>
      <c r="Y26" s="9">
        <v>6</v>
      </c>
    </row>
    <row r="27" spans="1:25" ht="15" thickBot="1" x14ac:dyDescent="0.35">
      <c r="A27" s="8" t="s">
        <v>55</v>
      </c>
      <c r="B27" s="9">
        <v>492.8</v>
      </c>
      <c r="C27" s="9">
        <v>5</v>
      </c>
      <c r="D27" s="9">
        <v>5</v>
      </c>
      <c r="E27" s="9">
        <v>499.8</v>
      </c>
      <c r="F27" s="9">
        <v>5</v>
      </c>
      <c r="G27" s="9">
        <v>5</v>
      </c>
      <c r="S27" s="8" t="s">
        <v>55</v>
      </c>
      <c r="T27" s="9">
        <v>5</v>
      </c>
      <c r="U27" s="9">
        <v>986.5</v>
      </c>
      <c r="V27" s="9">
        <v>5</v>
      </c>
      <c r="W27" s="9">
        <v>12</v>
      </c>
      <c r="X27" s="9">
        <v>5</v>
      </c>
      <c r="Y27" s="9">
        <v>5</v>
      </c>
    </row>
    <row r="28" spans="1:25" ht="15" thickBot="1" x14ac:dyDescent="0.35">
      <c r="A28" s="8" t="s">
        <v>59</v>
      </c>
      <c r="B28" s="9">
        <v>491.8</v>
      </c>
      <c r="C28" s="9">
        <v>4</v>
      </c>
      <c r="D28" s="9">
        <v>4</v>
      </c>
      <c r="E28" s="9">
        <v>498.8</v>
      </c>
      <c r="F28" s="9">
        <v>4</v>
      </c>
      <c r="G28" s="9">
        <v>4</v>
      </c>
      <c r="S28" s="8" t="s">
        <v>59</v>
      </c>
      <c r="T28" s="9">
        <v>4</v>
      </c>
      <c r="U28" s="9">
        <v>985.5</v>
      </c>
      <c r="V28" s="9">
        <v>4</v>
      </c>
      <c r="W28" s="9">
        <v>4</v>
      </c>
      <c r="X28" s="9">
        <v>4</v>
      </c>
      <c r="Y28" s="9">
        <v>4</v>
      </c>
    </row>
    <row r="29" spans="1:25" ht="15" thickBot="1" x14ac:dyDescent="0.35">
      <c r="A29" s="8" t="s">
        <v>63</v>
      </c>
      <c r="B29" s="9">
        <v>490.8</v>
      </c>
      <c r="C29" s="9">
        <v>3</v>
      </c>
      <c r="D29" s="9">
        <v>3</v>
      </c>
      <c r="E29" s="9">
        <v>497.8</v>
      </c>
      <c r="F29" s="9">
        <v>3</v>
      </c>
      <c r="G29" s="9">
        <v>3</v>
      </c>
      <c r="S29" s="8" t="s">
        <v>63</v>
      </c>
      <c r="T29" s="9">
        <v>3</v>
      </c>
      <c r="U29" s="9">
        <v>984.5</v>
      </c>
      <c r="V29" s="9">
        <v>3</v>
      </c>
      <c r="W29" s="9">
        <v>3</v>
      </c>
      <c r="X29" s="9">
        <v>3</v>
      </c>
      <c r="Y29" s="9">
        <v>3</v>
      </c>
    </row>
    <row r="30" spans="1:25" ht="15" thickBot="1" x14ac:dyDescent="0.35">
      <c r="A30" s="8" t="s">
        <v>67</v>
      </c>
      <c r="B30" s="9">
        <v>489.8</v>
      </c>
      <c r="C30" s="9">
        <v>2</v>
      </c>
      <c r="D30" s="9">
        <v>2</v>
      </c>
      <c r="E30" s="9">
        <v>489.8</v>
      </c>
      <c r="F30" s="9">
        <v>2</v>
      </c>
      <c r="G30" s="9">
        <v>2</v>
      </c>
      <c r="S30" s="8" t="s">
        <v>67</v>
      </c>
      <c r="T30" s="9">
        <v>2</v>
      </c>
      <c r="U30" s="9">
        <v>983.5</v>
      </c>
      <c r="V30" s="9">
        <v>2</v>
      </c>
      <c r="W30" s="9">
        <v>2</v>
      </c>
      <c r="X30" s="9">
        <v>2</v>
      </c>
      <c r="Y30" s="9">
        <v>2</v>
      </c>
    </row>
    <row r="31" spans="1:25" ht="15" thickBot="1" x14ac:dyDescent="0.35">
      <c r="A31" s="8" t="s">
        <v>71</v>
      </c>
      <c r="B31" s="9">
        <v>488.8</v>
      </c>
      <c r="C31" s="9">
        <v>1</v>
      </c>
      <c r="D31" s="9">
        <v>1</v>
      </c>
      <c r="E31" s="9">
        <v>488.8</v>
      </c>
      <c r="F31" s="9">
        <v>1</v>
      </c>
      <c r="G31" s="9">
        <v>1</v>
      </c>
      <c r="S31" s="8" t="s">
        <v>71</v>
      </c>
      <c r="T31" s="9">
        <v>1</v>
      </c>
      <c r="U31" s="9">
        <v>982.5</v>
      </c>
      <c r="V31" s="9">
        <v>1</v>
      </c>
      <c r="W31" s="9">
        <v>1</v>
      </c>
      <c r="X31" s="9">
        <v>1</v>
      </c>
      <c r="Y31" s="9">
        <v>1</v>
      </c>
    </row>
    <row r="32" spans="1:25" ht="15" thickBot="1" x14ac:dyDescent="0.35">
      <c r="A32" s="8" t="s">
        <v>75</v>
      </c>
      <c r="B32" s="9">
        <v>487.8</v>
      </c>
      <c r="C32" s="9">
        <v>0</v>
      </c>
      <c r="D32" s="9">
        <v>0</v>
      </c>
      <c r="E32" s="9">
        <v>484.8</v>
      </c>
      <c r="F32" s="9">
        <v>0</v>
      </c>
      <c r="G32" s="9">
        <v>0</v>
      </c>
      <c r="S32" s="8" t="s">
        <v>75</v>
      </c>
      <c r="T32" s="9">
        <v>0</v>
      </c>
      <c r="U32" s="9">
        <v>484.2</v>
      </c>
      <c r="V32" s="9">
        <v>0</v>
      </c>
      <c r="W32" s="9">
        <v>0</v>
      </c>
      <c r="X32" s="9">
        <v>0</v>
      </c>
      <c r="Y32" s="9">
        <v>0</v>
      </c>
    </row>
    <row r="33" spans="1:29" ht="18.600000000000001" thickBot="1" x14ac:dyDescent="0.35">
      <c r="A33" s="4"/>
      <c r="S33" s="4"/>
    </row>
    <row r="34" spans="1:29" ht="15" thickBot="1" x14ac:dyDescent="0.35">
      <c r="A34" s="8" t="s">
        <v>80</v>
      </c>
      <c r="B34" s="8" t="s">
        <v>35</v>
      </c>
      <c r="C34" s="8" t="s">
        <v>36</v>
      </c>
      <c r="D34" s="8" t="s">
        <v>37</v>
      </c>
      <c r="E34" s="8" t="s">
        <v>38</v>
      </c>
      <c r="F34" s="8" t="s">
        <v>39</v>
      </c>
      <c r="G34" s="8" t="s">
        <v>40</v>
      </c>
      <c r="H34" s="8" t="s">
        <v>81</v>
      </c>
      <c r="I34" s="8" t="s">
        <v>82</v>
      </c>
      <c r="J34" s="8" t="s">
        <v>83</v>
      </c>
      <c r="K34" s="8" t="s">
        <v>84</v>
      </c>
      <c r="S34" s="8" t="s">
        <v>80</v>
      </c>
      <c r="T34" s="8" t="s">
        <v>35</v>
      </c>
      <c r="U34" s="8" t="s">
        <v>36</v>
      </c>
      <c r="V34" s="8" t="s">
        <v>37</v>
      </c>
      <c r="W34" s="8" t="s">
        <v>38</v>
      </c>
      <c r="X34" s="8" t="s">
        <v>39</v>
      </c>
      <c r="Y34" s="8" t="s">
        <v>40</v>
      </c>
      <c r="Z34" s="8" t="s">
        <v>81</v>
      </c>
      <c r="AA34" s="8" t="s">
        <v>82</v>
      </c>
      <c r="AB34" s="8" t="s">
        <v>83</v>
      </c>
      <c r="AC34" s="8" t="s">
        <v>84</v>
      </c>
    </row>
    <row r="35" spans="1:29" ht="15" thickBot="1" x14ac:dyDescent="0.35">
      <c r="A35" s="8" t="s">
        <v>42</v>
      </c>
      <c r="B35" s="9">
        <v>487.8</v>
      </c>
      <c r="C35" s="9">
        <v>0</v>
      </c>
      <c r="D35" s="9">
        <v>0</v>
      </c>
      <c r="E35" s="9">
        <v>500.8</v>
      </c>
      <c r="F35" s="9">
        <v>0</v>
      </c>
      <c r="G35" s="9">
        <v>0</v>
      </c>
      <c r="H35" s="9">
        <v>988.6</v>
      </c>
      <c r="I35" s="9">
        <v>1000</v>
      </c>
      <c r="J35" s="9">
        <v>11.4</v>
      </c>
      <c r="K35" s="9">
        <v>1.1399999999999999</v>
      </c>
      <c r="S35" s="8" t="s">
        <v>42</v>
      </c>
      <c r="T35" s="9">
        <v>6</v>
      </c>
      <c r="U35" s="9">
        <v>987.5</v>
      </c>
      <c r="V35" s="9">
        <v>6</v>
      </c>
      <c r="W35" s="9">
        <v>0</v>
      </c>
      <c r="X35" s="9">
        <v>6</v>
      </c>
      <c r="Y35" s="9">
        <v>6</v>
      </c>
      <c r="Z35" s="9">
        <v>1011.4</v>
      </c>
      <c r="AA35" s="9">
        <v>1000</v>
      </c>
      <c r="AB35" s="9">
        <v>-11.4</v>
      </c>
      <c r="AC35" s="9">
        <v>-1.1399999999999999</v>
      </c>
    </row>
    <row r="36" spans="1:29" ht="15" thickBot="1" x14ac:dyDescent="0.35">
      <c r="A36" s="8" t="s">
        <v>43</v>
      </c>
      <c r="B36" s="9">
        <v>488.8</v>
      </c>
      <c r="C36" s="9">
        <v>1</v>
      </c>
      <c r="D36" s="9">
        <v>1</v>
      </c>
      <c r="E36" s="9">
        <v>500.8</v>
      </c>
      <c r="F36" s="9">
        <v>1</v>
      </c>
      <c r="G36" s="9">
        <v>1</v>
      </c>
      <c r="H36" s="9">
        <v>993.6</v>
      </c>
      <c r="I36" s="9">
        <v>1000</v>
      </c>
      <c r="J36" s="9">
        <v>6.4</v>
      </c>
      <c r="K36" s="9">
        <v>0.64</v>
      </c>
      <c r="S36" s="8" t="s">
        <v>43</v>
      </c>
      <c r="T36" s="9">
        <v>5</v>
      </c>
      <c r="U36" s="9">
        <v>986.5</v>
      </c>
      <c r="V36" s="9">
        <v>5</v>
      </c>
      <c r="W36" s="9">
        <v>0</v>
      </c>
      <c r="X36" s="9">
        <v>5</v>
      </c>
      <c r="Y36" s="9">
        <v>5</v>
      </c>
      <c r="Z36" s="9">
        <v>1006.4</v>
      </c>
      <c r="AA36" s="9">
        <v>1000</v>
      </c>
      <c r="AB36" s="9">
        <v>-6.4</v>
      </c>
      <c r="AC36" s="9">
        <v>-0.64</v>
      </c>
    </row>
    <row r="37" spans="1:29" ht="15" thickBot="1" x14ac:dyDescent="0.35">
      <c r="A37" s="8" t="s">
        <v>44</v>
      </c>
      <c r="B37" s="9">
        <v>491.8</v>
      </c>
      <c r="C37" s="9">
        <v>2</v>
      </c>
      <c r="D37" s="9">
        <v>2</v>
      </c>
      <c r="E37" s="9">
        <v>500.8</v>
      </c>
      <c r="F37" s="9">
        <v>2</v>
      </c>
      <c r="G37" s="9">
        <v>2</v>
      </c>
      <c r="H37" s="9">
        <v>1000.6</v>
      </c>
      <c r="I37" s="9">
        <v>1000</v>
      </c>
      <c r="J37" s="9">
        <v>-0.6</v>
      </c>
      <c r="K37" s="9">
        <v>-0.06</v>
      </c>
      <c r="S37" s="8" t="s">
        <v>44</v>
      </c>
      <c r="T37" s="9">
        <v>2</v>
      </c>
      <c r="U37" s="9">
        <v>985.5</v>
      </c>
      <c r="V37" s="9">
        <v>4</v>
      </c>
      <c r="W37" s="9">
        <v>0</v>
      </c>
      <c r="X37" s="9">
        <v>4</v>
      </c>
      <c r="Y37" s="9">
        <v>4</v>
      </c>
      <c r="Z37" s="9">
        <v>999.4</v>
      </c>
      <c r="AA37" s="9">
        <v>1000</v>
      </c>
      <c r="AB37" s="9">
        <v>0.6</v>
      </c>
      <c r="AC37" s="9">
        <v>0.06</v>
      </c>
    </row>
    <row r="38" spans="1:29" ht="15" thickBot="1" x14ac:dyDescent="0.35">
      <c r="A38" s="8" t="s">
        <v>45</v>
      </c>
      <c r="B38" s="9">
        <v>492.8</v>
      </c>
      <c r="C38" s="9">
        <v>3</v>
      </c>
      <c r="D38" s="9">
        <v>3</v>
      </c>
      <c r="E38" s="9">
        <v>500.8</v>
      </c>
      <c r="F38" s="9">
        <v>3</v>
      </c>
      <c r="G38" s="9">
        <v>3</v>
      </c>
      <c r="H38" s="9">
        <v>1005.6</v>
      </c>
      <c r="I38" s="9">
        <v>1000</v>
      </c>
      <c r="J38" s="9">
        <v>-5.6</v>
      </c>
      <c r="K38" s="9">
        <v>-0.56000000000000005</v>
      </c>
      <c r="S38" s="8" t="s">
        <v>45</v>
      </c>
      <c r="T38" s="9">
        <v>1</v>
      </c>
      <c r="U38" s="9">
        <v>984.5</v>
      </c>
      <c r="V38" s="9">
        <v>3</v>
      </c>
      <c r="W38" s="9">
        <v>0</v>
      </c>
      <c r="X38" s="9">
        <v>3</v>
      </c>
      <c r="Y38" s="9">
        <v>3</v>
      </c>
      <c r="Z38" s="9">
        <v>994.4</v>
      </c>
      <c r="AA38" s="9">
        <v>1000</v>
      </c>
      <c r="AB38" s="9">
        <v>5.6</v>
      </c>
      <c r="AC38" s="9">
        <v>0.56000000000000005</v>
      </c>
    </row>
    <row r="39" spans="1:29" ht="15" thickBot="1" x14ac:dyDescent="0.35">
      <c r="A39" s="8" t="s">
        <v>46</v>
      </c>
      <c r="B39" s="9">
        <v>490.8</v>
      </c>
      <c r="C39" s="9">
        <v>4</v>
      </c>
      <c r="D39" s="9">
        <v>4</v>
      </c>
      <c r="E39" s="9">
        <v>488.8</v>
      </c>
      <c r="F39" s="9">
        <v>4</v>
      </c>
      <c r="G39" s="9">
        <v>4</v>
      </c>
      <c r="H39" s="9">
        <v>995.6</v>
      </c>
      <c r="I39" s="9">
        <v>1000</v>
      </c>
      <c r="J39" s="9">
        <v>4.4000000000000004</v>
      </c>
      <c r="K39" s="9">
        <v>0.44</v>
      </c>
      <c r="S39" s="8" t="s">
        <v>46</v>
      </c>
      <c r="T39" s="9">
        <v>3</v>
      </c>
      <c r="U39" s="9">
        <v>983.5</v>
      </c>
      <c r="V39" s="9">
        <v>2</v>
      </c>
      <c r="W39" s="9">
        <v>12</v>
      </c>
      <c r="X39" s="9">
        <v>2</v>
      </c>
      <c r="Y39" s="9">
        <v>2</v>
      </c>
      <c r="Z39" s="9">
        <v>1004.4</v>
      </c>
      <c r="AA39" s="9">
        <v>1000</v>
      </c>
      <c r="AB39" s="9">
        <v>-4.4000000000000004</v>
      </c>
      <c r="AC39" s="9">
        <v>-0.44</v>
      </c>
    </row>
    <row r="40" spans="1:29" ht="15" thickBot="1" x14ac:dyDescent="0.35">
      <c r="A40" s="8" t="s">
        <v>47</v>
      </c>
      <c r="B40" s="9">
        <v>493.8</v>
      </c>
      <c r="C40" s="9">
        <v>5</v>
      </c>
      <c r="D40" s="9">
        <v>5</v>
      </c>
      <c r="E40" s="9">
        <v>500.8</v>
      </c>
      <c r="F40" s="9">
        <v>5</v>
      </c>
      <c r="G40" s="9">
        <v>5</v>
      </c>
      <c r="H40" s="9">
        <v>1014.6</v>
      </c>
      <c r="I40" s="9">
        <v>1000</v>
      </c>
      <c r="J40" s="9">
        <v>-14.6</v>
      </c>
      <c r="K40" s="9">
        <v>-1.46</v>
      </c>
      <c r="S40" s="8" t="s">
        <v>47</v>
      </c>
      <c r="T40" s="9">
        <v>0</v>
      </c>
      <c r="U40" s="9">
        <v>982.5</v>
      </c>
      <c r="V40" s="9">
        <v>1</v>
      </c>
      <c r="W40" s="9">
        <v>0</v>
      </c>
      <c r="X40" s="9">
        <v>1</v>
      </c>
      <c r="Y40" s="9">
        <v>1</v>
      </c>
      <c r="Z40" s="9">
        <v>985.5</v>
      </c>
      <c r="AA40" s="9">
        <v>1000</v>
      </c>
      <c r="AB40" s="9">
        <v>14.5</v>
      </c>
      <c r="AC40" s="9">
        <v>1.45</v>
      </c>
    </row>
    <row r="41" spans="1:29" ht="15" thickBot="1" x14ac:dyDescent="0.35">
      <c r="A41" s="8" t="s">
        <v>48</v>
      </c>
      <c r="B41" s="9">
        <v>489.8</v>
      </c>
      <c r="C41" s="9">
        <v>9</v>
      </c>
      <c r="D41" s="9">
        <v>6</v>
      </c>
      <c r="E41" s="9">
        <v>484.8</v>
      </c>
      <c r="F41" s="9">
        <v>6</v>
      </c>
      <c r="G41" s="9">
        <v>6</v>
      </c>
      <c r="H41" s="9">
        <v>1001.6</v>
      </c>
      <c r="I41" s="9">
        <v>1000</v>
      </c>
      <c r="J41" s="9">
        <v>-1.6</v>
      </c>
      <c r="K41" s="9">
        <v>-0.16</v>
      </c>
      <c r="S41" s="8" t="s">
        <v>48</v>
      </c>
      <c r="T41" s="9">
        <v>4</v>
      </c>
      <c r="U41" s="9">
        <v>484.2</v>
      </c>
      <c r="V41" s="9">
        <v>0</v>
      </c>
      <c r="W41" s="9">
        <v>510.2</v>
      </c>
      <c r="X41" s="9">
        <v>0</v>
      </c>
      <c r="Y41" s="9">
        <v>0</v>
      </c>
      <c r="Z41" s="9">
        <v>998.4</v>
      </c>
      <c r="AA41" s="9">
        <v>1000</v>
      </c>
      <c r="AB41" s="9">
        <v>1.6</v>
      </c>
      <c r="AC41" s="9">
        <v>0.16</v>
      </c>
    </row>
    <row r="42" spans="1:29" ht="15" thickBot="1" x14ac:dyDescent="0.35"/>
    <row r="43" spans="1:29" ht="15" thickBot="1" x14ac:dyDescent="0.35">
      <c r="A43" s="10" t="s">
        <v>85</v>
      </c>
      <c r="B43" s="11">
        <v>1021.6</v>
      </c>
      <c r="S43" s="10" t="s">
        <v>85</v>
      </c>
      <c r="T43" s="11">
        <v>1521.7</v>
      </c>
    </row>
    <row r="44" spans="1:29" ht="15" thickBot="1" x14ac:dyDescent="0.35">
      <c r="A44" s="10" t="s">
        <v>86</v>
      </c>
      <c r="B44" s="11">
        <v>972.6</v>
      </c>
      <c r="S44" s="10" t="s">
        <v>86</v>
      </c>
      <c r="T44" s="11">
        <v>484.2</v>
      </c>
    </row>
    <row r="45" spans="1:29" ht="15" thickBot="1" x14ac:dyDescent="0.35">
      <c r="A45" s="10" t="s">
        <v>87</v>
      </c>
      <c r="B45" s="11">
        <v>7000.2</v>
      </c>
      <c r="S45" s="10" t="s">
        <v>87</v>
      </c>
      <c r="T45" s="11">
        <v>6999.9</v>
      </c>
    </row>
    <row r="46" spans="1:29" ht="15" thickBot="1" x14ac:dyDescent="0.35">
      <c r="A46" s="10" t="s">
        <v>88</v>
      </c>
      <c r="B46" s="11">
        <v>7000</v>
      </c>
      <c r="S46" s="10" t="s">
        <v>88</v>
      </c>
      <c r="T46" s="11">
        <v>7000</v>
      </c>
    </row>
    <row r="47" spans="1:29" ht="15" thickBot="1" x14ac:dyDescent="0.35">
      <c r="A47" s="10" t="s">
        <v>89</v>
      </c>
      <c r="B47" s="11">
        <v>0.2</v>
      </c>
      <c r="S47" s="10" t="s">
        <v>89</v>
      </c>
      <c r="T47" s="11">
        <v>-0.1</v>
      </c>
    </row>
    <row r="48" spans="1:29" ht="15" thickBot="1" x14ac:dyDescent="0.35">
      <c r="A48" s="10" t="s">
        <v>90</v>
      </c>
      <c r="B48" s="11"/>
      <c r="S48" s="10" t="s">
        <v>90</v>
      </c>
      <c r="T48" s="11"/>
    </row>
    <row r="49" spans="1:20" ht="15" thickBot="1" x14ac:dyDescent="0.35">
      <c r="A49" s="10" t="s">
        <v>91</v>
      </c>
      <c r="B49" s="11"/>
      <c r="S49" s="10" t="s">
        <v>91</v>
      </c>
      <c r="T49" s="11"/>
    </row>
    <row r="50" spans="1:20" ht="15" thickBot="1" x14ac:dyDescent="0.35">
      <c r="A50" s="10" t="s">
        <v>92</v>
      </c>
      <c r="B50" s="11">
        <v>0</v>
      </c>
      <c r="S50" s="10" t="s">
        <v>92</v>
      </c>
      <c r="T50" s="11">
        <v>0</v>
      </c>
    </row>
    <row r="52" spans="1:20" x14ac:dyDescent="0.3">
      <c r="A52" s="12" t="s">
        <v>93</v>
      </c>
      <c r="S52" s="12" t="s">
        <v>93</v>
      </c>
    </row>
    <row r="54" spans="1:20" x14ac:dyDescent="0.3">
      <c r="A54" s="13" t="s">
        <v>94</v>
      </c>
      <c r="S54" s="13" t="s">
        <v>94</v>
      </c>
    </row>
    <row r="55" spans="1:20" x14ac:dyDescent="0.3">
      <c r="A55" s="13" t="s">
        <v>95</v>
      </c>
      <c r="S55" s="13" t="s">
        <v>107</v>
      </c>
    </row>
  </sheetData>
  <hyperlinks>
    <hyperlink ref="A52" r:id="rId1" display="https://miau.my-x.hu/myx-free/coco/test/543599520241028134346.html" xr:uid="{E0094493-ABFA-42B0-A28D-569C1463B2AF}"/>
    <hyperlink ref="S52" r:id="rId2" display="https://miau.my-x.hu/myx-free/coco/test/132690220241028134433.html" xr:uid="{38FDD4A1-9300-408E-8D73-12F4F8C13F2A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lepes1</vt:lpstr>
      <vt:lpstr>lepes2</vt:lpstr>
      <vt:lpstr>Munka3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2024-10-28T11:21:42Z</dcterms:created>
  <dcterms:modified xsi:type="dcterms:W3CDTF">2024-10-28T13:00:01Z</dcterms:modified>
</cp:coreProperties>
</file>