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32" documentId="11_C552FDE3DF408B2B92CE9746D2925BB9C2FA0EDD" xr6:coauthVersionLast="47" xr6:coauthVersionMax="47" xr10:uidLastSave="{DD670D06-D58D-4C6D-A6ED-383F56E31B2F}"/>
  <bookViews>
    <workbookView xWindow="-108" yWindow="-108" windowWidth="23256" windowHeight="12456" activeTab="1" xr2:uid="{00000000-000D-0000-FFFF-FFFF00000000}"/>
  </bookViews>
  <sheets>
    <sheet name="task" sheetId="2" r:id="rId1"/>
    <sheet name="test" sheetId="3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3" l="1"/>
  <c r="J1" i="3"/>
  <c r="I1" i="3"/>
  <c r="H1" i="3"/>
  <c r="G1" i="3"/>
  <c r="F1" i="3"/>
  <c r="K2" i="3"/>
  <c r="K3" i="3"/>
  <c r="J3" i="3"/>
  <c r="J2" i="3"/>
  <c r="I2" i="3"/>
  <c r="H2" i="3"/>
  <c r="G2" i="3"/>
  <c r="F2" i="3"/>
  <c r="I3" i="3"/>
  <c r="H3" i="3"/>
  <c r="G3" i="3"/>
  <c r="F3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5" i="3"/>
  <c r="I6" i="3"/>
  <c r="I7" i="3"/>
  <c r="I8" i="3"/>
  <c r="I9" i="3"/>
  <c r="I10" i="3"/>
  <c r="K10" i="3" s="1"/>
  <c r="L10" i="3" s="1"/>
  <c r="I11" i="3"/>
  <c r="I12" i="3"/>
  <c r="I13" i="3"/>
  <c r="I14" i="3"/>
  <c r="I15" i="3"/>
  <c r="I16" i="3"/>
  <c r="I17" i="3"/>
  <c r="I18" i="3"/>
  <c r="K18" i="3" s="1"/>
  <c r="L18" i="3" s="1"/>
  <c r="I19" i="3"/>
  <c r="I20" i="3"/>
  <c r="I21" i="3"/>
  <c r="I22" i="3"/>
  <c r="I23" i="3"/>
  <c r="I24" i="3"/>
  <c r="I25" i="3"/>
  <c r="I26" i="3"/>
  <c r="K26" i="3" s="1"/>
  <c r="L26" i="3" s="1"/>
  <c r="I27" i="3"/>
  <c r="I28" i="3"/>
  <c r="I29" i="3"/>
  <c r="I30" i="3"/>
  <c r="I31" i="3"/>
  <c r="I32" i="3"/>
  <c r="I33" i="3"/>
  <c r="I34" i="3"/>
  <c r="K34" i="3" s="1"/>
  <c r="L34" i="3" s="1"/>
  <c r="I35" i="3"/>
  <c r="I36" i="3"/>
  <c r="I37" i="3"/>
  <c r="I38" i="3"/>
  <c r="I39" i="3"/>
  <c r="I40" i="3"/>
  <c r="I41" i="3"/>
  <c r="I42" i="3"/>
  <c r="K42" i="3" s="1"/>
  <c r="L42" i="3" s="1"/>
  <c r="I5" i="3"/>
  <c r="K23" i="3" l="1"/>
  <c r="L23" i="3" s="1"/>
  <c r="K31" i="3"/>
  <c r="L31" i="3" s="1"/>
  <c r="K15" i="3"/>
  <c r="L15" i="3" s="1"/>
  <c r="K39" i="3"/>
  <c r="L39" i="3" s="1"/>
  <c r="K29" i="3"/>
  <c r="L29" i="3" s="1"/>
  <c r="K21" i="3"/>
  <c r="L21" i="3" s="1"/>
  <c r="K36" i="3"/>
  <c r="L36" i="3" s="1"/>
  <c r="K28" i="3"/>
  <c r="L28" i="3" s="1"/>
  <c r="K20" i="3"/>
  <c r="L20" i="3" s="1"/>
  <c r="K12" i="3"/>
  <c r="L12" i="3" s="1"/>
  <c r="K37" i="3"/>
  <c r="L37" i="3" s="1"/>
  <c r="K13" i="3"/>
  <c r="L13" i="3" s="1"/>
  <c r="K5" i="3"/>
  <c r="L5" i="3" s="1"/>
  <c r="K35" i="3"/>
  <c r="L35" i="3" s="1"/>
  <c r="K27" i="3"/>
  <c r="L27" i="3" s="1"/>
  <c r="K19" i="3"/>
  <c r="L19" i="3" s="1"/>
  <c r="K7" i="3"/>
  <c r="L7" i="3" s="1"/>
  <c r="K11" i="3"/>
  <c r="L11" i="3" s="1"/>
  <c r="K41" i="3"/>
  <c r="L41" i="3" s="1"/>
  <c r="K33" i="3"/>
  <c r="L33" i="3" s="1"/>
  <c r="K25" i="3"/>
  <c r="L25" i="3" s="1"/>
  <c r="K17" i="3"/>
  <c r="L17" i="3" s="1"/>
  <c r="K9" i="3"/>
  <c r="L9" i="3" s="1"/>
  <c r="K40" i="3"/>
  <c r="L40" i="3" s="1"/>
  <c r="K32" i="3"/>
  <c r="L32" i="3" s="1"/>
  <c r="K24" i="3"/>
  <c r="L24" i="3" s="1"/>
  <c r="K16" i="3"/>
  <c r="L16" i="3" s="1"/>
  <c r="K8" i="3"/>
  <c r="L8" i="3" s="1"/>
  <c r="K38" i="3"/>
  <c r="L38" i="3" s="1"/>
  <c r="K30" i="3"/>
  <c r="L30" i="3" s="1"/>
  <c r="K22" i="3"/>
  <c r="L22" i="3" s="1"/>
  <c r="K14" i="3"/>
  <c r="L14" i="3" s="1"/>
  <c r="K6" i="3"/>
  <c r="L6" i="3" s="1"/>
</calcChain>
</file>

<file path=xl/sharedStrings.xml><?xml version="1.0" encoding="utf-8"?>
<sst xmlns="http://schemas.openxmlformats.org/spreadsheetml/2006/main" count="39" uniqueCount="26">
  <si>
    <t>A-concept</t>
  </si>
  <si>
    <t>B-concept</t>
  </si>
  <si>
    <t>C-concept</t>
  </si>
  <si>
    <t>sec</t>
  </si>
  <si>
    <t>kW</t>
  </si>
  <si>
    <t>meter</t>
  </si>
  <si>
    <t>km/h</t>
  </si>
  <si>
    <t>m/s</t>
  </si>
  <si>
    <t>kWh/100km</t>
  </si>
  <si>
    <t>time</t>
  </si>
  <si>
    <t>power</t>
  </si>
  <si>
    <t>distance</t>
  </si>
  <si>
    <t>speed</t>
  </si>
  <si>
    <t>displayed statistics of an e-car</t>
  </si>
  <si>
    <t xml:space="preserve">average consumption </t>
  </si>
  <si>
    <t>Which concept can be derived based on the displayed information units of an e-car? (concept testing and/or specialities of the cryptography)</t>
  </si>
  <si>
    <t>Energy Consumption (kWh)</t>
  </si>
  <si>
    <t>Distance (km)</t>
  </si>
  <si>
    <t>Calculated Consumption (kWh/100km)</t>
  </si>
  <si>
    <t>Closest Concept</t>
  </si>
  <si>
    <t>Sorcímkék</t>
  </si>
  <si>
    <t>A</t>
  </si>
  <si>
    <t>B</t>
  </si>
  <si>
    <t>C</t>
  </si>
  <si>
    <t>Végösszeg</t>
  </si>
  <si>
    <t>Mennyiség / Closest Concept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</si>
</sst>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2" fontId="0" fillId="2" borderId="0" xfId="0" applyNumberFormat="1" applyFill="1"/>
    <xf numFmtId="0" fontId="0" fillId="2" borderId="0" xfId="0" applyFill="1" applyAlignment="1">
      <alignment horizontal="left"/>
    </xf>
    <xf numFmtId="10" fontId="0" fillId="2" borderId="0" xfId="0" applyNumberFormat="1" applyFill="1"/>
  </cellXfs>
  <cellStyles count="1">
    <cellStyle name="Normál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1.926197222223" createdVersion="8" refreshedVersion="8" minRefreshableVersion="3" recordCount="38" xr:uid="{9C210872-C45C-4621-862C-FFB31B2E0877}">
  <cacheSource type="worksheet">
    <worksheetSource ref="L4:L42" sheet="test"/>
  </cacheSource>
  <cacheFields count="1">
    <cacheField name="Closest Concept" numFmtId="0">
      <sharedItems count="3">
        <s v="B"/>
        <s v="C"/>
        <s v="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</r>
  <r>
    <x v="1"/>
  </r>
  <r>
    <x v="2"/>
  </r>
  <r>
    <x v="1"/>
  </r>
  <r>
    <x v="0"/>
  </r>
  <r>
    <x v="1"/>
  </r>
  <r>
    <x v="1"/>
  </r>
  <r>
    <x v="1"/>
  </r>
  <r>
    <x v="2"/>
  </r>
  <r>
    <x v="0"/>
  </r>
  <r>
    <x v="0"/>
  </r>
  <r>
    <x v="0"/>
  </r>
  <r>
    <x v="0"/>
  </r>
  <r>
    <x v="1"/>
  </r>
  <r>
    <x v="2"/>
  </r>
  <r>
    <x v="1"/>
  </r>
  <r>
    <x v="0"/>
  </r>
  <r>
    <x v="0"/>
  </r>
  <r>
    <x v="1"/>
  </r>
  <r>
    <x v="0"/>
  </r>
  <r>
    <x v="2"/>
  </r>
  <r>
    <x v="0"/>
  </r>
  <r>
    <x v="0"/>
  </r>
  <r>
    <x v="1"/>
  </r>
  <r>
    <x v="1"/>
  </r>
  <r>
    <x v="1"/>
  </r>
  <r>
    <x v="0"/>
  </r>
  <r>
    <x v="0"/>
  </r>
  <r>
    <x v="1"/>
  </r>
  <r>
    <x v="2"/>
  </r>
  <r>
    <x v="1"/>
  </r>
  <r>
    <x v="1"/>
  </r>
  <r>
    <x v="2"/>
  </r>
  <r>
    <x v="1"/>
  </r>
  <r>
    <x v="2"/>
  </r>
  <r>
    <x v="2"/>
  </r>
  <r>
    <x v="1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2D1BF2-0F80-4698-9217-6006BCC5B472}" name="Kimutatás1" cacheId="3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O4:P8" firstHeaderRow="1" firstDataRow="1" firstDataCol="1"/>
  <pivotFields count="1">
    <pivotField axis="axisRow" dataField="1" showAll="0">
      <items count="4">
        <item x="2"/>
        <item x="0"/>
        <item x="1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Mennyiség / Closest Concept" fld="0" subtotal="count" showDataAs="percentOfCol" baseField="0" baseItem="0" numFmtId="10"/>
  </dataFields>
  <formats count="2">
    <format dxfId="1">
      <pivotArea collapsedLevelsAreSubtotals="1" fieldPosition="0">
        <references count="1">
          <reference field="0" count="1">
            <x v="2"/>
          </reference>
        </references>
      </pivotArea>
    </format>
    <format dxfId="0">
      <pivotArea dataOnly="0" labelOnly="1" fieldPosition="0">
        <references count="1">
          <reference field="0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zoomScale="55" workbookViewId="0">
      <selection activeCell="A4" sqref="A4:H42"/>
    </sheetView>
  </sheetViews>
  <sheetFormatPr defaultRowHeight="14.4" x14ac:dyDescent="0.3"/>
  <cols>
    <col min="1" max="1" width="4.5546875" bestFit="1" customWidth="1"/>
    <col min="2" max="2" width="6" bestFit="1" customWidth="1"/>
    <col min="3" max="3" width="7.88671875" bestFit="1" customWidth="1"/>
    <col min="4" max="4" width="5.88671875" bestFit="1" customWidth="1"/>
    <col min="5" max="5" width="5.88671875" customWidth="1"/>
    <col min="6" max="8" width="18.33203125" bestFit="1" customWidth="1"/>
    <col min="11" max="15" width="3.109375" bestFit="1" customWidth="1"/>
    <col min="16" max="16" width="6.33203125" bestFit="1" customWidth="1"/>
    <col min="17" max="17" width="5.33203125" bestFit="1" customWidth="1"/>
    <col min="18" max="18" width="6.33203125" bestFit="1" customWidth="1"/>
  </cols>
  <sheetData>
    <row r="1" spans="1:16" ht="81" customHeight="1" x14ac:dyDescent="0.3">
      <c r="F1" s="13" t="s">
        <v>15</v>
      </c>
      <c r="G1" s="13"/>
      <c r="H1" s="13"/>
    </row>
    <row r="2" spans="1:16" x14ac:dyDescent="0.3">
      <c r="A2" s="12" t="s">
        <v>13</v>
      </c>
      <c r="B2" s="12"/>
      <c r="C2" s="12"/>
      <c r="D2" s="12"/>
      <c r="E2" s="12"/>
      <c r="F2" s="5" t="s">
        <v>0</v>
      </c>
      <c r="G2" s="6" t="s">
        <v>1</v>
      </c>
      <c r="H2" s="7" t="s">
        <v>2</v>
      </c>
    </row>
    <row r="3" spans="1:16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16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14</v>
      </c>
      <c r="G4" s="1" t="s">
        <v>14</v>
      </c>
      <c r="H4" s="1" t="s">
        <v>14</v>
      </c>
    </row>
    <row r="5" spans="1:16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P5" s="2"/>
    </row>
    <row r="6" spans="1:16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P6" s="2"/>
    </row>
    <row r="7" spans="1:16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P7" s="2"/>
    </row>
    <row r="8" spans="1:16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P8" s="2"/>
    </row>
    <row r="9" spans="1:16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P9" s="2"/>
    </row>
    <row r="10" spans="1:16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P10" s="2"/>
    </row>
    <row r="11" spans="1:16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P11" s="2"/>
    </row>
    <row r="12" spans="1:16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P12" s="2"/>
    </row>
    <row r="13" spans="1:16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P13" s="2"/>
    </row>
    <row r="14" spans="1:16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P14" s="2"/>
    </row>
    <row r="15" spans="1:16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P15" s="2"/>
    </row>
    <row r="16" spans="1:16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P16" s="2"/>
    </row>
    <row r="17" spans="1:16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P17" s="2"/>
    </row>
    <row r="18" spans="1:16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P18" s="2"/>
    </row>
    <row r="19" spans="1:16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P19" s="2"/>
    </row>
    <row r="20" spans="1:16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P20" s="2"/>
    </row>
    <row r="21" spans="1:16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P21" s="2"/>
    </row>
    <row r="22" spans="1:16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P22" s="2"/>
    </row>
    <row r="23" spans="1:16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P23" s="2"/>
    </row>
    <row r="24" spans="1:16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P24" s="2"/>
    </row>
    <row r="25" spans="1:16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P25" s="2"/>
    </row>
    <row r="26" spans="1:16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P26" s="2"/>
    </row>
    <row r="27" spans="1:16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P27" s="2"/>
    </row>
    <row r="28" spans="1:16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P28" s="2"/>
    </row>
    <row r="29" spans="1:16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P29" s="2"/>
    </row>
    <row r="30" spans="1:16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P30" s="2"/>
    </row>
    <row r="31" spans="1:16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P31" s="2"/>
    </row>
    <row r="32" spans="1:16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P32" s="2"/>
    </row>
    <row r="33" spans="1:16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P33" s="2"/>
    </row>
    <row r="34" spans="1:16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P34" s="2"/>
    </row>
    <row r="35" spans="1:16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P35" s="2"/>
    </row>
    <row r="36" spans="1:16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P36" s="2"/>
    </row>
    <row r="37" spans="1:16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P37" s="2"/>
    </row>
    <row r="38" spans="1:16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P38" s="2"/>
    </row>
    <row r="39" spans="1:16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P39" s="2"/>
    </row>
    <row r="40" spans="1:16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P40" s="2"/>
    </row>
    <row r="41" spans="1:16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P41" s="2"/>
    </row>
    <row r="42" spans="1:16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P42" s="2"/>
    </row>
  </sheetData>
  <mergeCells count="2">
    <mergeCell ref="A2:E2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tabSelected="1" zoomScale="70" zoomScaleNormal="70" workbookViewId="0">
      <selection activeCell="O7" sqref="O7:P7"/>
    </sheetView>
  </sheetViews>
  <sheetFormatPr defaultColWidth="8.77734375" defaultRowHeight="14.4" x14ac:dyDescent="0.3"/>
  <cols>
    <col min="1" max="1" width="4.6640625" bestFit="1" customWidth="1"/>
    <col min="2" max="2" width="6.33203125" bestFit="1" customWidth="1"/>
    <col min="3" max="3" width="8.21875" bestFit="1" customWidth="1"/>
    <col min="4" max="5" width="6.109375" bestFit="1" customWidth="1"/>
    <col min="6" max="8" width="12.33203125" bestFit="1" customWidth="1"/>
    <col min="9" max="9" width="24.6640625" bestFit="1" customWidth="1"/>
    <col min="10" max="10" width="13.33203125" bestFit="1" customWidth="1"/>
    <col min="11" max="11" width="35.21875" bestFit="1" customWidth="1"/>
    <col min="12" max="12" width="15.5546875" bestFit="1" customWidth="1"/>
    <col min="15" max="15" width="13.109375" bestFit="1" customWidth="1"/>
    <col min="16" max="16" width="26.6640625" bestFit="1" customWidth="1"/>
  </cols>
  <sheetData>
    <row r="1" spans="1:16" x14ac:dyDescent="0.3">
      <c r="F1" s="3">
        <f>CORREL(F5:F42,$K$5:$K$42)</f>
        <v>0.30072504405049055</v>
      </c>
      <c r="G1" s="3">
        <f t="shared" ref="G1:K1" si="0">CORREL(G5:G42,$K$5:$K$42)</f>
        <v>0.28340869978270489</v>
      </c>
      <c r="H1" s="3">
        <f t="shared" si="0"/>
        <v>1.2721681071622887E-2</v>
      </c>
      <c r="I1" s="3">
        <f t="shared" si="0"/>
        <v>0.83363023589554053</v>
      </c>
      <c r="J1" s="3">
        <f t="shared" si="0"/>
        <v>-0.10562837564641633</v>
      </c>
      <c r="K1" s="3">
        <f t="shared" si="0"/>
        <v>0.99999999999999978</v>
      </c>
    </row>
    <row r="2" spans="1:16" x14ac:dyDescent="0.3">
      <c r="F2" s="3">
        <f>CORREL(F5:F42,$J$5:$J$42)</f>
        <v>0.20961571610339244</v>
      </c>
      <c r="G2" s="3">
        <f t="shared" ref="G2:K2" si="1">CORREL(G5:G42,$J$5:$J$42)</f>
        <v>0.30669474271845965</v>
      </c>
      <c r="H2" s="3">
        <f t="shared" si="1"/>
        <v>0.20732620521960968</v>
      </c>
      <c r="I2" s="3">
        <f t="shared" si="1"/>
        <v>0.36316347246416858</v>
      </c>
      <c r="J2" s="3">
        <f t="shared" si="1"/>
        <v>1</v>
      </c>
      <c r="K2" s="3">
        <f t="shared" si="1"/>
        <v>-0.10562837564641633</v>
      </c>
    </row>
    <row r="3" spans="1:16" x14ac:dyDescent="0.3">
      <c r="F3" s="3">
        <f>CORREL($I$5:$I$42,F5:F42)</f>
        <v>0.44282627729390506</v>
      </c>
      <c r="G3" s="18">
        <f t="shared" ref="G3:K3" si="2">CORREL($I$5:$I$42,G5:G42)</f>
        <v>0.45792184784690498</v>
      </c>
      <c r="H3" s="3">
        <f t="shared" si="2"/>
        <v>3.1732080302253211E-2</v>
      </c>
      <c r="I3" s="3">
        <f t="shared" si="2"/>
        <v>0.99999999999999978</v>
      </c>
      <c r="J3" s="3">
        <f t="shared" si="2"/>
        <v>0.36316347246416858</v>
      </c>
      <c r="K3" s="3">
        <f t="shared" si="2"/>
        <v>0.83363023589554053</v>
      </c>
    </row>
    <row r="4" spans="1:16" ht="43.2" x14ac:dyDescent="0.3">
      <c r="A4" s="8" t="s">
        <v>9</v>
      </c>
      <c r="B4" s="8" t="s">
        <v>10</v>
      </c>
      <c r="C4" s="8" t="s">
        <v>11</v>
      </c>
      <c r="D4" s="8" t="s">
        <v>12</v>
      </c>
      <c r="E4" s="8" t="s">
        <v>12</v>
      </c>
      <c r="F4" s="9" t="s">
        <v>14</v>
      </c>
      <c r="G4" s="9" t="s">
        <v>14</v>
      </c>
      <c r="H4" s="9" t="s">
        <v>14</v>
      </c>
      <c r="I4" s="11" t="s">
        <v>16</v>
      </c>
      <c r="J4" s="11" t="s">
        <v>17</v>
      </c>
      <c r="K4" s="11" t="s">
        <v>18</v>
      </c>
      <c r="L4" s="11" t="s">
        <v>19</v>
      </c>
      <c r="O4" s="15" t="s">
        <v>20</v>
      </c>
      <c r="P4" t="s">
        <v>25</v>
      </c>
    </row>
    <row r="5" spans="1:16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I5" s="14">
        <f t="shared" ref="I5:I42" si="3">(B5 * A5) / 3600</f>
        <v>6.7222222222222225E-2</v>
      </c>
      <c r="J5" s="14">
        <f t="shared" ref="J5:J42" si="4">C5 / 1000</f>
        <v>2.0838888888888887</v>
      </c>
      <c r="K5" s="14">
        <f>(I5 / J5) * 100</f>
        <v>3.2258064516129039</v>
      </c>
      <c r="L5" s="10" t="str">
        <f t="shared" ref="L5:L42" si="5">IF(ABS(K5 - F5) &lt; ABS(K5 - G5), IF(ABS(K5 - F5) &lt; ABS(K5 - H5), "A", "C"), IF(ABS(K5 - G5) &lt; ABS(K5 - H5), "B", "C"))</f>
        <v>B</v>
      </c>
      <c r="O5" s="16" t="s">
        <v>21</v>
      </c>
      <c r="P5" s="17">
        <v>0.21052631578947367</v>
      </c>
    </row>
    <row r="6" spans="1:16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I6" s="14">
        <f t="shared" si="3"/>
        <v>0.49444444444444446</v>
      </c>
      <c r="J6" s="14">
        <f t="shared" si="4"/>
        <v>1.0383333333333333</v>
      </c>
      <c r="K6" s="14">
        <f t="shared" ref="K6:K42" si="6">(I6 / J6) * 100</f>
        <v>47.61904761904762</v>
      </c>
      <c r="L6" s="10" t="str">
        <f t="shared" si="5"/>
        <v>C</v>
      </c>
      <c r="O6" s="16" t="s">
        <v>22</v>
      </c>
      <c r="P6" s="17">
        <v>0.34210526315789475</v>
      </c>
    </row>
    <row r="7" spans="1:16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I7" s="14">
        <f t="shared" si="3"/>
        <v>0.12666666666666668</v>
      </c>
      <c r="J7" s="14">
        <f t="shared" si="4"/>
        <v>1.1822222222222221</v>
      </c>
      <c r="K7" s="14">
        <f t="shared" si="6"/>
        <v>10.714285714285717</v>
      </c>
      <c r="L7" s="10" t="str">
        <f t="shared" si="5"/>
        <v>A</v>
      </c>
      <c r="O7" s="19" t="s">
        <v>23</v>
      </c>
      <c r="P7" s="20">
        <v>0.44736842105263158</v>
      </c>
    </row>
    <row r="8" spans="1:16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I8" s="14">
        <f t="shared" si="3"/>
        <v>0.71750000000000003</v>
      </c>
      <c r="J8" s="14">
        <f t="shared" si="4"/>
        <v>2.3916666666666671</v>
      </c>
      <c r="K8" s="14">
        <f t="shared" si="6"/>
        <v>30</v>
      </c>
      <c r="L8" s="10" t="str">
        <f t="shared" si="5"/>
        <v>C</v>
      </c>
      <c r="O8" s="16" t="s">
        <v>24</v>
      </c>
      <c r="P8" s="17">
        <v>1</v>
      </c>
    </row>
    <row r="9" spans="1:16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I9" s="14">
        <f t="shared" si="3"/>
        <v>0</v>
      </c>
      <c r="J9" s="14">
        <f t="shared" si="4"/>
        <v>2.0888888888888886</v>
      </c>
      <c r="K9" s="14">
        <f t="shared" si="6"/>
        <v>0</v>
      </c>
      <c r="L9" s="10" t="str">
        <f t="shared" si="5"/>
        <v>B</v>
      </c>
    </row>
    <row r="10" spans="1:16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I10" s="14">
        <f t="shared" si="3"/>
        <v>0.21194444444444444</v>
      </c>
      <c r="J10" s="14">
        <f t="shared" si="4"/>
        <v>0.75694444444444442</v>
      </c>
      <c r="K10" s="14">
        <f t="shared" si="6"/>
        <v>27.999999999999996</v>
      </c>
      <c r="L10" s="10" t="str">
        <f t="shared" si="5"/>
        <v>C</v>
      </c>
    </row>
    <row r="11" spans="1:16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I11" s="14">
        <f t="shared" si="3"/>
        <v>0.28194444444444444</v>
      </c>
      <c r="J11" s="14">
        <f t="shared" si="4"/>
        <v>0.84583333333333321</v>
      </c>
      <c r="K11" s="14">
        <f t="shared" si="6"/>
        <v>33.333333333333336</v>
      </c>
      <c r="L11" s="10" t="str">
        <f t="shared" si="5"/>
        <v>C</v>
      </c>
    </row>
    <row r="12" spans="1:16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I12" s="14">
        <f t="shared" si="3"/>
        <v>0.3125</v>
      </c>
      <c r="J12" s="14">
        <f t="shared" si="4"/>
        <v>1.3125</v>
      </c>
      <c r="K12" s="14">
        <f t="shared" si="6"/>
        <v>23.809523809523807</v>
      </c>
      <c r="L12" s="10" t="str">
        <f t="shared" si="5"/>
        <v>C</v>
      </c>
    </row>
    <row r="13" spans="1:16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I13" s="14">
        <f t="shared" si="3"/>
        <v>0.67222222222222228</v>
      </c>
      <c r="J13" s="14">
        <f t="shared" si="4"/>
        <v>2.487222222222222</v>
      </c>
      <c r="K13" s="14">
        <f t="shared" si="6"/>
        <v>27.027027027027035</v>
      </c>
      <c r="L13" s="10" t="str">
        <f t="shared" si="5"/>
        <v>A</v>
      </c>
    </row>
    <row r="14" spans="1:16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I14" s="14">
        <f t="shared" si="3"/>
        <v>0.10888888888888888</v>
      </c>
      <c r="J14" s="14">
        <f t="shared" si="4"/>
        <v>1.3611111111111112</v>
      </c>
      <c r="K14" s="14">
        <f t="shared" si="6"/>
        <v>7.9999999999999991</v>
      </c>
      <c r="L14" s="10" t="str">
        <f t="shared" si="5"/>
        <v>B</v>
      </c>
    </row>
    <row r="15" spans="1:16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I15" s="14">
        <f t="shared" si="3"/>
        <v>0.14249999999999999</v>
      </c>
      <c r="J15" s="14">
        <f t="shared" si="4"/>
        <v>1.1399999999999999</v>
      </c>
      <c r="K15" s="14">
        <f t="shared" si="6"/>
        <v>12.5</v>
      </c>
      <c r="L15" s="10" t="str">
        <f t="shared" si="5"/>
        <v>B</v>
      </c>
    </row>
    <row r="16" spans="1:16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I16" s="14">
        <f t="shared" si="3"/>
        <v>3.6666666666666667E-2</v>
      </c>
      <c r="J16" s="14">
        <f t="shared" si="4"/>
        <v>1.21</v>
      </c>
      <c r="K16" s="14">
        <f t="shared" si="6"/>
        <v>3.0303030303030303</v>
      </c>
      <c r="L16" s="10" t="str">
        <f t="shared" si="5"/>
        <v>B</v>
      </c>
    </row>
    <row r="17" spans="1:12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I17" s="14">
        <f t="shared" si="3"/>
        <v>0.20499999999999999</v>
      </c>
      <c r="J17" s="14">
        <f t="shared" si="4"/>
        <v>2.2549999999999999</v>
      </c>
      <c r="K17" s="14">
        <f t="shared" si="6"/>
        <v>9.0909090909090917</v>
      </c>
      <c r="L17" s="10" t="str">
        <f t="shared" si="5"/>
        <v>B</v>
      </c>
    </row>
    <row r="18" spans="1:12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I18" s="14">
        <f t="shared" si="3"/>
        <v>0.20694444444444443</v>
      </c>
      <c r="J18" s="14">
        <f t="shared" si="4"/>
        <v>0.86916666666666664</v>
      </c>
      <c r="K18" s="14">
        <f t="shared" si="6"/>
        <v>23.809523809523807</v>
      </c>
      <c r="L18" s="10" t="str">
        <f t="shared" si="5"/>
        <v>C</v>
      </c>
    </row>
    <row r="19" spans="1:12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I19" s="14">
        <f t="shared" si="3"/>
        <v>0.5</v>
      </c>
      <c r="J19" s="14">
        <f t="shared" si="4"/>
        <v>1.7222222222222221</v>
      </c>
      <c r="K19" s="14">
        <f t="shared" si="6"/>
        <v>29.032258064516132</v>
      </c>
      <c r="L19" s="10" t="str">
        <f t="shared" si="5"/>
        <v>A</v>
      </c>
    </row>
    <row r="20" spans="1:12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I20" s="14">
        <f t="shared" si="3"/>
        <v>0.44833333333333331</v>
      </c>
      <c r="J20" s="14">
        <f t="shared" si="4"/>
        <v>1.6438888888888887</v>
      </c>
      <c r="K20" s="14">
        <f t="shared" si="6"/>
        <v>27.272727272727277</v>
      </c>
      <c r="L20" s="10" t="str">
        <f t="shared" si="5"/>
        <v>C</v>
      </c>
    </row>
    <row r="21" spans="1:12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I21" s="14">
        <f t="shared" si="3"/>
        <v>5.7500000000000002E-2</v>
      </c>
      <c r="J21" s="14">
        <f t="shared" si="4"/>
        <v>1.4375</v>
      </c>
      <c r="K21" s="14">
        <f t="shared" si="6"/>
        <v>4</v>
      </c>
      <c r="L21" s="10" t="str">
        <f t="shared" si="5"/>
        <v>B</v>
      </c>
    </row>
    <row r="22" spans="1:12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I22" s="14">
        <f t="shared" si="3"/>
        <v>0</v>
      </c>
      <c r="J22" s="14">
        <f t="shared" si="4"/>
        <v>0.81666666666666665</v>
      </c>
      <c r="K22" s="14">
        <f t="shared" si="6"/>
        <v>0</v>
      </c>
      <c r="L22" s="10" t="str">
        <f t="shared" si="5"/>
        <v>B</v>
      </c>
    </row>
    <row r="23" spans="1:12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I23" s="14">
        <f t="shared" si="3"/>
        <v>0.30444444444444446</v>
      </c>
      <c r="J23" s="14">
        <f t="shared" si="4"/>
        <v>1.37</v>
      </c>
      <c r="K23" s="14">
        <f t="shared" si="6"/>
        <v>22.222222222222221</v>
      </c>
      <c r="L23" s="10" t="str">
        <f t="shared" si="5"/>
        <v>C</v>
      </c>
    </row>
    <row r="24" spans="1:12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I24" s="14">
        <f t="shared" si="3"/>
        <v>0.1411111111111111</v>
      </c>
      <c r="J24" s="14">
        <f t="shared" si="4"/>
        <v>1.7638888888888888</v>
      </c>
      <c r="K24" s="14">
        <f t="shared" si="6"/>
        <v>8</v>
      </c>
      <c r="L24" s="10" t="str">
        <f t="shared" si="5"/>
        <v>B</v>
      </c>
    </row>
    <row r="25" spans="1:12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I25" s="14">
        <f t="shared" si="3"/>
        <v>0.22833333333333333</v>
      </c>
      <c r="J25" s="14">
        <f t="shared" si="4"/>
        <v>0.98944444444444446</v>
      </c>
      <c r="K25" s="14">
        <f t="shared" si="6"/>
        <v>23.076923076923077</v>
      </c>
      <c r="L25" s="10" t="str">
        <f t="shared" si="5"/>
        <v>A</v>
      </c>
    </row>
    <row r="26" spans="1:12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I26" s="14">
        <f t="shared" si="3"/>
        <v>0</v>
      </c>
      <c r="J26" s="14">
        <f t="shared" si="4"/>
        <v>0.91277777777777769</v>
      </c>
      <c r="K26" s="14">
        <f t="shared" si="6"/>
        <v>0</v>
      </c>
      <c r="L26" s="10" t="str">
        <f t="shared" si="5"/>
        <v>B</v>
      </c>
    </row>
    <row r="27" spans="1:12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I27" s="14">
        <f t="shared" si="3"/>
        <v>7.8333333333333338E-2</v>
      </c>
      <c r="J27" s="14">
        <f t="shared" si="4"/>
        <v>1.41</v>
      </c>
      <c r="K27" s="14">
        <f t="shared" si="6"/>
        <v>5.5555555555555562</v>
      </c>
      <c r="L27" s="10" t="str">
        <f t="shared" si="5"/>
        <v>B</v>
      </c>
    </row>
    <row r="28" spans="1:12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I28" s="14">
        <f t="shared" si="3"/>
        <v>0.46500000000000002</v>
      </c>
      <c r="J28" s="14">
        <f t="shared" si="4"/>
        <v>1.6016666666666666</v>
      </c>
      <c r="K28" s="14">
        <f t="shared" si="6"/>
        <v>29.032258064516132</v>
      </c>
      <c r="L28" s="10" t="str">
        <f t="shared" si="5"/>
        <v>C</v>
      </c>
    </row>
    <row r="29" spans="1:12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I29" s="14">
        <f t="shared" si="3"/>
        <v>0.4425</v>
      </c>
      <c r="J29" s="14">
        <f t="shared" si="4"/>
        <v>1.8683333333333332</v>
      </c>
      <c r="K29" s="14">
        <f t="shared" si="6"/>
        <v>23.684210526315791</v>
      </c>
      <c r="L29" s="10" t="str">
        <f t="shared" si="5"/>
        <v>C</v>
      </c>
    </row>
    <row r="30" spans="1:12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I30" s="14">
        <f t="shared" si="3"/>
        <v>0.20666666666666667</v>
      </c>
      <c r="J30" s="14">
        <f t="shared" si="4"/>
        <v>1.1366666666666665</v>
      </c>
      <c r="K30" s="14">
        <f t="shared" si="6"/>
        <v>18.181818181818183</v>
      </c>
      <c r="L30" s="10" t="str">
        <f t="shared" si="5"/>
        <v>C</v>
      </c>
    </row>
    <row r="31" spans="1:12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I31" s="14">
        <f t="shared" si="3"/>
        <v>7.2777777777777775E-2</v>
      </c>
      <c r="J31" s="14">
        <f t="shared" si="4"/>
        <v>2.62</v>
      </c>
      <c r="K31" s="14">
        <f t="shared" si="6"/>
        <v>2.7777777777777777</v>
      </c>
      <c r="L31" s="10" t="str">
        <f t="shared" si="5"/>
        <v>B</v>
      </c>
    </row>
    <row r="32" spans="1:12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I32" s="14">
        <f t="shared" si="3"/>
        <v>6.8333333333333329E-2</v>
      </c>
      <c r="J32" s="14">
        <f t="shared" si="4"/>
        <v>0.99083333333333323</v>
      </c>
      <c r="K32" s="14">
        <f t="shared" si="6"/>
        <v>6.8965517241379306</v>
      </c>
      <c r="L32" s="10" t="str">
        <f t="shared" si="5"/>
        <v>B</v>
      </c>
    </row>
    <row r="33" spans="1:12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I33" s="14">
        <f t="shared" si="3"/>
        <v>0.29555555555555557</v>
      </c>
      <c r="J33" s="14">
        <f t="shared" si="4"/>
        <v>0.8866666666666666</v>
      </c>
      <c r="K33" s="14">
        <f t="shared" si="6"/>
        <v>33.333333333333336</v>
      </c>
      <c r="L33" s="10" t="str">
        <f t="shared" si="5"/>
        <v>C</v>
      </c>
    </row>
    <row r="34" spans="1:12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I34" s="14">
        <f t="shared" si="3"/>
        <v>0.63888888888888884</v>
      </c>
      <c r="J34" s="14">
        <f t="shared" si="4"/>
        <v>1.2777777777777779</v>
      </c>
      <c r="K34" s="14">
        <f t="shared" si="6"/>
        <v>49.999999999999986</v>
      </c>
      <c r="L34" s="10" t="str">
        <f t="shared" si="5"/>
        <v>A</v>
      </c>
    </row>
    <row r="35" spans="1:12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I35" s="14">
        <f t="shared" si="3"/>
        <v>0.30499999999999999</v>
      </c>
      <c r="J35" s="14">
        <f t="shared" si="4"/>
        <v>1.3555555555555554</v>
      </c>
      <c r="K35" s="14">
        <f t="shared" si="6"/>
        <v>22.500000000000004</v>
      </c>
      <c r="L35" s="10" t="str">
        <f t="shared" si="5"/>
        <v>C</v>
      </c>
    </row>
    <row r="36" spans="1:12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I36" s="14">
        <f t="shared" si="3"/>
        <v>0.10222222222222223</v>
      </c>
      <c r="J36" s="14">
        <f t="shared" si="4"/>
        <v>1.1244444444444444</v>
      </c>
      <c r="K36" s="14">
        <f t="shared" si="6"/>
        <v>9.0909090909090917</v>
      </c>
      <c r="L36" s="10" t="str">
        <f t="shared" si="5"/>
        <v>C</v>
      </c>
    </row>
    <row r="37" spans="1:12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I37" s="14">
        <f t="shared" si="3"/>
        <v>0.40166666666666667</v>
      </c>
      <c r="J37" s="14">
        <f t="shared" si="4"/>
        <v>1.8075000000000001</v>
      </c>
      <c r="K37" s="14">
        <f t="shared" si="6"/>
        <v>22.222222222222221</v>
      </c>
      <c r="L37" s="10" t="str">
        <f t="shared" si="5"/>
        <v>A</v>
      </c>
    </row>
    <row r="38" spans="1:12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I38" s="14">
        <f t="shared" si="3"/>
        <v>0.33</v>
      </c>
      <c r="J38" s="14">
        <f t="shared" si="4"/>
        <v>1.98</v>
      </c>
      <c r="K38" s="14">
        <f t="shared" si="6"/>
        <v>16.666666666666668</v>
      </c>
      <c r="L38" s="10" t="str">
        <f t="shared" si="5"/>
        <v>C</v>
      </c>
    </row>
    <row r="39" spans="1:12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I39" s="14">
        <f t="shared" si="3"/>
        <v>0.56444444444444442</v>
      </c>
      <c r="J39" s="14">
        <f t="shared" si="4"/>
        <v>1.7638888888888888</v>
      </c>
      <c r="K39" s="14">
        <f t="shared" si="6"/>
        <v>32</v>
      </c>
      <c r="L39" s="10" t="str">
        <f t="shared" si="5"/>
        <v>A</v>
      </c>
    </row>
    <row r="40" spans="1:12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I40" s="14">
        <f t="shared" si="3"/>
        <v>0.51333333333333331</v>
      </c>
      <c r="J40" s="14">
        <f t="shared" si="4"/>
        <v>2.64</v>
      </c>
      <c r="K40" s="14">
        <f t="shared" si="6"/>
        <v>19.444444444444443</v>
      </c>
      <c r="L40" s="10" t="str">
        <f t="shared" si="5"/>
        <v>A</v>
      </c>
    </row>
    <row r="41" spans="1:12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I41" s="14">
        <f t="shared" si="3"/>
        <v>0.43333333333333335</v>
      </c>
      <c r="J41" s="14">
        <f t="shared" si="4"/>
        <v>1.3433333333333333</v>
      </c>
      <c r="K41" s="14">
        <f t="shared" si="6"/>
        <v>32.258064516129039</v>
      </c>
      <c r="L41" s="10" t="str">
        <f t="shared" si="5"/>
        <v>C</v>
      </c>
    </row>
    <row r="42" spans="1:12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I42" s="14">
        <f t="shared" si="3"/>
        <v>0.40055555555555555</v>
      </c>
      <c r="J42" s="14">
        <f t="shared" si="4"/>
        <v>1.9455555555555557</v>
      </c>
      <c r="K42" s="14">
        <f t="shared" si="6"/>
        <v>20.588235294117645</v>
      </c>
      <c r="L42" s="10" t="str">
        <f t="shared" si="5"/>
        <v>C</v>
      </c>
    </row>
  </sheetData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task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2025-03-03T11:59:55Z</dcterms:created>
  <dcterms:modified xsi:type="dcterms:W3CDTF">2025-03-05T21:16:18Z</dcterms:modified>
</cp:coreProperties>
</file>