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11" documentId="13_ncr:1_{0AF91512-F4C1-4557-9755-A3C3D8B1BF2F}" xr6:coauthVersionLast="47" xr6:coauthVersionMax="47" xr10:uidLastSave="{4D76AA4F-BC97-49BE-BCDC-B0E31630A481}"/>
  <bookViews>
    <workbookView xWindow="-108" yWindow="-108" windowWidth="23256" windowHeight="12456" activeTab="5" xr2:uid="{DBE2FC75-2046-4C2B-81B0-AAEEDA1B1ADB}"/>
  </bookViews>
  <sheets>
    <sheet name="a" sheetId="2" r:id="rId1"/>
    <sheet name="b" sheetId="1" r:id="rId2"/>
    <sheet name="a (2)" sheetId="4" r:id="rId3"/>
    <sheet name="b (2)" sheetId="3" r:id="rId4"/>
    <sheet name="b(3)" sheetId="6" r:id="rId5"/>
    <sheet name="c" sheetId="5" r:id="rId6"/>
  </sheets>
  <definedNames>
    <definedName name="solver_adj" localSheetId="0" hidden="1">a!$B$2</definedName>
    <definedName name="solver_adj" localSheetId="2" hidden="1">'a (2)'!$B$6</definedName>
    <definedName name="solver_adj" localSheetId="1" hidden="1">b!$B$2</definedName>
    <definedName name="solver_adj" localSheetId="3" hidden="1">'b (2)'!$B$6</definedName>
    <definedName name="solver_adj" localSheetId="4" hidden="1">'b(3)'!$C$8</definedName>
    <definedName name="solver_adj" localSheetId="5" hidden="1">'c'!$C$6</definedName>
    <definedName name="solver_cvg" localSheetId="2" hidden="1">"""""""0,0001"""""""</definedName>
    <definedName name="solver_cvg" localSheetId="1" hidden="1">"0,0001"</definedName>
    <definedName name="solver_cvg" localSheetId="3" hidden="1">"""0,0001"""</definedName>
    <definedName name="solver_cvg" localSheetId="4" hidden="1">0.0001</definedName>
    <definedName name="solver_cvg" localSheetId="5" hidden="1">0.0001</definedName>
    <definedName name="solver_drv" localSheetId="2" hidden="1">2</definedName>
    <definedName name="solver_drv" localSheetId="1" hidden="1">2</definedName>
    <definedName name="solver_drv" localSheetId="3" hidden="1">2</definedName>
    <definedName name="solver_drv" localSheetId="4" hidden="1">1</definedName>
    <definedName name="solver_drv" localSheetId="5" hidden="1">2</definedName>
    <definedName name="solver_eng" localSheetId="0" hidden="1">1</definedName>
    <definedName name="solver_eng" localSheetId="2" hidden="1">0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st" localSheetId="2" hidden="1">1</definedName>
    <definedName name="solver_est" localSheetId="1" hidden="1">1</definedName>
    <definedName name="solver_est" localSheetId="3" hidden="1">1</definedName>
    <definedName name="solver_est" localSheetId="4" hidden="1">1</definedName>
    <definedName name="solver_est" localSheetId="5" hidden="1">1</definedName>
    <definedName name="solver_itr" localSheetId="2" hidden="1">2147483647</definedName>
    <definedName name="solver_itr" localSheetId="1" hidden="1">2147483647</definedName>
    <definedName name="solver_itr" localSheetId="3" hidden="1">2147483647</definedName>
    <definedName name="solver_itr" localSheetId="4" hidden="1">2147483647</definedName>
    <definedName name="solver_itr" localSheetId="5" hidden="1">2147483647</definedName>
    <definedName name="solver_lhs1" localSheetId="0" hidden="1">a!$B$2</definedName>
    <definedName name="solver_lhs1" localSheetId="2" hidden="1">'a (2)'!$B$6</definedName>
    <definedName name="solver_lhs1" localSheetId="1" hidden="1">b!$B$2</definedName>
    <definedName name="solver_lhs1" localSheetId="3" hidden="1">'b (2)'!$B$6</definedName>
    <definedName name="solver_lhs1" localSheetId="4" hidden="1">'b(3)'!$C$8</definedName>
    <definedName name="solver_lhs1" localSheetId="5" hidden="1">'c'!$C$6</definedName>
    <definedName name="solver_lhs2" localSheetId="0" hidden="1">a!$B$2</definedName>
    <definedName name="solver_lhs2" localSheetId="2" hidden="1">'a (2)'!$B$6</definedName>
    <definedName name="solver_lhs2" localSheetId="1" hidden="1">b!$B$2</definedName>
    <definedName name="solver_lhs2" localSheetId="3" hidden="1">'b (2)'!$B$6</definedName>
    <definedName name="solver_lhs2" localSheetId="4" hidden="1">'b(3)'!$C$8</definedName>
    <definedName name="solver_lhs3" localSheetId="2" hidden="1">'a (2)'!$B$6</definedName>
    <definedName name="solver_lhs3" localSheetId="3" hidden="1">'b (2)'!$B$6</definedName>
    <definedName name="solver_mip" localSheetId="2" hidden="1">2147483647</definedName>
    <definedName name="solver_mip" localSheetId="1" hidden="1">2147483647</definedName>
    <definedName name="solver_mip" localSheetId="3" hidden="1">2147483647</definedName>
    <definedName name="solver_mip" localSheetId="4" hidden="1">2147483647</definedName>
    <definedName name="solver_mip" localSheetId="5" hidden="1">2147483647</definedName>
    <definedName name="solver_mni" localSheetId="2" hidden="1">30</definedName>
    <definedName name="solver_mni" localSheetId="1" hidden="1">30</definedName>
    <definedName name="solver_mni" localSheetId="3" hidden="1">30</definedName>
    <definedName name="solver_mni" localSheetId="4" hidden="1">30</definedName>
    <definedName name="solver_mni" localSheetId="5" hidden="1">30</definedName>
    <definedName name="solver_mrt" localSheetId="2" hidden="1">"""""""0,075"""""""</definedName>
    <definedName name="solver_mrt" localSheetId="1" hidden="1">"0,075"</definedName>
    <definedName name="solver_mrt" localSheetId="3" hidden="1">"""0,075"""</definedName>
    <definedName name="solver_mrt" localSheetId="4" hidden="1">0.075</definedName>
    <definedName name="solver_mrt" localSheetId="5" hidden="1">0.075</definedName>
    <definedName name="solver_msl" localSheetId="2" hidden="1">2</definedName>
    <definedName name="solver_msl" localSheetId="1" hidden="1">2</definedName>
    <definedName name="solver_msl" localSheetId="3" hidden="1">2</definedName>
    <definedName name="solver_msl" localSheetId="4" hidden="1">2</definedName>
    <definedName name="solver_msl" localSheetId="5" hidden="1">2</definedName>
    <definedName name="solver_neg" localSheetId="0" hidden="1">1</definedName>
    <definedName name="solver_neg" localSheetId="2" hidden="1">1</definedName>
    <definedName name="solver_neg" localSheetId="1" hidden="1">1</definedName>
    <definedName name="solver_neg" localSheetId="3" hidden="1">1</definedName>
    <definedName name="solver_neg" localSheetId="4" hidden="1">1</definedName>
    <definedName name="solver_neg" localSheetId="5" hidden="1">1</definedName>
    <definedName name="solver_nod" localSheetId="2" hidden="1">2147483647</definedName>
    <definedName name="solver_nod" localSheetId="1" hidden="1">2147483647</definedName>
    <definedName name="solver_nod" localSheetId="3" hidden="1">2147483647</definedName>
    <definedName name="solver_nod" localSheetId="4" hidden="1">2147483647</definedName>
    <definedName name="solver_nod" localSheetId="5" hidden="1">2147483647</definedName>
    <definedName name="solver_ntr" localSheetId="2" hidden="1">1</definedName>
    <definedName name="solver_ntr" localSheetId="3" hidden="1">1</definedName>
    <definedName name="solver_num" localSheetId="0" hidden="1">2</definedName>
    <definedName name="solver_num" localSheetId="2" hidden="1">0</definedName>
    <definedName name="solver_num" localSheetId="1" hidden="1">1</definedName>
    <definedName name="solver_num" localSheetId="3" hidden="1">0</definedName>
    <definedName name="solver_num" localSheetId="4" hidden="1">2</definedName>
    <definedName name="solver_num" localSheetId="5" hidden="1">0</definedName>
    <definedName name="solver_nwt" localSheetId="2" hidden="1">1</definedName>
    <definedName name="solver_nwt" localSheetId="1" hidden="1">1</definedName>
    <definedName name="solver_nwt" localSheetId="3" hidden="1">1</definedName>
    <definedName name="solver_nwt" localSheetId="4" hidden="1">1</definedName>
    <definedName name="solver_nwt" localSheetId="5" hidden="1">1</definedName>
    <definedName name="solver_opt" localSheetId="0" hidden="1">a!$B$3</definedName>
    <definedName name="solver_opt" localSheetId="2" hidden="1">'a (2)'!$B$11</definedName>
    <definedName name="solver_opt" localSheetId="1" hidden="1">b!$G$2</definedName>
    <definedName name="solver_opt" localSheetId="3" hidden="1">'b (2)'!$B$12</definedName>
    <definedName name="solver_opt" localSheetId="4" hidden="1">'b(3)'!$C$15</definedName>
    <definedName name="solver_opt" localSheetId="5" hidden="1">'c'!$F$7</definedName>
    <definedName name="solver_pre" localSheetId="2" hidden="1">"""""""0,000001"""""""</definedName>
    <definedName name="solver_pre" localSheetId="1" hidden="1">"0,000001"</definedName>
    <definedName name="solver_pre" localSheetId="3" hidden="1">"""0,000001"""</definedName>
    <definedName name="solver_pre" localSheetId="4" hidden="1">0.000001</definedName>
    <definedName name="solver_pre" localSheetId="5" hidden="1">0.000001</definedName>
    <definedName name="solver_rbv" localSheetId="2" hidden="1">2</definedName>
    <definedName name="solver_rbv" localSheetId="1" hidden="1">2</definedName>
    <definedName name="solver_rbv" localSheetId="3" hidden="1">2</definedName>
    <definedName name="solver_rbv" localSheetId="4" hidden="1">1</definedName>
    <definedName name="solver_rbv" localSheetId="5" hidden="1">2</definedName>
    <definedName name="solver_rel1" localSheetId="0" hidden="1">1</definedName>
    <definedName name="solver_rel1" localSheetId="2" hidden="1">2</definedName>
    <definedName name="solver_rel1" localSheetId="1" hidden="1">3</definedName>
    <definedName name="solver_rel1" localSheetId="3" hidden="1">3</definedName>
    <definedName name="solver_rel1" localSheetId="4" hidden="1">4</definedName>
    <definedName name="solver_rel1" localSheetId="5" hidden="1">3</definedName>
    <definedName name="solver_rel2" localSheetId="0" hidden="1">3</definedName>
    <definedName name="solver_rel2" localSheetId="2" hidden="1">3</definedName>
    <definedName name="solver_rel2" localSheetId="1" hidden="1">3</definedName>
    <definedName name="solver_rel2" localSheetId="3" hidden="1">3</definedName>
    <definedName name="solver_rel2" localSheetId="4" hidden="1">3</definedName>
    <definedName name="solver_rel3" localSheetId="2" hidden="1">3</definedName>
    <definedName name="solver_rel3" localSheetId="3" hidden="1">3</definedName>
    <definedName name="solver_rhs1" localSheetId="0" hidden="1">10</definedName>
    <definedName name="solver_rhs1" localSheetId="2" hidden="1">"integer"</definedName>
    <definedName name="solver_rhs1" localSheetId="1" hidden="1">-10</definedName>
    <definedName name="solver_rhs1" localSheetId="3" hidden="1">0</definedName>
    <definedName name="solver_rhs1" localSheetId="4" hidden="1">"egész"</definedName>
    <definedName name="solver_rhs1" localSheetId="5" hidden="1">0</definedName>
    <definedName name="solver_rhs2" localSheetId="0" hidden="1">-10</definedName>
    <definedName name="solver_rhs2" localSheetId="2" hidden="1">0</definedName>
    <definedName name="solver_rhs2" localSheetId="1" hidden="1">-10</definedName>
    <definedName name="solver_rhs2" localSheetId="3" hidden="1">0</definedName>
    <definedName name="solver_rhs2" localSheetId="4" hidden="1">1</definedName>
    <definedName name="solver_rhs3" localSheetId="2" hidden="1">0</definedName>
    <definedName name="solver_rhs3" localSheetId="3" hidden="1">0</definedName>
    <definedName name="solver_rlx" localSheetId="2" hidden="1">2</definedName>
    <definedName name="solver_rlx" localSheetId="1" hidden="1">2</definedName>
    <definedName name="solver_rlx" localSheetId="3" hidden="1">2</definedName>
    <definedName name="solver_rlx" localSheetId="4" hidden="1">2</definedName>
    <definedName name="solver_rlx" localSheetId="5" hidden="1">2</definedName>
    <definedName name="solver_rsd" localSheetId="2" hidden="1">0</definedName>
    <definedName name="solver_rsd" localSheetId="1" hidden="1">0</definedName>
    <definedName name="solver_rsd" localSheetId="3" hidden="1">0</definedName>
    <definedName name="solver_rsd" localSheetId="4" hidden="1">0</definedName>
    <definedName name="solver_rsd" localSheetId="5" hidden="1">0</definedName>
    <definedName name="solver_rxc1" localSheetId="0" hidden="1">1</definedName>
    <definedName name="solver_rxc1" localSheetId="1" hidden="1">1</definedName>
    <definedName name="solver_rxc2" localSheetId="0" hidden="1">1</definedName>
    <definedName name="solver_rxc2" localSheetId="2" hidden="1">1</definedName>
    <definedName name="solver_rxc2" localSheetId="1" hidden="1">1</definedName>
    <definedName name="solver_rxc2" localSheetId="3" hidden="1">1</definedName>
    <definedName name="solver_rxc3" localSheetId="2" hidden="1">1</definedName>
    <definedName name="solver_rxc3" localSheetId="3" hidden="1">1</definedName>
    <definedName name="solver_rxv" localSheetId="0" hidden="1">1</definedName>
    <definedName name="solver_rxv" localSheetId="2" hidden="1">1</definedName>
    <definedName name="solver_rxv" localSheetId="1" hidden="1">1</definedName>
    <definedName name="solver_rxv" localSheetId="3" hidden="1">1</definedName>
    <definedName name="solver_rxv" localSheetId="5" hidden="1">1</definedName>
    <definedName name="solver_scl" localSheetId="2" hidden="1">2</definedName>
    <definedName name="solver_scl" localSheetId="1" hidden="1">2</definedName>
    <definedName name="solver_scl" localSheetId="3" hidden="1">2</definedName>
    <definedName name="solver_scl" localSheetId="4" hidden="1">1</definedName>
    <definedName name="solver_scl" localSheetId="5" hidden="1">2</definedName>
    <definedName name="solver_sho" localSheetId="2" hidden="1">2</definedName>
    <definedName name="solver_sho" localSheetId="1" hidden="1">2</definedName>
    <definedName name="solver_sho" localSheetId="3" hidden="1">2</definedName>
    <definedName name="solver_sho" localSheetId="4" hidden="1">2</definedName>
    <definedName name="solver_sho" localSheetId="5" hidden="1">2</definedName>
    <definedName name="solver_ssz" localSheetId="2" hidden="1">100</definedName>
    <definedName name="solver_ssz" localSheetId="1" hidden="1">100</definedName>
    <definedName name="solver_ssz" localSheetId="3" hidden="1">100</definedName>
    <definedName name="solver_ssz" localSheetId="4" hidden="1">100</definedName>
    <definedName name="solver_ssz" localSheetId="5" hidden="1">100</definedName>
    <definedName name="solver_tim" localSheetId="2" hidden="1">2147483647</definedName>
    <definedName name="solver_tim" localSheetId="1" hidden="1">2147483647</definedName>
    <definedName name="solver_tim" localSheetId="3" hidden="1">2147483647</definedName>
    <definedName name="solver_tim" localSheetId="4" hidden="1">2147483647</definedName>
    <definedName name="solver_tim" localSheetId="5" hidden="1">2147483647</definedName>
    <definedName name="solver_tol" localSheetId="2" hidden="1">0.01</definedName>
    <definedName name="solver_tol" localSheetId="1" hidden="1">0.01</definedName>
    <definedName name="solver_tol" localSheetId="3" hidden="1">0.01</definedName>
    <definedName name="solver_tol" localSheetId="4" hidden="1">0.01</definedName>
    <definedName name="solver_tol" localSheetId="5" hidden="1">0.01</definedName>
    <definedName name="solver_typ" localSheetId="0" hidden="1">3</definedName>
    <definedName name="solver_typ" localSheetId="2" hidden="1">3</definedName>
    <definedName name="solver_typ" localSheetId="1" hidden="1">3</definedName>
    <definedName name="solver_typ" localSheetId="3" hidden="1">3</definedName>
    <definedName name="solver_typ" localSheetId="4" hidden="1">3</definedName>
    <definedName name="solver_typ" localSheetId="5" hidden="1">3</definedName>
    <definedName name="solver_val" localSheetId="0" hidden="1">5</definedName>
    <definedName name="solver_val" localSheetId="2" hidden="1">2</definedName>
    <definedName name="solver_val" localSheetId="1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er" localSheetId="0" hidden="1">3</definedName>
    <definedName name="solver_ver" localSheetId="2" hidden="1">3</definedName>
    <definedName name="solver_ver" localSheetId="1" hidden="1">3</definedName>
    <definedName name="solver_ver" localSheetId="3" hidden="1">3</definedName>
    <definedName name="solver_ver" localSheetId="4" hidden="1">3</definedName>
    <definedName name="solver_ver" localSheetId="5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6" l="1"/>
  <c r="C13" i="6" s="1"/>
  <c r="C10" i="6"/>
  <c r="C12" i="6" s="1"/>
  <c r="C7" i="5"/>
  <c r="F7" i="5"/>
  <c r="C15" i="6" l="1"/>
  <c r="C9" i="6"/>
  <c r="F4" i="5"/>
  <c r="C5" i="5"/>
  <c r="B9" i="4"/>
  <c r="B11" i="4" s="1"/>
  <c r="B8" i="4"/>
  <c r="B7" i="4"/>
  <c r="B8" i="3"/>
  <c r="B7" i="3"/>
  <c r="B9" i="3" s="1"/>
  <c r="B11" i="3" s="1"/>
  <c r="B12" i="3" s="1"/>
  <c r="F3" i="5" l="1"/>
  <c r="B3" i="2"/>
  <c r="E2" i="1"/>
  <c r="D2" i="1"/>
  <c r="F5" i="5" l="1"/>
  <c r="F2" i="1"/>
  <c r="G2" i="1" s="1"/>
</calcChain>
</file>

<file path=xl/sharedStrings.xml><?xml version="1.0" encoding="utf-8"?>
<sst xmlns="http://schemas.openxmlformats.org/spreadsheetml/2006/main" count="56" uniqueCount="43">
  <si>
    <t>x² + x = 5</t>
  </si>
  <si>
    <t>x=</t>
  </si>
  <si>
    <t>eredmény=</t>
  </si>
  <si>
    <t>feladvány:</t>
  </si>
  <si>
    <t>https://www.youtube.com/watch?v=Nq800Cx0Mcg</t>
  </si>
  <si>
    <t>Forrás:</t>
  </si>
  <si>
    <t>x^2</t>
  </si>
  <si>
    <t>x</t>
  </si>
  <si>
    <t>összeg</t>
  </si>
  <si>
    <t>hiba</t>
  </si>
  <si>
    <t>&lt;--solver</t>
  </si>
  <si>
    <t>Feladvány: Apa hétszer annyi idős, mint a kislánya most. 20 év múlva a kislány fele annyi idős lesz, mint az apa. Mennyi idős most a kislány?</t>
  </si>
  <si>
    <t>Mennyi idős most a kislány?</t>
  </si>
  <si>
    <t>Apa kora most</t>
  </si>
  <si>
    <t>Kislány kora 20 év múlva</t>
  </si>
  <si>
    <t>Apa kora 20 év múlva</t>
  </si>
  <si>
    <t>Apa kora 20 év múlva elosztva a kislány korával</t>
  </si>
  <si>
    <t>ennek kettőnek kell lennie</t>
  </si>
  <si>
    <t>legyen nulla</t>
  </si>
  <si>
    <t>Apropó:</t>
  </si>
  <si>
    <t>https://www.youtube.com/watch?v=im7nPN8SplQ</t>
  </si>
  <si>
    <t>Feladvány: Apa hétszer annyi idős mint a kislánya most. 20 év múlva a kislány fele annyi idős lesz mint az apa. Mennyi idős most a kislány</t>
  </si>
  <si>
    <t>https://www.youtube.com/watch?v=DWFRlQBoERY</t>
  </si>
  <si>
    <t>háromszög alapja (a)</t>
  </si>
  <si>
    <t>háromszög magassága (b)</t>
  </si>
  <si>
    <t>kör sugara ( r )</t>
  </si>
  <si>
    <t>háromszög átfogó ( c )</t>
  </si>
  <si>
    <t>X</t>
  </si>
  <si>
    <t>kis háromszög átfogója</t>
  </si>
  <si>
    <t>kis háromszög alapja (kör sugara)</t>
  </si>
  <si>
    <t>kis háromszög magassága (3- kör sugara)</t>
  </si>
  <si>
    <t>hiba, legyen egyenlő nullával, az r számítására</t>
  </si>
  <si>
    <t>képlet= ((C4-C6)/C6)-(C6/(C3-C6))=0</t>
  </si>
  <si>
    <t xml:space="preserve">Az r-ből az x számításához a  képlet: X=C6/4 </t>
  </si>
  <si>
    <t>Panni 4 ével ezelőtt heted annyi idős volt mint az apukája akkor, 6 év múlva már csak hatod annyi idős lesz mint az apukája akkor. hány évesek most?</t>
  </si>
  <si>
    <t>Panni most</t>
  </si>
  <si>
    <t>Apa most</t>
  </si>
  <si>
    <t>Panni 4 évvel ezelőtt</t>
  </si>
  <si>
    <t>Apa 4 ével ezelőtt</t>
  </si>
  <si>
    <t>Panni 6 év múlva</t>
  </si>
  <si>
    <t>Apa 6 év múlva</t>
  </si>
  <si>
    <t>ennek 0-nak kell lennie</t>
  </si>
  <si>
    <t>hiba= (7*C10-C11)-(3*C12-C13)=0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</si>
</sst>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"/>
    <numFmt numFmtId="165" formatCode="0.00000"/>
  </numFmts>
  <fonts count="2" x14ac:knownFonts="1">
    <font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right"/>
    </xf>
    <xf numFmtId="0" fontId="1" fillId="0" borderId="0" xfId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0" fillId="2" borderId="0" xfId="0" applyFill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2429214</xdr:colOff>
      <xdr:row>14</xdr:row>
      <xdr:rowOff>179248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D6BBED2C-E796-3221-DB52-22768661B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63040"/>
          <a:ext cx="2429214" cy="12765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3F44F1E-4051-47CE-A6A3-D22465F2E664}">
  <we:reference id="wa104100404" version="3.0.0.1" store="hu-HU" storeType="OMEX"/>
  <we:alternateReferences>
    <we:reference id="wa104100404" version="3.0.0.1" store="wa104100404" storeType="OMEX"/>
  </we:alternateReferences>
  <we:properties>
    <we:property name="UniqueID" value="&quot;20253131744544947636&quot;"/>
  </we:properties>
  <we:bindings/>
  <we:snapshot xmlns:r="http://schemas.openxmlformats.org/officeDocument/2006/relationships"/>
</we:webextension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Nq800Cx0Mc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im7nPN8SplQ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DWFRlQBoER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EAC1A-5C58-4EB3-8618-1911BCAA9B84}">
  <dimension ref="A1:B3"/>
  <sheetViews>
    <sheetView workbookViewId="0"/>
  </sheetViews>
  <sheetFormatPr defaultRowHeight="14.4" x14ac:dyDescent="0.3"/>
  <cols>
    <col min="1" max="1" width="13.44140625" customWidth="1"/>
  </cols>
  <sheetData>
    <row r="1" spans="1:2" x14ac:dyDescent="0.3">
      <c r="A1" s="1" t="s">
        <v>3</v>
      </c>
      <c r="B1" t="s">
        <v>0</v>
      </c>
    </row>
    <row r="2" spans="1:2" x14ac:dyDescent="0.3">
      <c r="A2" s="1" t="s">
        <v>1</v>
      </c>
      <c r="B2">
        <v>1.7912878452044925</v>
      </c>
    </row>
    <row r="3" spans="1:2" x14ac:dyDescent="0.3">
      <c r="A3" s="1" t="s">
        <v>2</v>
      </c>
      <c r="B3">
        <f>B2^2 + B2</f>
        <v>4.9999999895818465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8E80A-45C2-45DD-B58C-4079A5BC38A1}">
  <dimension ref="A1:G7"/>
  <sheetViews>
    <sheetView workbookViewId="0"/>
  </sheetViews>
  <sheetFormatPr defaultRowHeight="14.4" x14ac:dyDescent="0.3"/>
  <cols>
    <col min="1" max="1" width="42.6640625" bestFit="1" customWidth="1"/>
    <col min="2" max="2" width="12" bestFit="1" customWidth="1"/>
    <col min="3" max="3" width="8.109375" bestFit="1" customWidth="1"/>
    <col min="4" max="5" width="12" bestFit="1" customWidth="1"/>
    <col min="6" max="7" width="10.44140625" bestFit="1" customWidth="1"/>
  </cols>
  <sheetData>
    <row r="1" spans="1:7" x14ac:dyDescent="0.3">
      <c r="A1" s="1" t="s">
        <v>3</v>
      </c>
      <c r="B1" t="s">
        <v>0</v>
      </c>
      <c r="D1" t="s">
        <v>6</v>
      </c>
      <c r="E1" t="s">
        <v>7</v>
      </c>
      <c r="F1" t="s">
        <v>8</v>
      </c>
      <c r="G1" t="s">
        <v>9</v>
      </c>
    </row>
    <row r="2" spans="1:7" x14ac:dyDescent="0.3">
      <c r="A2" s="1" t="s">
        <v>1</v>
      </c>
      <c r="B2">
        <v>1.7912878472447815</v>
      </c>
      <c r="C2" t="s">
        <v>10</v>
      </c>
      <c r="D2">
        <f>B2*B2</f>
        <v>3.2087121516868438</v>
      </c>
      <c r="E2">
        <f>B2</f>
        <v>1.7912878472447815</v>
      </c>
      <c r="F2" s="3">
        <f>D2+E2</f>
        <v>4.9999999989316253</v>
      </c>
      <c r="G2" s="3">
        <f>B3-F2</f>
        <v>1.0683747220241457E-9</v>
      </c>
    </row>
    <row r="3" spans="1:7" x14ac:dyDescent="0.3">
      <c r="A3" s="1" t="s">
        <v>2</v>
      </c>
      <c r="B3">
        <v>5</v>
      </c>
    </row>
    <row r="6" spans="1:7" x14ac:dyDescent="0.3">
      <c r="A6" s="1" t="s">
        <v>5</v>
      </c>
    </row>
    <row r="7" spans="1:7" x14ac:dyDescent="0.3">
      <c r="A7" s="2" t="s">
        <v>4</v>
      </c>
    </row>
  </sheetData>
  <hyperlinks>
    <hyperlink ref="A7" r:id="rId1" xr:uid="{BB4B4C42-C525-4612-9573-8A2EA1D82DBF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89D0F-E077-46B3-A8C5-8BE3085C16D0}">
  <dimension ref="A1:C11"/>
  <sheetViews>
    <sheetView workbookViewId="0">
      <selection sqref="A1:A4"/>
    </sheetView>
  </sheetViews>
  <sheetFormatPr defaultRowHeight="14.4" x14ac:dyDescent="0.3"/>
  <cols>
    <col min="1" max="1" width="45.44140625" customWidth="1"/>
    <col min="3" max="3" width="28.6640625" customWidth="1"/>
    <col min="4" max="4" width="23.44140625" customWidth="1"/>
  </cols>
  <sheetData>
    <row r="1" spans="1:3" x14ac:dyDescent="0.3">
      <c r="A1" s="9" t="s">
        <v>21</v>
      </c>
    </row>
    <row r="2" spans="1:3" x14ac:dyDescent="0.3">
      <c r="A2" s="9"/>
    </row>
    <row r="3" spans="1:3" x14ac:dyDescent="0.3">
      <c r="A3" s="9"/>
    </row>
    <row r="4" spans="1:3" x14ac:dyDescent="0.3">
      <c r="A4" s="9"/>
    </row>
    <row r="6" spans="1:3" x14ac:dyDescent="0.3">
      <c r="A6" s="1" t="s">
        <v>12</v>
      </c>
      <c r="B6" s="4">
        <v>4.000000030256178</v>
      </c>
    </row>
    <row r="7" spans="1:3" x14ac:dyDescent="0.3">
      <c r="A7" s="1" t="s">
        <v>13</v>
      </c>
      <c r="B7" s="4">
        <f>B6*7</f>
        <v>28.000000211793246</v>
      </c>
    </row>
    <row r="8" spans="1:3" x14ac:dyDescent="0.3">
      <c r="A8" s="1" t="s">
        <v>14</v>
      </c>
      <c r="B8" s="4">
        <f>B6+20</f>
        <v>24.000000030256178</v>
      </c>
    </row>
    <row r="9" spans="1:3" x14ac:dyDescent="0.3">
      <c r="A9" s="1" t="s">
        <v>15</v>
      </c>
      <c r="B9" s="4">
        <f>B7+20</f>
        <v>48.00000021179325</v>
      </c>
    </row>
    <row r="10" spans="1:3" x14ac:dyDescent="0.3">
      <c r="A10" s="1"/>
    </row>
    <row r="11" spans="1:3" x14ac:dyDescent="0.3">
      <c r="A11" s="1" t="s">
        <v>16</v>
      </c>
      <c r="B11">
        <f>B9/B8</f>
        <v>2.0000000063033707</v>
      </c>
      <c r="C11" s="1" t="s">
        <v>17</v>
      </c>
    </row>
  </sheetData>
  <mergeCells count="1">
    <mergeCell ref="A1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78EBB-3AC2-411F-B952-1FE37179DB94}">
  <dimension ref="A1:C12"/>
  <sheetViews>
    <sheetView workbookViewId="0">
      <selection sqref="A1:A4"/>
    </sheetView>
  </sheetViews>
  <sheetFormatPr defaultRowHeight="14.4" x14ac:dyDescent="0.3"/>
  <cols>
    <col min="1" max="1" width="45.44140625" customWidth="1"/>
    <col min="3" max="3" width="28.6640625" customWidth="1"/>
    <col min="4" max="4" width="23.44140625" customWidth="1"/>
  </cols>
  <sheetData>
    <row r="1" spans="1:3" x14ac:dyDescent="0.3">
      <c r="A1" s="9" t="s">
        <v>11</v>
      </c>
    </row>
    <row r="2" spans="1:3" x14ac:dyDescent="0.3">
      <c r="A2" s="9"/>
    </row>
    <row r="3" spans="1:3" x14ac:dyDescent="0.3">
      <c r="A3" s="9"/>
    </row>
    <row r="4" spans="1:3" x14ac:dyDescent="0.3">
      <c r="A4" s="9"/>
    </row>
    <row r="6" spans="1:3" x14ac:dyDescent="0.3">
      <c r="A6" s="1" t="s">
        <v>12</v>
      </c>
      <c r="B6" s="4">
        <v>4.0000000038822705</v>
      </c>
    </row>
    <row r="7" spans="1:3" x14ac:dyDescent="0.3">
      <c r="A7" s="1" t="s">
        <v>13</v>
      </c>
      <c r="B7" s="4">
        <f>IF(B6="",,B6*7)</f>
        <v>28.000000027175894</v>
      </c>
    </row>
    <row r="8" spans="1:3" x14ac:dyDescent="0.3">
      <c r="A8" s="1" t="s">
        <v>14</v>
      </c>
      <c r="B8" s="4">
        <f>IF(B6="",,B6+20)</f>
        <v>24.000000003882271</v>
      </c>
    </row>
    <row r="9" spans="1:3" x14ac:dyDescent="0.3">
      <c r="A9" s="1" t="s">
        <v>15</v>
      </c>
      <c r="B9" s="4">
        <f>IF(B6="",,B7+20)</f>
        <v>48.000000027175894</v>
      </c>
    </row>
    <row r="10" spans="1:3" x14ac:dyDescent="0.3">
      <c r="A10" s="1"/>
    </row>
    <row r="11" spans="1:3" x14ac:dyDescent="0.3">
      <c r="A11" s="1" t="s">
        <v>16</v>
      </c>
      <c r="B11">
        <f>B9/B8</f>
        <v>2.0000000008088064</v>
      </c>
      <c r="C11" s="1" t="s">
        <v>17</v>
      </c>
    </row>
    <row r="12" spans="1:3" x14ac:dyDescent="0.3">
      <c r="A12" s="1" t="s">
        <v>9</v>
      </c>
      <c r="B12" s="5">
        <f>2-B11</f>
        <v>-8.0880635522362354E-10</v>
      </c>
      <c r="C12" t="s">
        <v>18</v>
      </c>
    </row>
  </sheetData>
  <mergeCells count="1">
    <mergeCell ref="A1:A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5FB0D-80D9-4E2F-A29A-7B32503C5D92}">
  <dimension ref="B3:D15"/>
  <sheetViews>
    <sheetView workbookViewId="0">
      <selection activeCell="B6" sqref="B6"/>
    </sheetView>
  </sheetViews>
  <sheetFormatPr defaultRowHeight="14.4" x14ac:dyDescent="0.3"/>
  <cols>
    <col min="2" max="2" width="42.44140625" bestFit="1" customWidth="1"/>
    <col min="3" max="3" width="17.33203125" customWidth="1"/>
  </cols>
  <sheetData>
    <row r="3" spans="2:4" x14ac:dyDescent="0.3">
      <c r="B3" t="s">
        <v>19</v>
      </c>
    </row>
    <row r="4" spans="2:4" x14ac:dyDescent="0.3">
      <c r="B4" s="2" t="s">
        <v>20</v>
      </c>
    </row>
    <row r="6" spans="2:4" ht="63" customHeight="1" x14ac:dyDescent="0.3">
      <c r="B6" s="8" t="s">
        <v>34</v>
      </c>
    </row>
    <row r="8" spans="2:4" x14ac:dyDescent="0.3">
      <c r="B8" t="s">
        <v>35</v>
      </c>
      <c r="C8">
        <v>9</v>
      </c>
    </row>
    <row r="9" spans="2:4" x14ac:dyDescent="0.3">
      <c r="B9" t="s">
        <v>36</v>
      </c>
      <c r="C9">
        <f>C11+4</f>
        <v>39</v>
      </c>
    </row>
    <row r="10" spans="2:4" x14ac:dyDescent="0.3">
      <c r="B10" t="s">
        <v>37</v>
      </c>
      <c r="C10">
        <f>C8-4</f>
        <v>5</v>
      </c>
    </row>
    <row r="11" spans="2:4" x14ac:dyDescent="0.3">
      <c r="B11" t="s">
        <v>38</v>
      </c>
      <c r="C11">
        <f>(C8-4)*7</f>
        <v>35</v>
      </c>
    </row>
    <row r="12" spans="2:4" x14ac:dyDescent="0.3">
      <c r="B12" t="s">
        <v>39</v>
      </c>
      <c r="C12">
        <f>C10+10</f>
        <v>15</v>
      </c>
    </row>
    <row r="13" spans="2:4" x14ac:dyDescent="0.3">
      <c r="B13" t="s">
        <v>40</v>
      </c>
      <c r="C13">
        <f>C11+10</f>
        <v>45</v>
      </c>
    </row>
    <row r="15" spans="2:4" x14ac:dyDescent="0.3">
      <c r="B15" t="s">
        <v>42</v>
      </c>
      <c r="C15">
        <f>(7*C10-C11)-(3*C12-C13)</f>
        <v>0</v>
      </c>
      <c r="D15" t="s">
        <v>41</v>
      </c>
    </row>
  </sheetData>
  <hyperlinks>
    <hyperlink ref="B4" r:id="rId1" xr:uid="{42835A24-672C-4592-83D8-7DC57632D5F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88E4B-710B-4730-82B6-E8971AAE2BEA}">
  <dimension ref="A1:G10"/>
  <sheetViews>
    <sheetView tabSelected="1" workbookViewId="0"/>
  </sheetViews>
  <sheetFormatPr defaultRowHeight="14.4" x14ac:dyDescent="0.3"/>
  <cols>
    <col min="1" max="1" width="43" bestFit="1" customWidth="1"/>
    <col min="2" max="2" width="21.77734375" customWidth="1"/>
    <col min="5" max="5" width="45.44140625" customWidth="1"/>
    <col min="6" max="6" width="18" customWidth="1"/>
    <col min="7" max="7" width="11.109375" customWidth="1"/>
  </cols>
  <sheetData>
    <row r="1" spans="1:7" x14ac:dyDescent="0.3">
      <c r="A1" s="2" t="s">
        <v>22</v>
      </c>
    </row>
    <row r="3" spans="1:7" x14ac:dyDescent="0.3">
      <c r="B3" t="s">
        <v>23</v>
      </c>
      <c r="C3">
        <v>4</v>
      </c>
      <c r="E3" t="s">
        <v>29</v>
      </c>
      <c r="F3">
        <f>C6</f>
        <v>1.7142857008360515</v>
      </c>
    </row>
    <row r="4" spans="1:7" x14ac:dyDescent="0.3">
      <c r="B4" t="s">
        <v>24</v>
      </c>
      <c r="C4">
        <v>3</v>
      </c>
      <c r="E4" t="s">
        <v>30</v>
      </c>
      <c r="F4">
        <f>C4-C6</f>
        <v>1.2857142991639485</v>
      </c>
    </row>
    <row r="5" spans="1:7" x14ac:dyDescent="0.3">
      <c r="B5" t="s">
        <v>26</v>
      </c>
      <c r="C5">
        <f>SQRT(C3*C3+C4*C4)</f>
        <v>5</v>
      </c>
      <c r="E5" t="s">
        <v>28</v>
      </c>
      <c r="F5">
        <f>SQRT(F3*F3+F4*F4)</f>
        <v>2.1428571401672105</v>
      </c>
    </row>
    <row r="6" spans="1:7" x14ac:dyDescent="0.3">
      <c r="B6" t="s">
        <v>25</v>
      </c>
      <c r="C6" s="6">
        <v>1.7142857008360515</v>
      </c>
    </row>
    <row r="7" spans="1:7" x14ac:dyDescent="0.3">
      <c r="A7" t="s">
        <v>33</v>
      </c>
      <c r="B7" t="s">
        <v>27</v>
      </c>
      <c r="C7">
        <f>C6/4</f>
        <v>0.42857142520901287</v>
      </c>
      <c r="E7" t="s">
        <v>31</v>
      </c>
      <c r="F7" s="7">
        <f>((C4-C6)/C6)-(C6/(C3-C6))</f>
        <v>2.4027262179870945E-8</v>
      </c>
      <c r="G7" t="s">
        <v>10</v>
      </c>
    </row>
    <row r="8" spans="1:7" x14ac:dyDescent="0.3">
      <c r="E8" t="s">
        <v>32</v>
      </c>
    </row>
    <row r="10" spans="1:7" x14ac:dyDescent="0.3">
      <c r="E10" t="s">
        <v>33</v>
      </c>
    </row>
  </sheetData>
  <hyperlinks>
    <hyperlink ref="A1" r:id="rId1" xr:uid="{86E5B3CA-D3DB-4910-9AC2-CF10C8B90298}"/>
  </hyperlinks>
  <pageMargins left="0.7" right="0.7" top="0.75" bottom="0.75" header="0.3" footer="0.3"/>
  <pageSetup paperSize="9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a</vt:lpstr>
      <vt:lpstr>b</vt:lpstr>
      <vt:lpstr>a (2)</vt:lpstr>
      <vt:lpstr>b (2)</vt:lpstr>
      <vt:lpstr>b(3)</vt:lpstr>
      <vt:lpstr>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Dósa László</dc:creator>
  <cp:lastModifiedBy>Lttd</cp:lastModifiedBy>
  <dcterms:created xsi:type="dcterms:W3CDTF">2025-04-13T11:44:10Z</dcterms:created>
  <dcterms:modified xsi:type="dcterms:W3CDTF">2025-04-14T07:08:14Z</dcterms:modified>
</cp:coreProperties>
</file>