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12213\var\www\miau\data\miau\324\moralmachine\"/>
    </mc:Choice>
  </mc:AlternateContent>
  <xr:revisionPtr revIDLastSave="0" documentId="13_ncr:1_{63DF1C3A-A1F6-4B85-8538-82BBEF20C318}" xr6:coauthVersionLast="47" xr6:coauthVersionMax="47" xr10:uidLastSave="{00000000-0000-0000-0000-000000000000}"/>
  <bookViews>
    <workbookView xWindow="-108" yWindow="-108" windowWidth="23256" windowHeight="12456" activeTab="1" xr2:uid="{68F5E3F6-E19D-7C43-B0CD-2A8B597CA462}"/>
  </bookViews>
  <sheets>
    <sheet name="01.Demo_Kimutatás" sheetId="20" r:id="rId1"/>
    <sheet name="02.Log (3)" sheetId="22" r:id="rId2"/>
    <sheet name="02.Log (2)" sheetId="21" r:id="rId3"/>
    <sheet name="02.Log" sheetId="3" r:id="rId4"/>
    <sheet name="03.Szituációk" sheetId="6" r:id="rId5"/>
    <sheet name="Munka2" sheetId="7" r:id="rId6"/>
  </sheets>
  <definedNames>
    <definedName name="_xlnm._FilterDatabase" localSheetId="3" hidden="1">'02.Log'!$A$1:$R$11</definedName>
    <definedName name="_xlnm._FilterDatabase" localSheetId="2" hidden="1">'02.Log (2)'!$A$1:$R$11</definedName>
    <definedName name="_xlnm._FilterDatabase" localSheetId="1" hidden="1">'02.Log (3)'!$A$1:$R$11</definedName>
    <definedName name="Szeletelő_Kitöltő">#N/A</definedName>
    <definedName name="Szeletelő_Szituáció">#N/A</definedName>
  </definedNames>
  <calcPr calcId="191028"/>
  <pivotCaches>
    <pivotCache cacheId="9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1" i="3" l="1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AK2" i="3"/>
  <c r="AK1" i="3"/>
  <c r="AI31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7" i="22"/>
  <c r="AI6" i="22"/>
  <c r="AI5" i="22"/>
  <c r="AI4" i="22"/>
  <c r="AI3" i="22"/>
  <c r="AI2" i="22"/>
  <c r="AI8" i="22"/>
  <c r="AH31" i="22"/>
  <c r="AG31" i="22"/>
  <c r="AD31" i="22"/>
  <c r="AB31" i="22"/>
  <c r="Z31" i="22"/>
  <c r="AH30" i="22"/>
  <c r="AG30" i="22"/>
  <c r="AD30" i="22"/>
  <c r="AB30" i="22"/>
  <c r="Z30" i="22"/>
  <c r="AH29" i="22"/>
  <c r="AG29" i="22"/>
  <c r="AD29" i="22"/>
  <c r="AB29" i="22"/>
  <c r="Z29" i="22"/>
  <c r="AH28" i="22"/>
  <c r="AG28" i="22"/>
  <c r="AD28" i="22"/>
  <c r="AB28" i="22"/>
  <c r="Z28" i="22"/>
  <c r="AH27" i="22"/>
  <c r="AG27" i="22"/>
  <c r="AB27" i="22"/>
  <c r="AH26" i="22"/>
  <c r="AG26" i="22"/>
  <c r="AB26" i="22"/>
  <c r="Z26" i="22"/>
  <c r="AH25" i="22"/>
  <c r="AG25" i="22"/>
  <c r="AB25" i="22"/>
  <c r="Z25" i="22"/>
  <c r="AH24" i="22"/>
  <c r="AG24" i="22"/>
  <c r="AB24" i="22"/>
  <c r="Z24" i="22"/>
  <c r="AH23" i="22"/>
  <c r="AG23" i="22"/>
  <c r="Z23" i="22"/>
  <c r="AH22" i="22"/>
  <c r="AG22" i="22"/>
  <c r="AB22" i="22"/>
  <c r="Z22" i="22"/>
  <c r="AH21" i="22"/>
  <c r="AG21" i="22"/>
  <c r="AD21" i="22"/>
  <c r="AB21" i="22"/>
  <c r="Z21" i="22"/>
  <c r="AH20" i="22"/>
  <c r="AG20" i="22"/>
  <c r="AD20" i="22"/>
  <c r="AB20" i="22"/>
  <c r="Z20" i="22"/>
  <c r="AH19" i="22"/>
  <c r="AG19" i="22"/>
  <c r="AD19" i="22"/>
  <c r="AB19" i="22"/>
  <c r="Z19" i="22"/>
  <c r="AH18" i="22"/>
  <c r="AG18" i="22"/>
  <c r="AD18" i="22"/>
  <c r="AB18" i="22"/>
  <c r="Z18" i="22"/>
  <c r="AH17" i="22"/>
  <c r="AG17" i="22"/>
  <c r="AB17" i="22"/>
  <c r="AH16" i="22"/>
  <c r="AG16" i="22"/>
  <c r="AB16" i="22"/>
  <c r="Z16" i="22"/>
  <c r="AH15" i="22"/>
  <c r="AG15" i="22"/>
  <c r="AB15" i="22"/>
  <c r="Z15" i="22"/>
  <c r="AH14" i="22"/>
  <c r="AG14" i="22"/>
  <c r="AB14" i="22"/>
  <c r="Z14" i="22"/>
  <c r="AH13" i="22"/>
  <c r="AG13" i="22"/>
  <c r="AH12" i="22"/>
  <c r="AG12" i="22"/>
  <c r="AB12" i="22"/>
  <c r="Z12" i="22"/>
  <c r="AH11" i="22"/>
  <c r="AG11" i="22"/>
  <c r="AF11" i="22"/>
  <c r="AD11" i="22"/>
  <c r="AB11" i="22"/>
  <c r="Z11" i="22"/>
  <c r="AH10" i="22"/>
  <c r="AG10" i="22"/>
  <c r="AD10" i="22"/>
  <c r="AB10" i="22"/>
  <c r="Z10" i="22"/>
  <c r="AH9" i="22"/>
  <c r="AG9" i="22"/>
  <c r="AD9" i="22"/>
  <c r="AB9" i="22"/>
  <c r="Z9" i="22"/>
  <c r="AH8" i="22"/>
  <c r="AG8" i="22"/>
  <c r="AD8" i="22"/>
  <c r="AB8" i="22"/>
  <c r="Z8" i="22"/>
  <c r="AH7" i="22"/>
  <c r="AG7" i="22"/>
  <c r="AB7" i="22"/>
  <c r="AH6" i="22"/>
  <c r="AG6" i="22"/>
  <c r="AB6" i="22"/>
  <c r="Z6" i="22"/>
  <c r="AH5" i="22"/>
  <c r="AG5" i="22"/>
  <c r="AB5" i="22"/>
  <c r="Z5" i="22"/>
  <c r="AH4" i="22"/>
  <c r="AG4" i="22"/>
  <c r="AB4" i="22"/>
  <c r="Z4" i="22"/>
  <c r="AH3" i="22"/>
  <c r="AG3" i="22"/>
  <c r="Z3" i="22"/>
  <c r="AH2" i="22"/>
  <c r="AG2" i="22"/>
  <c r="AB2" i="22"/>
  <c r="Z2" i="22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J6" i="3"/>
  <c r="AJ5" i="3"/>
  <c r="AJ4" i="3"/>
  <c r="AJ3" i="3"/>
  <c r="AJ2" i="3"/>
  <c r="AJ1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6" i="3"/>
  <c r="AI5" i="3"/>
  <c r="AI4" i="3"/>
  <c r="AI3" i="3"/>
  <c r="AI2" i="3"/>
  <c r="AI31" i="21"/>
  <c r="AI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4" i="21"/>
  <c r="AI3" i="21"/>
  <c r="AI2" i="21"/>
  <c r="AH31" i="21"/>
  <c r="AG31" i="21"/>
  <c r="AD31" i="21"/>
  <c r="AB31" i="21"/>
  <c r="Z31" i="21"/>
  <c r="AH30" i="21"/>
  <c r="AG30" i="21"/>
  <c r="AD30" i="21"/>
  <c r="AB30" i="21"/>
  <c r="Z30" i="21"/>
  <c r="AH29" i="21"/>
  <c r="AG29" i="21"/>
  <c r="AD29" i="21"/>
  <c r="AB29" i="21"/>
  <c r="Z29" i="21"/>
  <c r="AH28" i="21"/>
  <c r="AG28" i="21"/>
  <c r="AD28" i="21"/>
  <c r="AB28" i="21"/>
  <c r="Z28" i="21"/>
  <c r="AH27" i="21"/>
  <c r="AG27" i="21"/>
  <c r="AB27" i="21"/>
  <c r="AH26" i="21"/>
  <c r="AG26" i="21"/>
  <c r="AB26" i="21"/>
  <c r="Z26" i="21"/>
  <c r="AH25" i="21"/>
  <c r="AG25" i="21"/>
  <c r="AB25" i="21"/>
  <c r="Z25" i="21"/>
  <c r="AH24" i="21"/>
  <c r="AG24" i="21"/>
  <c r="AB24" i="21"/>
  <c r="Z24" i="21"/>
  <c r="AH23" i="21"/>
  <c r="AG23" i="21"/>
  <c r="Z23" i="21"/>
  <c r="AH22" i="21"/>
  <c r="AG22" i="21"/>
  <c r="AB22" i="21"/>
  <c r="Z22" i="21"/>
  <c r="AH21" i="21"/>
  <c r="AG21" i="21"/>
  <c r="AD21" i="21"/>
  <c r="AB21" i="21"/>
  <c r="Z21" i="21"/>
  <c r="AH20" i="21"/>
  <c r="AG20" i="21"/>
  <c r="AD20" i="21"/>
  <c r="AB20" i="21"/>
  <c r="Z20" i="21"/>
  <c r="AH19" i="21"/>
  <c r="AG19" i="21"/>
  <c r="AD19" i="21"/>
  <c r="AB19" i="21"/>
  <c r="Z19" i="21"/>
  <c r="AH18" i="21"/>
  <c r="AG18" i="21"/>
  <c r="AD18" i="21"/>
  <c r="AB18" i="21"/>
  <c r="Z18" i="21"/>
  <c r="AH17" i="21"/>
  <c r="AG17" i="21"/>
  <c r="AB17" i="21"/>
  <c r="AH16" i="21"/>
  <c r="AG16" i="21"/>
  <c r="AB16" i="21"/>
  <c r="Z16" i="21"/>
  <c r="AH15" i="21"/>
  <c r="AG15" i="21"/>
  <c r="AB15" i="21"/>
  <c r="Z15" i="21"/>
  <c r="AH14" i="21"/>
  <c r="AG14" i="21"/>
  <c r="AB14" i="21"/>
  <c r="Z14" i="21"/>
  <c r="AH13" i="21"/>
  <c r="AG13" i="21"/>
  <c r="AH12" i="21"/>
  <c r="AG12" i="21"/>
  <c r="AB12" i="21"/>
  <c r="Z12" i="21"/>
  <c r="AH11" i="21"/>
  <c r="AG11" i="21"/>
  <c r="AF11" i="21"/>
  <c r="AD11" i="21"/>
  <c r="AB11" i="21"/>
  <c r="Z11" i="21"/>
  <c r="AH10" i="21"/>
  <c r="AG10" i="21"/>
  <c r="AD10" i="21"/>
  <c r="AB10" i="21"/>
  <c r="Z10" i="21"/>
  <c r="AH9" i="21"/>
  <c r="AG9" i="21"/>
  <c r="AD9" i="21"/>
  <c r="AB9" i="21"/>
  <c r="Z9" i="21"/>
  <c r="AH8" i="21"/>
  <c r="AG8" i="21"/>
  <c r="AD8" i="21"/>
  <c r="AB8" i="21"/>
  <c r="Z8" i="21"/>
  <c r="AH7" i="21"/>
  <c r="AG7" i="21"/>
  <c r="AB7" i="21"/>
  <c r="AH6" i="21"/>
  <c r="AG6" i="21"/>
  <c r="AB6" i="21"/>
  <c r="Z6" i="21"/>
  <c r="AI5" i="21"/>
  <c r="AH5" i="21"/>
  <c r="AG5" i="21"/>
  <c r="AB5" i="21"/>
  <c r="Z5" i="21"/>
  <c r="AH4" i="21"/>
  <c r="AG4" i="21"/>
  <c r="AB4" i="21"/>
  <c r="Z4" i="21"/>
  <c r="AH3" i="21"/>
  <c r="AG3" i="21"/>
  <c r="Z3" i="21"/>
  <c r="AH2" i="21"/>
  <c r="AG2" i="21"/>
  <c r="AB2" i="21"/>
  <c r="Z2" i="21"/>
  <c r="AI7" i="3"/>
  <c r="AD8" i="3" l="1"/>
  <c r="AG3" i="3"/>
  <c r="AH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2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2" i="3"/>
  <c r="AF11" i="3"/>
  <c r="AD9" i="3"/>
  <c r="AD10" i="3"/>
  <c r="AD11" i="3"/>
  <c r="AD18" i="3"/>
  <c r="AD19" i="3"/>
  <c r="AD20" i="3"/>
  <c r="AD21" i="3"/>
  <c r="AD28" i="3"/>
  <c r="AD29" i="3"/>
  <c r="AD30" i="3"/>
  <c r="AD31" i="3"/>
  <c r="AB30" i="3"/>
  <c r="AB4" i="3"/>
  <c r="AB5" i="3"/>
  <c r="AB6" i="3"/>
  <c r="AB7" i="3"/>
  <c r="AB8" i="3"/>
  <c r="AB9" i="3"/>
  <c r="AB10" i="3"/>
  <c r="AB11" i="3"/>
  <c r="AB12" i="3"/>
  <c r="AB14" i="3"/>
  <c r="AB15" i="3"/>
  <c r="AB16" i="3"/>
  <c r="AB17" i="3"/>
  <c r="AB18" i="3"/>
  <c r="AB19" i="3"/>
  <c r="AB20" i="3"/>
  <c r="AB21" i="3"/>
  <c r="AB22" i="3"/>
  <c r="AB24" i="3"/>
  <c r="AB25" i="3"/>
  <c r="AB26" i="3"/>
  <c r="AB27" i="3"/>
  <c r="AB28" i="3"/>
  <c r="AB29" i="3"/>
  <c r="AB31" i="3"/>
  <c r="AB2" i="3"/>
  <c r="Z8" i="3"/>
  <c r="Z9" i="3"/>
  <c r="Z10" i="3"/>
  <c r="Z11" i="3"/>
  <c r="Z12" i="3"/>
  <c r="Z14" i="3"/>
  <c r="Z15" i="3"/>
  <c r="Z16" i="3"/>
  <c r="Z18" i="3"/>
  <c r="Z19" i="3"/>
  <c r="Z20" i="3"/>
  <c r="Z21" i="3"/>
  <c r="Z22" i="3"/>
  <c r="Z23" i="3"/>
  <c r="Z24" i="3"/>
  <c r="Z25" i="3"/>
  <c r="Z26" i="3"/>
  <c r="Z28" i="3"/>
  <c r="Z29" i="3"/>
  <c r="Z30" i="3"/>
  <c r="Z31" i="3"/>
  <c r="Z6" i="3"/>
  <c r="Z5" i="3"/>
  <c r="Z4" i="3"/>
  <c r="Z3" i="3"/>
  <c r="Z2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<sst xmlns="http://schemas.openxmlformats.org/spreadsheetml/2006/main" count="257" uniqueCount="83">
  <si>
    <t>DEMO_13.05.2025_V1.1</t>
  </si>
  <si>
    <t>/Szituáció száma/</t>
  </si>
  <si>
    <t>/Gyal. Gyerek száma/</t>
  </si>
  <si>
    <t>/Gyal. Nő száma/</t>
  </si>
  <si>
    <t>/Gyal. Férfi  száma/</t>
  </si>
  <si>
    <t>/Állato  száma/</t>
  </si>
  <si>
    <t>/Utas gyerek  száma/</t>
  </si>
  <si>
    <t>/Utas nő  száma/</t>
  </si>
  <si>
    <t>/Utas férfi száma/</t>
  </si>
  <si>
    <t>/Túlélő gyerekek száma/</t>
  </si>
  <si>
    <t>/Túlélő nők  száma/</t>
  </si>
  <si>
    <t>/Túlélő férfi db/</t>
  </si>
  <si>
    <t>/Nő túlélési arányszám/</t>
  </si>
  <si>
    <t>/Gyerek túlélési arányszám/</t>
  </si>
  <si>
    <t>/Férfi túlélési arányszám/</t>
  </si>
  <si>
    <t>/Állat túlélési arányszám/</t>
  </si>
  <si>
    <t>/Szabályos túlélési arányszám/</t>
  </si>
  <si>
    <t>/Szabálytalan túlélési arányszám/</t>
  </si>
  <si>
    <t xml:space="preserve"> / Gyalogosok száma / </t>
  </si>
  <si>
    <t xml:space="preserve"> / Manőver történt  1=I 0=H/ </t>
  </si>
  <si>
    <t xml:space="preserve"> / Ütközés (Betonfal)  1=I; 0=H/</t>
  </si>
  <si>
    <t xml:space="preserve"> </t>
  </si>
  <si>
    <t>Több élet előnyben részesítése</t>
  </si>
  <si>
    <t>Ha az egyik döntési alternatíva nagyobb számú élet megmentésével járt (jelen esetben 9 nő a 15 gyalogosból), akkor a döntéshozók ezt az alternatívát választották</t>
  </si>
  <si>
    <t>Gyerekek túlélési esélye</t>
  </si>
  <si>
    <t>Ha a szereplő gyerek volt, akkor minden esetben túlélte a szituációt (3/3), ami 100%-os túlélési arányt eredményezett: Ez azt jelzi, hogy a gyerekek védelme elsődleges szempont volt a döntések során.</t>
  </si>
  <si>
    <t>Állatok hátrányos megkülönböztetése</t>
  </si>
  <si>
    <t>Ha a szituációban nagy számban szerepeltek állatok (15 állat a 30 szereplőből), akkor még ebben az esetben is csak kis részük élte túl (10 állat), akkor az állatok túlélési aránya (10/15 = 0,67) alacsonyabb, mint más csoportoké ugyanilyen arányban.</t>
  </si>
  <si>
    <t>Nők előnyben részesítése</t>
  </si>
  <si>
    <t>Ha a szituációban 9 nő szerepelt, akkor közülük 6 nő élte túl a döntést (túlélő nő: 6) Ez 66,7%-os túlélési arányt jelent, ami lényegesen magasabb, mint a férfiaké.</t>
  </si>
  <si>
    <t>Kitöltő</t>
  </si>
  <si>
    <t>Szituáció</t>
  </si>
  <si>
    <t>Gyalogosok száma</t>
  </si>
  <si>
    <t>Gyal. Gyerek</t>
  </si>
  <si>
    <t>Gyal. Nő</t>
  </si>
  <si>
    <t>Gyal. Férfi</t>
  </si>
  <si>
    <t>Állat</t>
  </si>
  <si>
    <t>Gyal. Szabálytalan</t>
  </si>
  <si>
    <t>Gyal. Szabálytalan Lámpa (Piros)</t>
  </si>
  <si>
    <t>Gyal. Szabályos</t>
  </si>
  <si>
    <t>Gyal. Szabályos Lámpa (zöld)</t>
  </si>
  <si>
    <t>Utasok száma</t>
  </si>
  <si>
    <t>Utas gyerek</t>
  </si>
  <si>
    <t>Utas nő</t>
  </si>
  <si>
    <t>Utas férfi</t>
  </si>
  <si>
    <t>Manőver történt</t>
  </si>
  <si>
    <t>Ütközés (Betonfal)</t>
  </si>
  <si>
    <t>Zebrán közlekedő / Utas (Tűlélő)</t>
  </si>
  <si>
    <t>Túlélő gyerek</t>
  </si>
  <si>
    <t>Túlélő nő</t>
  </si>
  <si>
    <t>Túlélő férfi</t>
  </si>
  <si>
    <t xml:space="preserve">Túlélő állat </t>
  </si>
  <si>
    <t>Túlélő gyalogos</t>
  </si>
  <si>
    <t>Túlélő utas</t>
  </si>
  <si>
    <t>Összes férfi</t>
  </si>
  <si>
    <t>Férfi túlélési arány</t>
  </si>
  <si>
    <t>Összes nő</t>
  </si>
  <si>
    <t>Nő túlélési arány</t>
  </si>
  <si>
    <t>Összes gyerek</t>
  </si>
  <si>
    <t>Gyerek túlélési arány</t>
  </si>
  <si>
    <t>Összes állat</t>
  </si>
  <si>
    <t>Állat túlélési arány</t>
  </si>
  <si>
    <t>Szabályos túlélési arány</t>
  </si>
  <si>
    <t>Szabálytalan túlélési arány</t>
  </si>
  <si>
    <t>Szubjektív megérzés (HA)</t>
  </si>
  <si>
    <t>Mértékegység</t>
  </si>
  <si>
    <t>sorszám</t>
  </si>
  <si>
    <t>db</t>
  </si>
  <si>
    <t>0=hamis, 1=igaz</t>
  </si>
  <si>
    <t>0=Gyalogos, 1=Utas</t>
  </si>
  <si>
    <t xml:space="preserve"> Arányszám</t>
  </si>
  <si>
    <t>Szituáció sorszáma</t>
  </si>
  <si>
    <t>Szituáció ábra</t>
  </si>
  <si>
    <t>Sorcímkék</t>
  </si>
  <si>
    <t>Összeg / Férfi túlélési arány</t>
  </si>
  <si>
    <t>Összeg / Szituáció</t>
  </si>
  <si>
    <t>Mennyiség / Kitöltő</t>
  </si>
  <si>
    <t>Végösszeg</t>
  </si>
  <si>
    <t>Mennyiség / Szituáció</t>
  </si>
  <si>
    <t>Oszlopcímkék</t>
  </si>
  <si>
    <t>(üres)</t>
  </si>
  <si>
    <t>Hogyan is kapcsolódik a jelenlegi ha/akkor sorozat - érvényesítve minden ha/akkor-szabályt minden cellára egy-egy szómágikus állításhoz?
Számít-e, hogy adott ha/akkor-szabály hány esetben hat egyáltalán?
Ha számít hogyan? Ha nem számít, miért nem?
Az egész "játék" a moralitás komplexitását érzékelteti, vélhetően egyre fájóbban...?!
Milyen egyszerű szómágikusan moralizálni és milyen nehéz? knuth-i módon?</t>
  </si>
  <si>
    <t>Értelmezési gyakorlatok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</si>
</sst>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ptos Narrow"/>
      <family val="2"/>
      <charset val="238"/>
      <scheme val="minor"/>
    </font>
    <font>
      <sz val="12"/>
      <color rgb="FF000000"/>
      <name val="Aptos Narrow"/>
      <family val="2"/>
      <scheme val="minor"/>
    </font>
    <font>
      <sz val="30"/>
      <color rgb="FF000000"/>
      <name val="Aptos Narrow"/>
      <family val="2"/>
      <scheme val="minor"/>
    </font>
    <font>
      <sz val="30"/>
      <color theme="1"/>
      <name val="Aptos Narrow"/>
      <family val="2"/>
      <scheme val="minor"/>
    </font>
    <font>
      <u/>
      <sz val="12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charset val="238"/>
      <scheme val="minor"/>
    </font>
    <font>
      <sz val="12"/>
      <color rgb="FF00B0F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b/>
      <sz val="11"/>
      <color theme="1"/>
      <name val="Aptos"/>
      <family val="2"/>
    </font>
    <font>
      <strike/>
      <sz val="12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164" fontId="0" fillId="0" borderId="0" xfId="0" applyNumberFormat="1"/>
    <xf numFmtId="164" fontId="0" fillId="0" borderId="0" xfId="0" pivotButton="1" applyNumberForma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NumberFormat="1"/>
  </cellXfs>
  <cellStyles count="4">
    <cellStyle name="Hivatkozás" xfId="1" builtinId="8"/>
    <cellStyle name="Hyperlink" xfId="3" xr:uid="{00000000-000B-0000-0000-000008000000}"/>
    <cellStyle name="Normál" xfId="0" builtinId="0"/>
    <cellStyle name="Normál 2" xfId="2" xr:uid="{10C9FB95-A2D8-4A78-9A94-F141B7435859}"/>
  </cellStyles>
  <dxfs count="54"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" formatCode="0"/>
    </dxf>
    <dxf>
      <numFmt numFmtId="1" formatCode="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" formatCode="0"/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2" formatCode="0.0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[ha_akkor_parhuzamok.xlsx]01.Demo_Kimutatás!Kimutatás14</c:name>
    <c:fmtId val="0"/>
  </c:pivotSource>
  <c:chart>
    <c:autoTitleDeleted val="1"/>
    <c:pivotFmts>
      <c:pivotFmt>
        <c:idx val="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9551932318497386E-2"/>
          <c:y val="7.8170213089321219E-2"/>
          <c:w val="0.8430931772736755"/>
          <c:h val="0.863116737784429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'01.Demo_Kimutatás'!$A$3</c:f>
              <c:strCache>
                <c:ptCount val="1"/>
                <c:pt idx="0">
                  <c:v>/Szituáció száma/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1A-4709-B287-3B942CD68974}"/>
            </c:ext>
          </c:extLst>
        </c:ser>
        <c:ser>
          <c:idx val="1"/>
          <c:order val="1"/>
          <c:tx>
            <c:strRef>
              <c:f>'01.Demo_Kimutatás'!$B$3</c:f>
              <c:strCache>
                <c:ptCount val="1"/>
                <c:pt idx="0">
                  <c:v>/Gyal. Gyerek száma/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'01.Demo_Kimutatás'!$B$4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98-419E-8678-5374810BE76F}"/>
            </c:ext>
          </c:extLst>
        </c:ser>
        <c:ser>
          <c:idx val="2"/>
          <c:order val="2"/>
          <c:tx>
            <c:strRef>
              <c:f>'01.Demo_Kimutatás'!$C$3</c:f>
              <c:strCache>
                <c:ptCount val="1"/>
                <c:pt idx="0">
                  <c:v>/Gyal. Nő száma/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98-419E-8678-5374810BE76F}"/>
            </c:ext>
          </c:extLst>
        </c:ser>
        <c:ser>
          <c:idx val="3"/>
          <c:order val="3"/>
          <c:tx>
            <c:strRef>
              <c:f>'01.Demo_Kimutatás'!$D$3</c:f>
              <c:strCache>
                <c:ptCount val="1"/>
                <c:pt idx="0">
                  <c:v>/Gyal. Férfi  száma/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'01.Demo_Kimutatás'!$D$4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98-419E-8678-5374810BE76F}"/>
            </c:ext>
          </c:extLst>
        </c:ser>
        <c:ser>
          <c:idx val="4"/>
          <c:order val="4"/>
          <c:tx>
            <c:strRef>
              <c:f>'01.Demo_Kimutatás'!$E$3</c:f>
              <c:strCache>
                <c:ptCount val="1"/>
                <c:pt idx="0">
                  <c:v>/Állato  száma/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98-419E-8678-5374810BE76F}"/>
            </c:ext>
          </c:extLst>
        </c:ser>
        <c:ser>
          <c:idx val="5"/>
          <c:order val="5"/>
          <c:tx>
            <c:strRef>
              <c:f>'01.Demo_Kimutatás'!$F$3</c:f>
              <c:strCache>
                <c:ptCount val="1"/>
                <c:pt idx="0">
                  <c:v>/Utas gyerek  száma/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B98-419E-8678-5374810BE76F}"/>
            </c:ext>
          </c:extLst>
        </c:ser>
        <c:ser>
          <c:idx val="6"/>
          <c:order val="6"/>
          <c:tx>
            <c:strRef>
              <c:f>'01.Demo_Kimutatás'!$G$3</c:f>
              <c:strCache>
                <c:ptCount val="1"/>
                <c:pt idx="0">
                  <c:v>/Utas nő  száma/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'01.Demo_Kimutatás'!$G$4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98-419E-8678-5374810BE76F}"/>
            </c:ext>
          </c:extLst>
        </c:ser>
        <c:ser>
          <c:idx val="7"/>
          <c:order val="7"/>
          <c:tx>
            <c:strRef>
              <c:f>'01.Demo_Kimutatás'!$H$3</c:f>
              <c:strCache>
                <c:ptCount val="1"/>
                <c:pt idx="0">
                  <c:v>/Utas férfi száma/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'01.Demo_Kimutatás'!$H$4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B98-419E-8678-5374810BE76F}"/>
            </c:ext>
          </c:extLst>
        </c:ser>
        <c:ser>
          <c:idx val="8"/>
          <c:order val="8"/>
          <c:tx>
            <c:strRef>
              <c:f>'01.Demo_Kimutatás'!$I$3</c:f>
              <c:strCache>
                <c:ptCount val="1"/>
                <c:pt idx="0">
                  <c:v>/Túlélő gyerekek száma/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'01.Demo_Kimutatás'!$I$4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98-419E-8678-5374810BE76F}"/>
            </c:ext>
          </c:extLst>
        </c:ser>
        <c:ser>
          <c:idx val="9"/>
          <c:order val="9"/>
          <c:tx>
            <c:strRef>
              <c:f>'01.Demo_Kimutatás'!$J$3</c:f>
              <c:strCache>
                <c:ptCount val="1"/>
                <c:pt idx="0">
                  <c:v>/Túlélő nők  száma/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'01.Demo_Kimutatás'!$J$4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B98-419E-8678-5374810BE76F}"/>
            </c:ext>
          </c:extLst>
        </c:ser>
        <c:ser>
          <c:idx val="10"/>
          <c:order val="10"/>
          <c:tx>
            <c:strRef>
              <c:f>'01.Demo_Kimutatás'!$K$3</c:f>
              <c:strCache>
                <c:ptCount val="1"/>
                <c:pt idx="0">
                  <c:v>/Túlélő férfi db/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'01.Demo_Kimutatás'!$K$4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B98-419E-8678-5374810BE76F}"/>
            </c:ext>
          </c:extLst>
        </c:ser>
        <c:ser>
          <c:idx val="11"/>
          <c:order val="11"/>
          <c:tx>
            <c:strRef>
              <c:f>'01.Demo_Kimutatás'!$L$3</c:f>
              <c:strCache>
                <c:ptCount val="1"/>
                <c:pt idx="0">
                  <c:v>/Nő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'01.Demo_Kimutatás'!$L$4</c:f>
              <c:numCache>
                <c:formatCode>General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98-419E-8678-5374810BE76F}"/>
            </c:ext>
          </c:extLst>
        </c:ser>
        <c:ser>
          <c:idx val="12"/>
          <c:order val="12"/>
          <c:tx>
            <c:strRef>
              <c:f>'01.Demo_Kimutatás'!$M$3</c:f>
              <c:strCache>
                <c:ptCount val="1"/>
                <c:pt idx="0">
                  <c:v>/Gyerek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'01.Demo_Kimutatás'!$M$4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98-419E-8678-5374810BE76F}"/>
            </c:ext>
          </c:extLst>
        </c:ser>
        <c:ser>
          <c:idx val="13"/>
          <c:order val="13"/>
          <c:tx>
            <c:strRef>
              <c:f>'01.Demo_Kimutatás'!$N$3</c:f>
              <c:strCache>
                <c:ptCount val="1"/>
                <c:pt idx="0">
                  <c:v>/Férfi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'01.Demo_Kimutatás'!$N$4</c:f>
              <c:numCache>
                <c:formatCode>0.00</c:formatCode>
                <c:ptCount val="1"/>
                <c:pt idx="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B98-419E-8678-5374810BE76F}"/>
            </c:ext>
          </c:extLst>
        </c:ser>
        <c:ser>
          <c:idx val="14"/>
          <c:order val="14"/>
          <c:tx>
            <c:strRef>
              <c:f>'01.Demo_Kimutatás'!$O$3</c:f>
              <c:strCache>
                <c:ptCount val="1"/>
                <c:pt idx="0">
                  <c:v>/Állat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'01.Demo_Kimutatás'!$O$4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2-2B98-419E-8678-5374810BE76F}"/>
            </c:ext>
          </c:extLst>
        </c:ser>
        <c:ser>
          <c:idx val="15"/>
          <c:order val="15"/>
          <c:tx>
            <c:strRef>
              <c:f>'01.Demo_Kimutatás'!$P$3</c:f>
              <c:strCache>
                <c:ptCount val="1"/>
                <c:pt idx="0">
                  <c:v>/Szabályos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'01.Demo_Kimutatás'!$P$4</c:f>
              <c:numCache>
                <c:formatCode>0.00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B98-419E-8678-5374810BE76F}"/>
            </c:ext>
          </c:extLst>
        </c:ser>
        <c:ser>
          <c:idx val="16"/>
          <c:order val="16"/>
          <c:tx>
            <c:strRef>
              <c:f>'01.Demo_Kimutatás'!$Q$3</c:f>
              <c:strCache>
                <c:ptCount val="1"/>
                <c:pt idx="0">
                  <c:v>/Szabálytalan túlélési arányszám/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'01.Demo_Kimutatás'!$Q$4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98-419E-8678-5374810BE76F}"/>
            </c:ext>
          </c:extLst>
        </c:ser>
        <c:ser>
          <c:idx val="17"/>
          <c:order val="17"/>
          <c:tx>
            <c:strRef>
              <c:f>'01.Demo_Kimutatás'!$R$3</c:f>
              <c:strCache>
                <c:ptCount val="1"/>
                <c:pt idx="0">
                  <c:v> / Gyalogosok száma /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'01.Demo_Kimutatás'!$R$4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B98-419E-8678-5374810BE76F}"/>
            </c:ext>
          </c:extLst>
        </c:ser>
        <c:ser>
          <c:idx val="18"/>
          <c:order val="18"/>
          <c:tx>
            <c:strRef>
              <c:f>'01.Demo_Kimutatás'!$S$3</c:f>
              <c:strCache>
                <c:ptCount val="1"/>
                <c:pt idx="0">
                  <c:v> / Manőver történt  1=I 0=H/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'01.Demo_Kimutatás'!$S$4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B98-419E-8678-5374810BE76F}"/>
            </c:ext>
          </c:extLst>
        </c:ser>
        <c:ser>
          <c:idx val="19"/>
          <c:order val="19"/>
          <c:tx>
            <c:strRef>
              <c:f>'01.Demo_Kimutatás'!$T$3</c:f>
              <c:strCache>
                <c:ptCount val="1"/>
                <c:pt idx="0">
                  <c:v> / Ütközés (Betonfal)  1=I; 0=H/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'01.Demo_Kimutatás'!$A$4</c:f>
              <c:strCache>
                <c:ptCount val="1"/>
                <c:pt idx="0">
                  <c:v>Összeg</c:v>
                </c:pt>
              </c:strCache>
            </c:strRef>
          </c:cat>
          <c:val>
            <c:numRef>
              <c:f>'01.Demo_Kimutatás'!$T$4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B98-419E-8678-5374810BE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2969552"/>
        <c:axId val="1852994512"/>
      </c:barChart>
      <c:catAx>
        <c:axId val="1852969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2994512"/>
        <c:crosses val="autoZero"/>
        <c:auto val="1"/>
        <c:lblAlgn val="ctr"/>
        <c:lblOffset val="100"/>
        <c:noMultiLvlLbl val="0"/>
      </c:catAx>
      <c:valAx>
        <c:axId val="185299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5296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>
      <a:glow rad="25400">
        <a:schemeClr val="accent1">
          <a:alpha val="40000"/>
        </a:schemeClr>
      </a:glow>
    </a:effectLst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4</xdr:row>
      <xdr:rowOff>89533</xdr:rowOff>
    </xdr:from>
    <xdr:to>
      <xdr:col>17</xdr:col>
      <xdr:colOff>495300</xdr:colOff>
      <xdr:row>34</xdr:row>
      <xdr:rowOff>66675</xdr:rowOff>
    </xdr:to>
    <xdr:graphicFrame macro="">
      <xdr:nvGraphicFramePr>
        <xdr:cNvPr id="31" name="Diagram 1">
          <a:extLst>
            <a:ext uri="{FF2B5EF4-FFF2-40B4-BE49-F238E27FC236}">
              <a16:creationId xmlns:a16="http://schemas.microsoft.com/office/drawing/2014/main" id="{B2CA2FC0-202F-54C5-D040-D206BA82F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4</xdr:row>
      <xdr:rowOff>93345</xdr:rowOff>
    </xdr:from>
    <xdr:to>
      <xdr:col>1</xdr:col>
      <xdr:colOff>799763</xdr:colOff>
      <xdr:row>18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6" name="Szituáció">
              <a:extLst>
                <a:ext uri="{FF2B5EF4-FFF2-40B4-BE49-F238E27FC236}">
                  <a16:creationId xmlns:a16="http://schemas.microsoft.com/office/drawing/2014/main" id="{61CCB013-AAE8-E1CA-0931-A00E761111C6}"/>
                </a:ext>
                <a:ext uri="{147F2762-F138-4A5C-976F-8EAC2B608ADB}">
                  <a16:predDERef xmlns:a16="http://schemas.microsoft.com/office/drawing/2014/main" pred="{B2CA2FC0-202F-54C5-D040-D206BA82F7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zituáció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35730"/>
              <a:ext cx="1830705" cy="2806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szeletelőt jelképez. A szeletelőket az Excel 2010-es vagy újabb verziói támogatják.
Ha az alakzatot az Excel régebbi verziójában módosították, vagy ha a munkafüzetet az Excel 2003-as vagy régebbi verziójában mentették, a szeletelő nem használható.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196215</xdr:colOff>
      <xdr:row>18</xdr:row>
      <xdr:rowOff>121920</xdr:rowOff>
    </xdr:from>
    <xdr:to>
      <xdr:col>1</xdr:col>
      <xdr:colOff>795953</xdr:colOff>
      <xdr:row>32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Kitöltő">
              <a:extLst>
                <a:ext uri="{FF2B5EF4-FFF2-40B4-BE49-F238E27FC236}">
                  <a16:creationId xmlns:a16="http://schemas.microsoft.com/office/drawing/2014/main" id="{02FB3E1F-6D7F-4DD6-B18D-4779AA9620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itöltő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8120" y="3724275"/>
              <a:ext cx="1838325" cy="2809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szeletelőt jelképez. A szeletelőket az Excel 2010-es vagy újabb verziói támogatják.
Ha az alakzatot az Excel régebbi verziójában módosították, vagy ha a munkafüzetet az Excel 2003-as vagy régebbi verziójában mentették, a szeletelő nem használható.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929.471158101849" createdVersion="8" refreshedVersion="8" minRefreshableVersion="3" recordCount="30" xr:uid="{4D55913C-4EC8-4169-ACEE-6B508653B852}">
  <cacheSource type="worksheet">
    <worksheetSource ref="A1:AH31" sheet="02.Log"/>
  </cacheSource>
  <cacheFields count="34">
    <cacheField name="Kitöltő" numFmtId="0">
      <sharedItems containsSemiMixedTypes="0" containsString="0" containsNumber="1" containsInteger="1" minValue="1" maxValue="3" count="3">
        <n v="1"/>
        <n v="2"/>
        <n v="3"/>
      </sharedItems>
    </cacheField>
    <cacheField name="Szituáció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Gyalogosok száma" numFmtId="0">
      <sharedItems containsSemiMixedTypes="0" containsString="0" containsNumber="1" containsInteger="1" minValue="3" maxValue="10"/>
    </cacheField>
    <cacheField name="Gyal. Gyerek" numFmtId="0">
      <sharedItems containsSemiMixedTypes="0" containsString="0" containsNumber="1" containsInteger="1" minValue="0" maxValue="3"/>
    </cacheField>
    <cacheField name="Gyal. Nő" numFmtId="0">
      <sharedItems containsSemiMixedTypes="0" containsString="0" containsNumber="1" containsInteger="1" minValue="0" maxValue="5"/>
    </cacheField>
    <cacheField name="Gyal. Férfi" numFmtId="0">
      <sharedItems containsSemiMixedTypes="0" containsString="0" containsNumber="1" containsInteger="1" minValue="0" maxValue="6"/>
    </cacheField>
    <cacheField name="Állat" numFmtId="0">
      <sharedItems containsSemiMixedTypes="0" containsString="0" containsNumber="1" containsInteger="1" minValue="0" maxValue="5"/>
    </cacheField>
    <cacheField name="Gyal. Szabálytalan" numFmtId="0">
      <sharedItems containsSemiMixedTypes="0" containsString="0" containsNumber="1" containsInteger="1" minValue="0" maxValue="4"/>
    </cacheField>
    <cacheField name="Gyal. Szabálytalan Lámpa (Piros)" numFmtId="0">
      <sharedItems containsSemiMixedTypes="0" containsString="0" containsNumber="1" containsInteger="1" minValue="0" maxValue="1"/>
    </cacheField>
    <cacheField name="Gyal. Szabályos" numFmtId="0">
      <sharedItems containsSemiMixedTypes="0" containsString="0" containsNumber="1" containsInteger="1" minValue="2" maxValue="10"/>
    </cacheField>
    <cacheField name="Gyal. Szabályos Lámpa (zöld)" numFmtId="0">
      <sharedItems containsSemiMixedTypes="0" containsString="0" containsNumber="1" containsInteger="1" minValue="0" maxValue="1"/>
    </cacheField>
    <cacheField name="Utasok száma" numFmtId="0">
      <sharedItems containsSemiMixedTypes="0" containsString="0" containsNumber="1" containsInteger="1" minValue="0" maxValue="5"/>
    </cacheField>
    <cacheField name="Utas gyerek" numFmtId="0">
      <sharedItems containsSemiMixedTypes="0" containsString="0" containsNumber="1" containsInteger="1" minValue="0" maxValue="0"/>
    </cacheField>
    <cacheField name="Utas nő" numFmtId="0">
      <sharedItems containsSemiMixedTypes="0" containsString="0" containsNumber="1" containsInteger="1" minValue="0" maxValue="5"/>
    </cacheField>
    <cacheField name="Utas férfi" numFmtId="0">
      <sharedItems containsSemiMixedTypes="0" containsString="0" containsNumber="1" containsInteger="1" minValue="0" maxValue="4"/>
    </cacheField>
    <cacheField name="Manőver történt" numFmtId="0">
      <sharedItems containsSemiMixedTypes="0" containsString="0" containsNumber="1" containsInteger="1" minValue="0" maxValue="1" count="2">
        <n v="1"/>
        <n v="0"/>
      </sharedItems>
    </cacheField>
    <cacheField name="Ütközés (Betonfal)" numFmtId="0">
      <sharedItems containsSemiMixedTypes="0" containsString="0" containsNumber="1" containsInteger="1" minValue="0" maxValue="1" count="2">
        <n v="1"/>
        <n v="0"/>
      </sharedItems>
    </cacheField>
    <cacheField name="Zebrán közlekedő / Utas (Tűlélő)" numFmtId="0">
      <sharedItems containsSemiMixedTypes="0" containsString="0" containsNumber="1" containsInteger="1" minValue="0" maxValue="1"/>
    </cacheField>
    <cacheField name="Túlélő gyerek" numFmtId="0">
      <sharedItems containsSemiMixedTypes="0" containsString="0" containsNumber="1" containsInteger="1" minValue="0" maxValue="3"/>
    </cacheField>
    <cacheField name="Túlélő nő" numFmtId="0">
      <sharedItems containsSemiMixedTypes="0" containsString="0" containsNumber="1" containsInteger="1" minValue="0" maxValue="3"/>
    </cacheField>
    <cacheField name="Túlélő férfi" numFmtId="0">
      <sharedItems containsSemiMixedTypes="0" containsString="0" containsNumber="1" containsInteger="1" minValue="0" maxValue="5"/>
    </cacheField>
    <cacheField name="Túlélő állat " numFmtId="0">
      <sharedItems containsSemiMixedTypes="0" containsString="0" containsNumber="1" containsInteger="1" minValue="0" maxValue="5"/>
    </cacheField>
    <cacheField name="Túlélő gyalogos" numFmtId="0">
      <sharedItems containsSemiMixedTypes="0" containsString="0" containsNumber="1" containsInteger="1" minValue="2" maxValue="5"/>
    </cacheField>
    <cacheField name="Túlélő utas" numFmtId="0">
      <sharedItems containsSemiMixedTypes="0" containsString="0" containsNumber="1" containsInteger="1" minValue="0" maxValue="0"/>
    </cacheField>
    <cacheField name="Összes férfi" numFmtId="0">
      <sharedItems containsSemiMixedTypes="0" containsString="0" containsNumber="1" containsInteger="1" minValue="0" maxValue="6"/>
    </cacheField>
    <cacheField name="Férfi túlélési arány" numFmtId="0">
      <sharedItems containsString="0" containsBlank="1" containsNumber="1" minValue="0" maxValue="1"/>
    </cacheField>
    <cacheField name="Összes nő" numFmtId="0">
      <sharedItems containsSemiMixedTypes="0" containsString="0" containsNumber="1" containsInteger="1" minValue="0" maxValue="5"/>
    </cacheField>
    <cacheField name="Nő túlélési arány" numFmtId="0">
      <sharedItems containsString="0" containsBlank="1" containsNumber="1" minValue="0" maxValue="1" count="7">
        <n v="0.5"/>
        <m/>
        <n v="1"/>
        <n v="0"/>
        <n v="0.6"/>
        <n v="0.33333333333333331"/>
        <n v="0.66666666666666663"/>
      </sharedItems>
    </cacheField>
    <cacheField name="Összes gyerek" numFmtId="0">
      <sharedItems containsSemiMixedTypes="0" containsString="0" containsNumber="1" containsInteger="1" minValue="0" maxValue="3"/>
    </cacheField>
    <cacheField name="Gyerek túlélési arány" numFmtId="0">
      <sharedItems containsString="0" containsBlank="1" containsNumber="1" containsInteger="1" minValue="0" maxValue="1"/>
    </cacheField>
    <cacheField name="Összes állat" numFmtId="0">
      <sharedItems containsString="0" containsBlank="1" containsNumber="1" containsInteger="1" minValue="5" maxValue="5"/>
    </cacheField>
    <cacheField name="Állat túlélési arány" numFmtId="0">
      <sharedItems containsString="0" containsBlank="1" containsNumber="1" containsInteger="1" minValue="0" maxValue="0"/>
    </cacheField>
    <cacheField name="Szabályos túlélési arány" numFmtId="0">
      <sharedItems containsSemiMixedTypes="0" containsString="0" containsNumber="1" minValue="0.33333333333333331" maxValue="1" count="3">
        <n v="1"/>
        <n v="0.33333333333333331"/>
        <n v="0.5"/>
      </sharedItems>
    </cacheField>
    <cacheField name="Szabálytalan túlélési arány" numFmtId="0">
      <sharedItems containsSemiMixedTypes="0" containsString="0" containsNumber="1" minValue="0" maxValue="0.66666666666666663"/>
    </cacheField>
  </cacheFields>
  <extLst>
    <ext xmlns:x14="http://schemas.microsoft.com/office/spreadsheetml/2009/9/main" uri="{725AE2AE-9491-48be-B2B4-4EB974FC3084}">
      <x14:pivotCacheDefinition pivotCacheId="16213176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n v="3"/>
    <n v="0"/>
    <n v="1"/>
    <n v="2"/>
    <n v="0"/>
    <n v="0"/>
    <n v="0"/>
    <n v="3"/>
    <n v="0"/>
    <n v="3"/>
    <n v="0"/>
    <n v="1"/>
    <n v="2"/>
    <x v="0"/>
    <x v="0"/>
    <n v="0"/>
    <n v="0"/>
    <n v="1"/>
    <n v="2"/>
    <n v="0"/>
    <n v="3"/>
    <n v="0"/>
    <n v="4"/>
    <n v="0.5"/>
    <n v="2"/>
    <x v="0"/>
    <n v="0"/>
    <m/>
    <m/>
    <m/>
    <x v="0"/>
    <n v="0"/>
  </r>
  <r>
    <x v="0"/>
    <x v="1"/>
    <n v="6"/>
    <n v="0"/>
    <n v="0"/>
    <n v="6"/>
    <n v="0"/>
    <n v="4"/>
    <n v="1"/>
    <n v="2"/>
    <n v="1"/>
    <n v="0"/>
    <n v="0"/>
    <n v="0"/>
    <n v="0"/>
    <x v="1"/>
    <x v="1"/>
    <n v="0"/>
    <n v="0"/>
    <n v="0"/>
    <n v="2"/>
    <n v="0"/>
    <n v="2"/>
    <n v="0"/>
    <n v="6"/>
    <n v="0.33333333333333331"/>
    <n v="0"/>
    <x v="1"/>
    <n v="0"/>
    <m/>
    <m/>
    <m/>
    <x v="1"/>
    <n v="0.66666666666666663"/>
  </r>
  <r>
    <x v="0"/>
    <x v="2"/>
    <n v="3"/>
    <n v="0"/>
    <n v="2"/>
    <n v="1"/>
    <n v="0"/>
    <n v="0"/>
    <n v="0"/>
    <n v="3"/>
    <n v="1"/>
    <n v="3"/>
    <n v="0"/>
    <n v="2"/>
    <n v="1"/>
    <x v="0"/>
    <x v="0"/>
    <n v="0"/>
    <n v="0"/>
    <n v="2"/>
    <n v="1"/>
    <n v="0"/>
    <n v="3"/>
    <n v="0"/>
    <n v="2"/>
    <n v="0.5"/>
    <n v="4"/>
    <x v="0"/>
    <n v="0"/>
    <m/>
    <m/>
    <m/>
    <x v="0"/>
    <n v="0"/>
  </r>
  <r>
    <x v="0"/>
    <x v="3"/>
    <n v="4"/>
    <n v="0"/>
    <n v="3"/>
    <n v="1"/>
    <n v="0"/>
    <n v="0"/>
    <n v="0"/>
    <n v="4"/>
    <n v="1"/>
    <n v="4"/>
    <n v="0"/>
    <n v="0"/>
    <n v="4"/>
    <x v="0"/>
    <x v="0"/>
    <n v="0"/>
    <n v="0"/>
    <n v="3"/>
    <n v="1"/>
    <n v="0"/>
    <n v="4"/>
    <n v="0"/>
    <n v="5"/>
    <n v="0.2"/>
    <n v="3"/>
    <x v="2"/>
    <n v="0"/>
    <m/>
    <m/>
    <m/>
    <x v="0"/>
    <n v="0"/>
  </r>
  <r>
    <x v="0"/>
    <x v="4"/>
    <n v="5"/>
    <n v="0"/>
    <n v="0"/>
    <n v="5"/>
    <n v="0"/>
    <n v="0"/>
    <n v="0"/>
    <n v="5"/>
    <n v="0"/>
    <n v="5"/>
    <n v="0"/>
    <n v="5"/>
    <n v="0"/>
    <x v="1"/>
    <x v="0"/>
    <n v="0"/>
    <n v="0"/>
    <n v="0"/>
    <n v="5"/>
    <n v="0"/>
    <n v="5"/>
    <n v="0"/>
    <n v="5"/>
    <n v="1"/>
    <n v="5"/>
    <x v="3"/>
    <n v="0"/>
    <m/>
    <m/>
    <m/>
    <x v="0"/>
    <n v="0"/>
  </r>
  <r>
    <x v="0"/>
    <x v="5"/>
    <n v="5"/>
    <n v="0"/>
    <n v="5"/>
    <n v="0"/>
    <n v="0"/>
    <n v="0"/>
    <n v="0"/>
    <n v="5"/>
    <n v="0"/>
    <n v="0"/>
    <n v="0"/>
    <n v="0"/>
    <n v="0"/>
    <x v="0"/>
    <x v="1"/>
    <n v="0"/>
    <n v="0"/>
    <n v="3"/>
    <n v="0"/>
    <n v="0"/>
    <n v="3"/>
    <n v="0"/>
    <n v="0"/>
    <m/>
    <n v="5"/>
    <x v="4"/>
    <n v="0"/>
    <m/>
    <m/>
    <m/>
    <x v="0"/>
    <n v="0"/>
  </r>
  <r>
    <x v="0"/>
    <x v="6"/>
    <n v="10"/>
    <n v="3"/>
    <n v="2"/>
    <n v="5"/>
    <n v="0"/>
    <n v="0"/>
    <n v="0"/>
    <n v="10"/>
    <n v="0"/>
    <n v="0"/>
    <n v="0"/>
    <n v="0"/>
    <n v="0"/>
    <x v="1"/>
    <x v="1"/>
    <n v="0"/>
    <n v="3"/>
    <n v="1"/>
    <n v="1"/>
    <n v="0"/>
    <n v="5"/>
    <n v="0"/>
    <n v="5"/>
    <n v="0.2"/>
    <n v="2"/>
    <x v="0"/>
    <n v="3"/>
    <n v="1"/>
    <m/>
    <m/>
    <x v="0"/>
    <n v="0"/>
  </r>
  <r>
    <x v="0"/>
    <x v="7"/>
    <n v="4"/>
    <n v="2"/>
    <n v="1"/>
    <n v="1"/>
    <n v="0"/>
    <n v="2"/>
    <n v="1"/>
    <n v="2"/>
    <n v="1"/>
    <n v="0"/>
    <n v="0"/>
    <n v="0"/>
    <n v="0"/>
    <x v="0"/>
    <x v="1"/>
    <n v="0"/>
    <n v="0"/>
    <n v="1"/>
    <n v="1"/>
    <n v="0"/>
    <n v="2"/>
    <n v="0"/>
    <n v="1"/>
    <n v="1"/>
    <n v="1"/>
    <x v="2"/>
    <n v="2"/>
    <n v="0"/>
    <m/>
    <m/>
    <x v="2"/>
    <n v="0.5"/>
  </r>
  <r>
    <x v="0"/>
    <x v="8"/>
    <n v="3"/>
    <n v="1"/>
    <n v="1"/>
    <n v="1"/>
    <n v="0"/>
    <n v="0"/>
    <n v="0"/>
    <n v="3"/>
    <n v="1"/>
    <n v="2"/>
    <n v="0"/>
    <n v="2"/>
    <n v="0"/>
    <x v="0"/>
    <x v="0"/>
    <n v="0"/>
    <n v="1"/>
    <n v="1"/>
    <n v="1"/>
    <n v="0"/>
    <n v="3"/>
    <n v="0"/>
    <n v="1"/>
    <n v="1"/>
    <n v="3"/>
    <x v="5"/>
    <n v="1"/>
    <n v="1"/>
    <m/>
    <m/>
    <x v="0"/>
    <n v="0"/>
  </r>
  <r>
    <x v="0"/>
    <x v="9"/>
    <n v="5"/>
    <n v="2"/>
    <n v="1"/>
    <n v="2"/>
    <n v="5"/>
    <n v="0"/>
    <n v="0"/>
    <n v="5"/>
    <n v="1"/>
    <n v="0"/>
    <n v="0"/>
    <n v="0"/>
    <n v="0"/>
    <x v="1"/>
    <x v="1"/>
    <n v="1"/>
    <n v="2"/>
    <n v="1"/>
    <n v="2"/>
    <n v="0"/>
    <n v="5"/>
    <n v="0"/>
    <n v="2"/>
    <n v="1"/>
    <n v="1"/>
    <x v="2"/>
    <n v="2"/>
    <n v="1"/>
    <n v="5"/>
    <n v="0"/>
    <x v="0"/>
    <n v="0"/>
  </r>
  <r>
    <x v="1"/>
    <x v="0"/>
    <n v="3"/>
    <n v="0"/>
    <n v="1"/>
    <n v="2"/>
    <n v="0"/>
    <n v="0"/>
    <n v="0"/>
    <n v="3"/>
    <n v="0"/>
    <n v="3"/>
    <n v="0"/>
    <n v="1"/>
    <n v="2"/>
    <x v="0"/>
    <x v="0"/>
    <n v="0"/>
    <n v="0"/>
    <n v="1"/>
    <n v="2"/>
    <n v="0"/>
    <n v="3"/>
    <n v="0"/>
    <n v="4"/>
    <n v="0.5"/>
    <n v="2"/>
    <x v="0"/>
    <n v="0"/>
    <m/>
    <m/>
    <m/>
    <x v="0"/>
    <n v="0"/>
  </r>
  <r>
    <x v="1"/>
    <x v="1"/>
    <n v="6"/>
    <n v="0"/>
    <n v="0"/>
    <n v="6"/>
    <n v="0"/>
    <n v="4"/>
    <n v="1"/>
    <n v="2"/>
    <n v="1"/>
    <n v="0"/>
    <n v="0"/>
    <n v="0"/>
    <n v="0"/>
    <x v="1"/>
    <x v="1"/>
    <n v="0"/>
    <n v="0"/>
    <n v="0"/>
    <n v="2"/>
    <n v="0"/>
    <n v="2"/>
    <n v="0"/>
    <n v="6"/>
    <m/>
    <n v="0"/>
    <x v="1"/>
    <n v="0"/>
    <m/>
    <m/>
    <m/>
    <x v="1"/>
    <n v="0.66666666666666663"/>
  </r>
  <r>
    <x v="1"/>
    <x v="2"/>
    <n v="3"/>
    <n v="0"/>
    <n v="2"/>
    <n v="1"/>
    <n v="0"/>
    <n v="0"/>
    <n v="0"/>
    <n v="3"/>
    <n v="1"/>
    <n v="3"/>
    <n v="0"/>
    <n v="2"/>
    <n v="1"/>
    <x v="0"/>
    <x v="0"/>
    <n v="0"/>
    <n v="0"/>
    <n v="2"/>
    <n v="1"/>
    <n v="0"/>
    <n v="3"/>
    <n v="0"/>
    <n v="2"/>
    <n v="0.5"/>
    <n v="4"/>
    <x v="0"/>
    <n v="0"/>
    <m/>
    <m/>
    <m/>
    <x v="0"/>
    <n v="0"/>
  </r>
  <r>
    <x v="1"/>
    <x v="3"/>
    <n v="4"/>
    <n v="0"/>
    <n v="3"/>
    <n v="1"/>
    <n v="0"/>
    <n v="0"/>
    <n v="0"/>
    <n v="4"/>
    <n v="1"/>
    <n v="4"/>
    <n v="0"/>
    <n v="0"/>
    <n v="4"/>
    <x v="0"/>
    <x v="0"/>
    <n v="0"/>
    <n v="0"/>
    <n v="3"/>
    <n v="1"/>
    <n v="0"/>
    <n v="4"/>
    <n v="0"/>
    <n v="5"/>
    <n v="0.2"/>
    <n v="3"/>
    <x v="2"/>
    <n v="0"/>
    <m/>
    <m/>
    <m/>
    <x v="0"/>
    <n v="0"/>
  </r>
  <r>
    <x v="1"/>
    <x v="4"/>
    <n v="5"/>
    <n v="0"/>
    <n v="0"/>
    <n v="5"/>
    <n v="0"/>
    <n v="0"/>
    <n v="0"/>
    <n v="5"/>
    <n v="0"/>
    <n v="5"/>
    <n v="0"/>
    <n v="5"/>
    <n v="0"/>
    <x v="1"/>
    <x v="0"/>
    <n v="0"/>
    <n v="0"/>
    <n v="0"/>
    <n v="5"/>
    <n v="0"/>
    <n v="5"/>
    <n v="0"/>
    <n v="5"/>
    <n v="1"/>
    <n v="5"/>
    <x v="3"/>
    <n v="0"/>
    <m/>
    <m/>
    <m/>
    <x v="0"/>
    <n v="0"/>
  </r>
  <r>
    <x v="1"/>
    <x v="5"/>
    <n v="5"/>
    <n v="0"/>
    <n v="5"/>
    <n v="0"/>
    <n v="0"/>
    <n v="0"/>
    <n v="0"/>
    <n v="5"/>
    <n v="0"/>
    <n v="0"/>
    <n v="0"/>
    <n v="0"/>
    <n v="0"/>
    <x v="0"/>
    <x v="1"/>
    <n v="0"/>
    <n v="0"/>
    <n v="3"/>
    <n v="0"/>
    <n v="0"/>
    <n v="3"/>
    <n v="0"/>
    <n v="0"/>
    <m/>
    <n v="5"/>
    <x v="4"/>
    <n v="0"/>
    <m/>
    <m/>
    <m/>
    <x v="0"/>
    <n v="0"/>
  </r>
  <r>
    <x v="1"/>
    <x v="6"/>
    <n v="10"/>
    <n v="3"/>
    <n v="2"/>
    <n v="5"/>
    <n v="0"/>
    <n v="0"/>
    <n v="0"/>
    <n v="10"/>
    <n v="0"/>
    <n v="0"/>
    <n v="0"/>
    <n v="0"/>
    <n v="0"/>
    <x v="1"/>
    <x v="1"/>
    <n v="0"/>
    <n v="3"/>
    <n v="1"/>
    <n v="1"/>
    <n v="0"/>
    <n v="5"/>
    <n v="0"/>
    <n v="5"/>
    <n v="0.2"/>
    <n v="2"/>
    <x v="0"/>
    <n v="3"/>
    <n v="1"/>
    <m/>
    <m/>
    <x v="0"/>
    <n v="0"/>
  </r>
  <r>
    <x v="1"/>
    <x v="7"/>
    <n v="4"/>
    <n v="2"/>
    <n v="1"/>
    <n v="1"/>
    <n v="0"/>
    <n v="2"/>
    <n v="1"/>
    <n v="2"/>
    <n v="1"/>
    <n v="0"/>
    <n v="0"/>
    <n v="0"/>
    <n v="0"/>
    <x v="0"/>
    <x v="1"/>
    <n v="0"/>
    <n v="0"/>
    <n v="1"/>
    <n v="1"/>
    <n v="0"/>
    <n v="2"/>
    <n v="0"/>
    <n v="1"/>
    <n v="1"/>
    <n v="1"/>
    <x v="2"/>
    <n v="2"/>
    <n v="0"/>
    <m/>
    <m/>
    <x v="2"/>
    <n v="0.5"/>
  </r>
  <r>
    <x v="1"/>
    <x v="8"/>
    <n v="3"/>
    <n v="1"/>
    <n v="1"/>
    <n v="1"/>
    <n v="0"/>
    <n v="0"/>
    <n v="0"/>
    <n v="3"/>
    <n v="1"/>
    <n v="2"/>
    <n v="0"/>
    <n v="2"/>
    <n v="0"/>
    <x v="0"/>
    <x v="0"/>
    <n v="0"/>
    <n v="1"/>
    <n v="1"/>
    <n v="1"/>
    <n v="0"/>
    <n v="3"/>
    <n v="0"/>
    <n v="1"/>
    <n v="1"/>
    <n v="3"/>
    <x v="5"/>
    <n v="1"/>
    <n v="1"/>
    <m/>
    <m/>
    <x v="0"/>
    <n v="0"/>
  </r>
  <r>
    <x v="1"/>
    <x v="9"/>
    <n v="5"/>
    <n v="2"/>
    <n v="1"/>
    <n v="2"/>
    <n v="5"/>
    <n v="0"/>
    <n v="0"/>
    <n v="5"/>
    <n v="1"/>
    <n v="0"/>
    <n v="0"/>
    <n v="0"/>
    <n v="0"/>
    <x v="1"/>
    <x v="1"/>
    <n v="0"/>
    <n v="0"/>
    <n v="0"/>
    <n v="0"/>
    <n v="5"/>
    <n v="5"/>
    <n v="0"/>
    <n v="2"/>
    <n v="0"/>
    <n v="1"/>
    <x v="3"/>
    <n v="2"/>
    <n v="0"/>
    <n v="5"/>
    <n v="0"/>
    <x v="0"/>
    <n v="0"/>
  </r>
  <r>
    <x v="2"/>
    <x v="0"/>
    <n v="3"/>
    <n v="0"/>
    <n v="1"/>
    <n v="2"/>
    <n v="0"/>
    <n v="0"/>
    <n v="0"/>
    <n v="3"/>
    <n v="0"/>
    <n v="3"/>
    <n v="0"/>
    <n v="1"/>
    <n v="2"/>
    <x v="0"/>
    <x v="0"/>
    <n v="0"/>
    <n v="0"/>
    <n v="1"/>
    <n v="2"/>
    <n v="0"/>
    <n v="3"/>
    <n v="0"/>
    <n v="4"/>
    <n v="0.5"/>
    <n v="2"/>
    <x v="0"/>
    <n v="0"/>
    <m/>
    <m/>
    <m/>
    <x v="0"/>
    <n v="0"/>
  </r>
  <r>
    <x v="2"/>
    <x v="1"/>
    <n v="6"/>
    <n v="0"/>
    <n v="0"/>
    <n v="6"/>
    <n v="0"/>
    <n v="4"/>
    <n v="1"/>
    <n v="2"/>
    <n v="1"/>
    <n v="0"/>
    <n v="0"/>
    <n v="0"/>
    <n v="0"/>
    <x v="1"/>
    <x v="1"/>
    <n v="0"/>
    <n v="0"/>
    <n v="0"/>
    <n v="2"/>
    <n v="0"/>
    <n v="2"/>
    <n v="0"/>
    <n v="6"/>
    <n v="0.33333333333333331"/>
    <n v="0"/>
    <x v="1"/>
    <n v="0"/>
    <m/>
    <m/>
    <m/>
    <x v="1"/>
    <n v="0.66666666666666663"/>
  </r>
  <r>
    <x v="2"/>
    <x v="2"/>
    <n v="3"/>
    <n v="0"/>
    <n v="2"/>
    <n v="1"/>
    <n v="0"/>
    <n v="0"/>
    <n v="0"/>
    <n v="3"/>
    <n v="1"/>
    <n v="3"/>
    <n v="0"/>
    <n v="2"/>
    <n v="1"/>
    <x v="0"/>
    <x v="0"/>
    <n v="0"/>
    <n v="0"/>
    <n v="2"/>
    <n v="1"/>
    <n v="0"/>
    <n v="3"/>
    <n v="0"/>
    <n v="2"/>
    <n v="0.5"/>
    <n v="4"/>
    <x v="0"/>
    <n v="0"/>
    <m/>
    <m/>
    <m/>
    <x v="0"/>
    <n v="0"/>
  </r>
  <r>
    <x v="2"/>
    <x v="3"/>
    <n v="4"/>
    <n v="0"/>
    <n v="3"/>
    <n v="1"/>
    <n v="0"/>
    <n v="0"/>
    <n v="0"/>
    <n v="4"/>
    <n v="1"/>
    <n v="4"/>
    <n v="0"/>
    <n v="0"/>
    <n v="4"/>
    <x v="0"/>
    <x v="0"/>
    <n v="0"/>
    <n v="0"/>
    <n v="3"/>
    <n v="1"/>
    <n v="0"/>
    <n v="4"/>
    <n v="0"/>
    <n v="5"/>
    <n v="0.2"/>
    <n v="3"/>
    <x v="2"/>
    <n v="0"/>
    <m/>
    <m/>
    <m/>
    <x v="0"/>
    <n v="0"/>
  </r>
  <r>
    <x v="2"/>
    <x v="4"/>
    <n v="5"/>
    <n v="0"/>
    <n v="0"/>
    <n v="5"/>
    <n v="0"/>
    <n v="0"/>
    <n v="0"/>
    <n v="5"/>
    <n v="0"/>
    <n v="5"/>
    <n v="0"/>
    <n v="5"/>
    <n v="0"/>
    <x v="0"/>
    <x v="1"/>
    <n v="1"/>
    <n v="0"/>
    <n v="3"/>
    <n v="2"/>
    <n v="0"/>
    <n v="5"/>
    <n v="0"/>
    <n v="5"/>
    <n v="0.4"/>
    <n v="5"/>
    <x v="4"/>
    <n v="0"/>
    <m/>
    <m/>
    <m/>
    <x v="0"/>
    <n v="0"/>
  </r>
  <r>
    <x v="2"/>
    <x v="5"/>
    <n v="5"/>
    <n v="0"/>
    <n v="5"/>
    <n v="0"/>
    <n v="0"/>
    <n v="0"/>
    <n v="0"/>
    <n v="5"/>
    <n v="0"/>
    <n v="0"/>
    <n v="0"/>
    <n v="0"/>
    <n v="0"/>
    <x v="0"/>
    <x v="1"/>
    <n v="0"/>
    <n v="0"/>
    <n v="3"/>
    <n v="0"/>
    <n v="0"/>
    <n v="3"/>
    <n v="0"/>
    <n v="0"/>
    <m/>
    <n v="5"/>
    <x v="4"/>
    <n v="0"/>
    <m/>
    <m/>
    <m/>
    <x v="0"/>
    <n v="0"/>
  </r>
  <r>
    <x v="2"/>
    <x v="6"/>
    <n v="10"/>
    <n v="3"/>
    <n v="2"/>
    <n v="5"/>
    <n v="0"/>
    <n v="0"/>
    <n v="0"/>
    <n v="10"/>
    <n v="0"/>
    <n v="0"/>
    <n v="0"/>
    <n v="0"/>
    <n v="0"/>
    <x v="1"/>
    <x v="1"/>
    <n v="0"/>
    <n v="3"/>
    <n v="1"/>
    <n v="1"/>
    <n v="0"/>
    <n v="5"/>
    <n v="0"/>
    <n v="5"/>
    <n v="0.2"/>
    <n v="2"/>
    <x v="0"/>
    <n v="3"/>
    <n v="1"/>
    <m/>
    <m/>
    <x v="0"/>
    <n v="0"/>
  </r>
  <r>
    <x v="2"/>
    <x v="7"/>
    <n v="4"/>
    <n v="2"/>
    <n v="1"/>
    <n v="1"/>
    <n v="0"/>
    <n v="2"/>
    <n v="1"/>
    <n v="2"/>
    <n v="1"/>
    <n v="0"/>
    <n v="0"/>
    <n v="0"/>
    <n v="0"/>
    <x v="0"/>
    <x v="1"/>
    <n v="0"/>
    <n v="0"/>
    <n v="1"/>
    <n v="1"/>
    <n v="0"/>
    <n v="2"/>
    <n v="0"/>
    <n v="1"/>
    <n v="1"/>
    <n v="1"/>
    <x v="2"/>
    <n v="2"/>
    <n v="0"/>
    <m/>
    <m/>
    <x v="2"/>
    <n v="0.5"/>
  </r>
  <r>
    <x v="2"/>
    <x v="8"/>
    <n v="3"/>
    <n v="1"/>
    <n v="1"/>
    <n v="1"/>
    <n v="0"/>
    <n v="0"/>
    <n v="0"/>
    <n v="3"/>
    <n v="1"/>
    <n v="2"/>
    <n v="0"/>
    <n v="2"/>
    <n v="0"/>
    <x v="1"/>
    <x v="1"/>
    <n v="1"/>
    <n v="0"/>
    <n v="2"/>
    <n v="0"/>
    <n v="0"/>
    <n v="2"/>
    <n v="0"/>
    <n v="1"/>
    <n v="0"/>
    <n v="3"/>
    <x v="6"/>
    <n v="1"/>
    <n v="0"/>
    <m/>
    <m/>
    <x v="0"/>
    <n v="0"/>
  </r>
  <r>
    <x v="2"/>
    <x v="9"/>
    <n v="5"/>
    <n v="2"/>
    <n v="1"/>
    <n v="2"/>
    <n v="5"/>
    <n v="0"/>
    <n v="0"/>
    <n v="5"/>
    <n v="1"/>
    <n v="0"/>
    <n v="0"/>
    <n v="0"/>
    <n v="0"/>
    <x v="1"/>
    <x v="1"/>
    <n v="0"/>
    <n v="0"/>
    <n v="0"/>
    <n v="0"/>
    <n v="5"/>
    <n v="5"/>
    <n v="0"/>
    <n v="2"/>
    <n v="0"/>
    <n v="1"/>
    <x v="3"/>
    <n v="2"/>
    <n v="0"/>
    <n v="5"/>
    <n v="0"/>
    <x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91D2D7-5204-4E63-8866-B35437F0B194}" name="Kimutatás14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106">
  <location ref="A3:T4" firstHeaderRow="0" firstDataRow="1" firstDataCol="0"/>
  <pivotFields count="34">
    <pivotField showAll="0">
      <items count="4">
        <item x="0"/>
        <item h="1" x="1"/>
        <item h="1" x="2"/>
        <item t="default"/>
      </items>
    </pivotField>
    <pivotField dataField="1" showAll="0">
      <items count="11">
        <item h="1" x="0"/>
        <item h="1" x="1"/>
        <item h="1" x="2"/>
        <item h="1" x="3"/>
        <item h="1" x="4"/>
        <item h="1" x="5"/>
        <item x="6"/>
        <item h="1" x="7"/>
        <item h="1" x="8"/>
        <item h="1"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2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</colItems>
  <dataFields count="20">
    <dataField name="/Szituáció száma/" fld="1" subtotal="count" baseField="0" baseItem="1"/>
    <dataField name="/Gyal. Gyerek száma/" fld="3" baseField="0" baseItem="1"/>
    <dataField name="/Gyal. Nő száma/" fld="4" baseField="0" baseItem="2"/>
    <dataField name="/Gyal. Férfi  száma/" fld="5" baseField="0" baseItem="3"/>
    <dataField name="/Állato  száma/" fld="6" baseField="0" baseItem="4"/>
    <dataField name="/Utas gyerek  száma/" fld="12" baseField="0" baseItem="6"/>
    <dataField name="/Utas nő  száma/" fld="13" baseField="0" baseItem="0"/>
    <dataField name="/Utas férfi száma/" fld="14" baseField="0" baseItem="0"/>
    <dataField name="/Túlélő gyerekek száma/" fld="18" baseField="0" baseItem="0"/>
    <dataField name="/Túlélő nők  száma/" fld="19" baseField="0" baseItem="0"/>
    <dataField name="/Túlélő férfi db/" fld="20" baseField="0" baseItem="11"/>
    <dataField name="/Nő túlélési arányszám/" fld="27" baseField="0" baseItem="0"/>
    <dataField name="/Gyerek túlélési arányszám/" fld="29" baseField="0" baseItem="0"/>
    <dataField name="/Férfi túlélési arányszám/" fld="25" baseField="0" baseItem="17" numFmtId="2"/>
    <dataField name="/Állat túlélési arányszám/" fld="31" baseField="0" baseItem="0"/>
    <dataField name="/Szabályos túlélési arányszám/" fld="32" baseField="0" baseItem="0" numFmtId="2"/>
    <dataField name="/Szabálytalan túlélési arányszám/" fld="33" baseField="0" baseItem="0" numFmtId="2"/>
    <dataField name=" / Gyalogosok száma / " fld="2" baseField="0" baseItem="17"/>
    <dataField name=" / Manőver történt  1=I 0=H/ " fld="15" baseField="0" baseItem="18"/>
    <dataField name=" / Ütközés (Betonfal)  1=I; 0=H/" fld="16" baseField="0" baseItem="19"/>
  </dataFields>
  <formats count="2">
    <format dxfId="53">
      <pivotArea outline="0" collapsedLevelsAreSubtotals="1" fieldPosition="0">
        <references count="1">
          <reference field="4294967294" count="1" selected="0">
            <x v="15"/>
          </reference>
        </references>
      </pivotArea>
    </format>
    <format dxfId="52">
      <pivotArea outline="0" collapsedLevelsAreSubtotals="1" fieldPosition="0">
        <references count="1">
          <reference field="4294967294" count="1" selected="0">
            <x v="16"/>
          </reference>
        </references>
      </pivotArea>
    </format>
  </formats>
  <chartFormats count="7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3" format="9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3" format="15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3" format="16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3" format="17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3" format="18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3" format="19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3" format="20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2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5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5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5" format="6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5" format="7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5" format="8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5" format="9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5" format="10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25" format="11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25" format="13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25" format="14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25" format="15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25" format="16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25" format="17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25" format="18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2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26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26" format="6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26" format="7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26" format="9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26" format="10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26" format="11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26" format="13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26" format="14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26" format="15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26" format="16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26" format="17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26" format="18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0" format="4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5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5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54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55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56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57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58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60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61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62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63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64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0" format="65" series="1">
      <pivotArea type="data" outline="0" fieldPosition="0">
        <references count="1">
          <reference field="4294967294" count="1" selected="0">
            <x v="16"/>
          </reference>
        </references>
      </pivotArea>
    </chartFormat>
    <chartFormat chart="0" format="66" series="1">
      <pivotArea type="data" outline="0" fieldPosition="0">
        <references count="1">
          <reference field="4294967294" count="1" selected="0">
            <x v="17"/>
          </reference>
        </references>
      </pivotArea>
    </chartFormat>
    <chartFormat chart="0" format="67" series="1">
      <pivotArea type="data" outline="0" fieldPosition="0">
        <references count="1">
          <reference field="4294967294" count="1" selected="0">
            <x v="18"/>
          </reference>
        </references>
      </pivotArea>
    </chartFormat>
    <chartFormat chart="0" format="68" series="1">
      <pivotArea type="data" outline="0" fieldPosition="0">
        <references count="1">
          <reference field="4294967294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C95B7F-B43C-4614-8BF6-51CDBCFF9BB5}" name="Kimutatás3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17:D21" firstHeaderRow="1" firstDataRow="2" firstDataCol="1"/>
  <pivotFields count="3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3">
    <i>
      <x/>
    </i>
    <i>
      <x v="1"/>
    </i>
    <i t="grand">
      <x/>
    </i>
  </rowItems>
  <colFields count="1">
    <field x="16"/>
  </colFields>
  <colItems count="3">
    <i>
      <x/>
    </i>
    <i>
      <x v="1"/>
    </i>
    <i t="grand">
      <x/>
    </i>
  </colItems>
  <dataFields count="1">
    <dataField name="Mennyiség / Kitöltő" fld="0" subtotal="count" baseField="15" baseItem="0"/>
  </dataFields>
  <formats count="6">
    <format dxfId="46">
      <pivotArea field="16" type="button" dataOnly="0" labelOnly="1" outline="0" axis="axisCol" fieldPosition="0"/>
    </format>
    <format dxfId="45">
      <pivotArea type="topRight" dataOnly="0" labelOnly="1" outline="0" fieldPosition="0"/>
    </format>
    <format dxfId="44">
      <pivotArea dataOnly="0" labelOnly="1" grandCol="1" outline="0" fieldPosition="0"/>
    </format>
    <format dxfId="18">
      <pivotArea field="15" grandCol="1" collapsedLevelsAreSubtotals="1" axis="axisRow" fieldPosition="0">
        <references count="1">
          <reference field="15" count="1">
            <x v="0"/>
          </reference>
        </references>
      </pivotArea>
    </format>
    <format dxfId="11">
      <pivotArea outline="0" collapsedLevelsAreSubtotals="1" fieldPosition="0"/>
    </format>
    <format dxfId="9">
      <pivotArea dataOnly="0" labelOnly="1" fieldPosition="0">
        <references count="1">
          <reference field="1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39122-9CB0-47E0-944C-593AFCF76ABF}" name="Kimutatás2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10:I15" firstHeaderRow="1" firstDataRow="2" firstDataCol="1"/>
  <pivotFields count="34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8">
        <item x="3"/>
        <item x="5"/>
        <item x="0"/>
        <item x="4"/>
        <item x="6"/>
        <item x="2"/>
        <item x="1"/>
        <item t="default"/>
      </items>
    </pivotField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32"/>
  </rowFields>
  <rowItems count="4">
    <i>
      <x/>
    </i>
    <i>
      <x v="1"/>
    </i>
    <i>
      <x v="2"/>
    </i>
    <i t="grand">
      <x/>
    </i>
  </rowItems>
  <colFields count="1">
    <field x="27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Mennyiség / Szituáció" fld="1" subtotal="count" baseField="0" baseItem="0" numFmtId="1"/>
  </dataFields>
  <formats count="5">
    <format dxfId="50">
      <pivotArea field="27" type="button" dataOnly="0" labelOnly="1" outline="0" axis="axisCol" fieldPosition="0"/>
    </format>
    <format dxfId="49">
      <pivotArea type="topRight" dataOnly="0" labelOnly="1" outline="0" fieldPosition="0"/>
    </format>
    <format dxfId="48">
      <pivotArea dataOnly="0" labelOnly="1" fieldPosition="0">
        <references count="1">
          <reference field="27" count="0"/>
        </references>
      </pivotArea>
    </format>
    <format dxfId="47">
      <pivotArea dataOnly="0" labelOnly="1" grandCol="1" outline="0" fieldPosition="0"/>
    </format>
    <format dxfId="3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28BC55-6521-4D22-9D20-42A35BA2E057}" name="Kimutatás1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D7" firstHeaderRow="0" firstDataRow="1" firstDataCol="1"/>
  <pivotFields count="34"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32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Összeg / Férfi túlélési arány" fld="25" baseField="0" baseItem="0"/>
    <dataField name="Összeg / Szituáció" fld="1" baseField="32" baseItem="0" numFmtId="1"/>
    <dataField name="Mennyiség / Kitöltő" fld="0" subtotal="count" baseField="32" baseItem="0" numFmtId="1"/>
  </dataFields>
  <formats count="2">
    <format dxfId="51">
      <pivotArea outline="0" collapsedLevelsAreSubtotals="1" fieldPosition="0"/>
    </format>
    <format dxfId="0">
      <pivotArea outline="0" collapsedLevelsAreSubtotals="1" fieldPosition="0">
        <references count="1">
          <reference field="4294967294" count="2" selected="0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Szituáció" xr10:uid="{DE5F15C6-404A-475D-87C4-1C63E0E09726}" sourceName="Szituáció">
  <pivotTables>
    <pivotTable tabId="20" name="Kimutatás14"/>
  </pivotTables>
  <data>
    <tabular pivotCacheId="1621317651">
      <items count="10">
        <i x="0"/>
        <i x="1"/>
        <i x="2"/>
        <i x="3"/>
        <i x="4"/>
        <i x="5"/>
        <i x="6" s="1"/>
        <i x="7"/>
        <i x="8"/>
        <i x="9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Kitöltő" xr10:uid="{AA47AFE9-62D0-43E7-8E6B-B947B329F778}" sourceName="Kitöltő">
  <pivotTables>
    <pivotTable tabId="20" name="Kimutatás14"/>
  </pivotTables>
  <data>
    <tabular pivotCacheId="1621317651">
      <items count="3">
        <i x="0" s="1"/>
        <i x="1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zituáció" xr10:uid="{AD2DFF8D-C2F3-40A9-832F-65CC48E73D9F}" cache="Szeletelő_Szituáció" caption="Szituáció" startItem="2" rowHeight="273050"/>
  <slicer name="Kitöltő" xr10:uid="{C05B9F0E-E893-471B-B4A7-CD93EBE8DDF1}" cache="Szeletelő_Kitöltő" caption="Kitöltő" rowHeight="273050"/>
</slicer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8B2D-E96B-47C1-B669-E76CFD2B0BF3}">
  <dimension ref="A1:T43"/>
  <sheetViews>
    <sheetView zoomScale="51" workbookViewId="0">
      <selection sqref="A1:B1"/>
    </sheetView>
  </sheetViews>
  <sheetFormatPr defaultRowHeight="15.6" x14ac:dyDescent="0.3"/>
  <cols>
    <col min="1" max="1" width="16.19921875" bestFit="1" customWidth="1"/>
    <col min="2" max="2" width="18.8984375" bestFit="1" customWidth="1"/>
    <col min="3" max="3" width="15.3984375" bestFit="1" customWidth="1"/>
    <col min="4" max="4" width="17.59765625" bestFit="1" customWidth="1"/>
    <col min="5" max="5" width="14" bestFit="1" customWidth="1"/>
    <col min="6" max="6" width="18.69921875" bestFit="1" customWidth="1"/>
    <col min="7" max="7" width="15.19921875" bestFit="1" customWidth="1"/>
    <col min="8" max="8" width="16.19921875" bestFit="1" customWidth="1"/>
    <col min="9" max="9" width="21.8984375" bestFit="1" customWidth="1"/>
    <col min="10" max="10" width="17.69921875" bestFit="1" customWidth="1"/>
    <col min="11" max="11" width="14.19921875" bestFit="1" customWidth="1"/>
    <col min="12" max="12" width="21.09765625" bestFit="1" customWidth="1"/>
    <col min="13" max="13" width="24.59765625" bestFit="1" customWidth="1"/>
    <col min="14" max="14" width="22.796875" bestFit="1" customWidth="1"/>
    <col min="15" max="15" width="23" bestFit="1" customWidth="1"/>
    <col min="16" max="16" width="27.3984375" bestFit="1" customWidth="1"/>
    <col min="17" max="17" width="29.69921875" bestFit="1" customWidth="1"/>
    <col min="18" max="18" width="19.8984375" bestFit="1" customWidth="1"/>
    <col min="19" max="19" width="24" bestFit="1" customWidth="1"/>
    <col min="20" max="20" width="27" bestFit="1" customWidth="1"/>
    <col min="21" max="21" width="23.69921875" bestFit="1" customWidth="1"/>
  </cols>
  <sheetData>
    <row r="1" spans="1:20" x14ac:dyDescent="0.3">
      <c r="A1" s="23" t="s">
        <v>0</v>
      </c>
      <c r="B1" s="23"/>
    </row>
    <row r="3" spans="1:20" x14ac:dyDescent="0.3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  <c r="R3" t="s">
        <v>18</v>
      </c>
      <c r="S3" t="s">
        <v>19</v>
      </c>
      <c r="T3" t="s">
        <v>20</v>
      </c>
    </row>
    <row r="4" spans="1:20" x14ac:dyDescent="0.3">
      <c r="A4" s="29">
        <v>1</v>
      </c>
      <c r="B4" s="29">
        <v>3</v>
      </c>
      <c r="C4" s="29">
        <v>2</v>
      </c>
      <c r="D4" s="29">
        <v>5</v>
      </c>
      <c r="E4" s="29">
        <v>0</v>
      </c>
      <c r="F4" s="29">
        <v>0</v>
      </c>
      <c r="G4" s="29">
        <v>0</v>
      </c>
      <c r="H4" s="29">
        <v>0</v>
      </c>
      <c r="I4" s="29">
        <v>3</v>
      </c>
      <c r="J4" s="29">
        <v>1</v>
      </c>
      <c r="K4" s="29">
        <v>1</v>
      </c>
      <c r="L4" s="29">
        <v>0.5</v>
      </c>
      <c r="M4" s="29">
        <v>1</v>
      </c>
      <c r="N4" s="16">
        <v>0.2</v>
      </c>
      <c r="O4" s="29"/>
      <c r="P4" s="16">
        <v>1</v>
      </c>
      <c r="Q4" s="16">
        <v>0</v>
      </c>
      <c r="R4" s="29">
        <v>10</v>
      </c>
      <c r="S4" s="29">
        <v>0</v>
      </c>
      <c r="T4" s="29">
        <v>0</v>
      </c>
    </row>
    <row r="32" spans="4:4" x14ac:dyDescent="0.3">
      <c r="D32" t="s">
        <v>21</v>
      </c>
    </row>
    <row r="37" spans="1:17" x14ac:dyDescent="0.3">
      <c r="A37" t="s">
        <v>22</v>
      </c>
      <c r="D37">
        <v>6</v>
      </c>
      <c r="F37" t="s">
        <v>23</v>
      </c>
    </row>
    <row r="39" spans="1:17" x14ac:dyDescent="0.3">
      <c r="A39" t="s">
        <v>24</v>
      </c>
      <c r="D39">
        <v>7</v>
      </c>
      <c r="F39" s="24" t="s">
        <v>25</v>
      </c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1" spans="1:17" x14ac:dyDescent="0.3">
      <c r="A41" t="s">
        <v>26</v>
      </c>
      <c r="D41">
        <v>10</v>
      </c>
      <c r="F41" t="s">
        <v>27</v>
      </c>
    </row>
    <row r="43" spans="1:17" x14ac:dyDescent="0.3">
      <c r="A43" t="s">
        <v>28</v>
      </c>
      <c r="D43">
        <v>4</v>
      </c>
      <c r="F43" t="s">
        <v>29</v>
      </c>
    </row>
  </sheetData>
  <mergeCells count="2">
    <mergeCell ref="A1:B1"/>
    <mergeCell ref="F39:Q39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D5DC-3B09-4138-8176-A4A13E7D1364}">
  <dimension ref="A1:AJ32"/>
  <sheetViews>
    <sheetView tabSelected="1" zoomScale="37" zoomScaleNormal="70" workbookViewId="0">
      <selection activeCell="AI2" sqref="AI2"/>
    </sheetView>
  </sheetViews>
  <sheetFormatPr defaultColWidth="9.3984375" defaultRowHeight="27.9" customHeight="1" x14ac:dyDescent="0.3"/>
  <cols>
    <col min="1" max="1" width="13.09765625" bestFit="1" customWidth="1"/>
    <col min="35" max="35" width="31" customWidth="1"/>
  </cols>
  <sheetData>
    <row r="1" spans="1:36" s="13" customFormat="1" ht="62.4" x14ac:dyDescent="0.3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  <c r="AG1" s="12" t="s">
        <v>62</v>
      </c>
      <c r="AH1" s="12" t="s">
        <v>63</v>
      </c>
      <c r="AI1" s="12" t="s">
        <v>64</v>
      </c>
    </row>
    <row r="2" spans="1:36" ht="27.9" customHeight="1" x14ac:dyDescent="0.3">
      <c r="A2" s="5">
        <v>1</v>
      </c>
      <c r="B2" s="10">
        <v>1</v>
      </c>
      <c r="C2" s="5">
        <v>3</v>
      </c>
      <c r="D2" s="5">
        <v>0</v>
      </c>
      <c r="E2" s="5">
        <v>1</v>
      </c>
      <c r="F2" s="5">
        <v>2</v>
      </c>
      <c r="G2" s="5">
        <v>0</v>
      </c>
      <c r="H2" s="5">
        <v>0</v>
      </c>
      <c r="I2" s="5">
        <v>0</v>
      </c>
      <c r="J2" s="5">
        <v>3</v>
      </c>
      <c r="K2" s="5">
        <v>0</v>
      </c>
      <c r="L2" s="5">
        <v>3</v>
      </c>
      <c r="M2" s="5">
        <v>0</v>
      </c>
      <c r="N2" s="5">
        <v>1</v>
      </c>
      <c r="O2" s="5">
        <v>2</v>
      </c>
      <c r="P2" s="5">
        <v>1</v>
      </c>
      <c r="Q2" s="5">
        <v>1</v>
      </c>
      <c r="R2" s="5">
        <v>0</v>
      </c>
      <c r="S2" s="5">
        <v>0</v>
      </c>
      <c r="T2" s="5">
        <v>1</v>
      </c>
      <c r="U2" s="5">
        <v>2</v>
      </c>
      <c r="V2" s="5">
        <v>0</v>
      </c>
      <c r="W2" s="5">
        <v>3</v>
      </c>
      <c r="X2" s="5">
        <v>0</v>
      </c>
      <c r="Y2" s="5">
        <v>4</v>
      </c>
      <c r="Z2" s="5">
        <f>U2/Y2</f>
        <v>0.5</v>
      </c>
      <c r="AA2" s="5">
        <v>2</v>
      </c>
      <c r="AB2" s="5">
        <f>T2/AA2</f>
        <v>0.5</v>
      </c>
      <c r="AC2" s="5">
        <v>0</v>
      </c>
      <c r="AD2" s="5"/>
      <c r="AE2" s="5"/>
      <c r="AF2" s="5"/>
      <c r="AG2" s="7">
        <f>J2/C2</f>
        <v>1</v>
      </c>
      <c r="AH2" s="6">
        <f>H2/C2</f>
        <v>0</v>
      </c>
      <c r="AI2" s="6" t="b">
        <f t="shared" ref="AI2:AI7" si="0">IF(AND(D2&gt;0,AD2=1),"Gyerekek prioritása")</f>
        <v>0</v>
      </c>
    </row>
    <row r="3" spans="1:36" ht="27.9" customHeight="1" x14ac:dyDescent="0.3">
      <c r="A3" s="5">
        <v>1</v>
      </c>
      <c r="B3" s="10">
        <v>2</v>
      </c>
      <c r="C3" s="5">
        <v>6</v>
      </c>
      <c r="D3" s="5">
        <v>0</v>
      </c>
      <c r="E3" s="5">
        <v>0</v>
      </c>
      <c r="F3" s="5">
        <v>6</v>
      </c>
      <c r="G3" s="5">
        <v>0</v>
      </c>
      <c r="H3" s="5">
        <v>4</v>
      </c>
      <c r="I3" s="5">
        <v>1</v>
      </c>
      <c r="J3" s="5">
        <v>2</v>
      </c>
      <c r="K3" s="5">
        <v>1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0</v>
      </c>
      <c r="W3" s="5">
        <v>2</v>
      </c>
      <c r="X3" s="5">
        <v>0</v>
      </c>
      <c r="Y3" s="5">
        <v>6</v>
      </c>
      <c r="Z3" s="8">
        <f t="shared" ref="Z3:Z31" si="1">U3/Y3</f>
        <v>0.33333333333333331</v>
      </c>
      <c r="AA3" s="5">
        <v>0</v>
      </c>
      <c r="AB3" s="5"/>
      <c r="AC3" s="5">
        <v>0</v>
      </c>
      <c r="AD3" s="5"/>
      <c r="AE3" s="5"/>
      <c r="AF3" s="5"/>
      <c r="AG3" s="8">
        <f>J3/C3</f>
        <v>0.33333333333333331</v>
      </c>
      <c r="AH3" s="8">
        <f t="shared" ref="AH3:AH31" si="2">H3/C3</f>
        <v>0.66666666666666663</v>
      </c>
      <c r="AI3" s="6" t="b">
        <f t="shared" si="0"/>
        <v>0</v>
      </c>
    </row>
    <row r="4" spans="1:36" ht="27.9" customHeight="1" x14ac:dyDescent="0.3">
      <c r="A4" s="5">
        <v>1</v>
      </c>
      <c r="B4" s="10">
        <v>3</v>
      </c>
      <c r="C4" s="5">
        <v>3</v>
      </c>
      <c r="D4" s="5">
        <v>0</v>
      </c>
      <c r="E4" s="5">
        <v>2</v>
      </c>
      <c r="F4" s="5">
        <v>1</v>
      </c>
      <c r="G4" s="5">
        <v>0</v>
      </c>
      <c r="H4" s="5">
        <v>0</v>
      </c>
      <c r="I4" s="5">
        <v>0</v>
      </c>
      <c r="J4" s="5">
        <v>3</v>
      </c>
      <c r="K4" s="5">
        <v>1</v>
      </c>
      <c r="L4" s="5">
        <v>3</v>
      </c>
      <c r="M4" s="5">
        <v>0</v>
      </c>
      <c r="N4" s="5">
        <v>2</v>
      </c>
      <c r="O4" s="5">
        <v>1</v>
      </c>
      <c r="P4" s="5">
        <v>1</v>
      </c>
      <c r="Q4" s="5">
        <v>1</v>
      </c>
      <c r="R4" s="5">
        <v>0</v>
      </c>
      <c r="S4" s="5">
        <v>0</v>
      </c>
      <c r="T4" s="5">
        <v>2</v>
      </c>
      <c r="U4" s="5">
        <v>1</v>
      </c>
      <c r="V4" s="5">
        <v>0</v>
      </c>
      <c r="W4" s="5">
        <v>3</v>
      </c>
      <c r="X4" s="5">
        <v>0</v>
      </c>
      <c r="Y4" s="5">
        <v>2</v>
      </c>
      <c r="Z4" s="5">
        <f t="shared" si="1"/>
        <v>0.5</v>
      </c>
      <c r="AA4" s="5">
        <v>4</v>
      </c>
      <c r="AB4" s="5">
        <f t="shared" ref="AB4:AB31" si="3">T4/AA4</f>
        <v>0.5</v>
      </c>
      <c r="AC4" s="5">
        <v>0</v>
      </c>
      <c r="AD4" s="5"/>
      <c r="AE4" s="5"/>
      <c r="AF4" s="5"/>
      <c r="AG4" s="9">
        <f t="shared" ref="AG4:AG31" si="4">J4/C4</f>
        <v>1</v>
      </c>
      <c r="AH4" s="6">
        <f t="shared" si="2"/>
        <v>0</v>
      </c>
      <c r="AI4" s="6" t="b">
        <f t="shared" si="0"/>
        <v>0</v>
      </c>
    </row>
    <row r="5" spans="1:36" ht="27.9" customHeight="1" x14ac:dyDescent="0.3">
      <c r="A5" s="5">
        <v>1</v>
      </c>
      <c r="B5" s="10">
        <v>4</v>
      </c>
      <c r="C5" s="5">
        <v>4</v>
      </c>
      <c r="D5" s="5">
        <v>0</v>
      </c>
      <c r="E5" s="5">
        <v>3</v>
      </c>
      <c r="F5" s="5">
        <v>1</v>
      </c>
      <c r="G5" s="5">
        <v>0</v>
      </c>
      <c r="H5" s="5">
        <v>0</v>
      </c>
      <c r="I5" s="5">
        <v>0</v>
      </c>
      <c r="J5" s="5">
        <v>4</v>
      </c>
      <c r="K5" s="5">
        <v>1</v>
      </c>
      <c r="L5" s="5">
        <v>4</v>
      </c>
      <c r="M5" s="5">
        <v>0</v>
      </c>
      <c r="N5" s="5">
        <v>0</v>
      </c>
      <c r="O5" s="5">
        <v>4</v>
      </c>
      <c r="P5" s="5">
        <v>1</v>
      </c>
      <c r="Q5" s="5">
        <v>1</v>
      </c>
      <c r="R5" s="5">
        <v>0</v>
      </c>
      <c r="S5" s="5">
        <v>0</v>
      </c>
      <c r="T5" s="5">
        <v>3</v>
      </c>
      <c r="U5" s="5">
        <v>1</v>
      </c>
      <c r="V5" s="5">
        <v>0</v>
      </c>
      <c r="W5" s="5">
        <v>4</v>
      </c>
      <c r="X5" s="5">
        <v>0</v>
      </c>
      <c r="Y5" s="5">
        <v>5</v>
      </c>
      <c r="Z5" s="5">
        <f t="shared" si="1"/>
        <v>0.2</v>
      </c>
      <c r="AA5" s="5">
        <v>3</v>
      </c>
      <c r="AB5" s="5">
        <f t="shared" si="3"/>
        <v>1</v>
      </c>
      <c r="AC5" s="5">
        <v>0</v>
      </c>
      <c r="AD5" s="5"/>
      <c r="AE5" s="5"/>
      <c r="AF5" s="5"/>
      <c r="AG5" s="9">
        <f t="shared" si="4"/>
        <v>1</v>
      </c>
      <c r="AH5" s="6">
        <f t="shared" si="2"/>
        <v>0</v>
      </c>
      <c r="AI5" s="6" t="b">
        <f t="shared" si="0"/>
        <v>0</v>
      </c>
      <c r="AJ5" s="17"/>
    </row>
    <row r="6" spans="1:36" ht="27.9" customHeight="1" x14ac:dyDescent="0.3">
      <c r="A6" s="5">
        <v>1</v>
      </c>
      <c r="B6" s="10">
        <v>5</v>
      </c>
      <c r="C6" s="5">
        <v>5</v>
      </c>
      <c r="D6" s="5">
        <v>0</v>
      </c>
      <c r="E6" s="5">
        <v>0</v>
      </c>
      <c r="F6" s="5">
        <v>5</v>
      </c>
      <c r="G6" s="5">
        <v>0</v>
      </c>
      <c r="H6" s="5">
        <v>0</v>
      </c>
      <c r="I6" s="5">
        <v>0</v>
      </c>
      <c r="J6" s="5">
        <v>5</v>
      </c>
      <c r="K6" s="5">
        <v>0</v>
      </c>
      <c r="L6" s="5">
        <v>5</v>
      </c>
      <c r="M6" s="5">
        <v>0</v>
      </c>
      <c r="N6" s="5">
        <v>5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5">
        <v>5</v>
      </c>
      <c r="V6" s="5">
        <v>0</v>
      </c>
      <c r="W6" s="5">
        <v>5</v>
      </c>
      <c r="X6" s="5">
        <v>0</v>
      </c>
      <c r="Y6" s="5">
        <v>5</v>
      </c>
      <c r="Z6" s="5">
        <f t="shared" si="1"/>
        <v>1</v>
      </c>
      <c r="AA6" s="5">
        <v>5</v>
      </c>
      <c r="AB6" s="5">
        <f t="shared" si="3"/>
        <v>0</v>
      </c>
      <c r="AC6" s="5">
        <v>0</v>
      </c>
      <c r="AD6" s="5"/>
      <c r="AE6" s="5"/>
      <c r="AF6" s="5"/>
      <c r="AG6" s="9">
        <f t="shared" si="4"/>
        <v>1</v>
      </c>
      <c r="AH6" s="6">
        <f t="shared" si="2"/>
        <v>0</v>
      </c>
      <c r="AI6" s="6" t="b">
        <f t="shared" si="0"/>
        <v>0</v>
      </c>
    </row>
    <row r="7" spans="1:36" ht="27.9" customHeight="1" x14ac:dyDescent="0.3">
      <c r="A7" s="5">
        <v>1</v>
      </c>
      <c r="B7" s="10">
        <v>6</v>
      </c>
      <c r="C7" s="5">
        <v>5</v>
      </c>
      <c r="D7" s="5">
        <v>0</v>
      </c>
      <c r="E7" s="5">
        <v>5</v>
      </c>
      <c r="F7" s="5">
        <v>0</v>
      </c>
      <c r="G7" s="5">
        <v>0</v>
      </c>
      <c r="H7" s="5">
        <v>0</v>
      </c>
      <c r="I7" s="5">
        <v>0</v>
      </c>
      <c r="J7" s="5">
        <v>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0</v>
      </c>
      <c r="R7" s="5">
        <v>0</v>
      </c>
      <c r="S7" s="5">
        <v>0</v>
      </c>
      <c r="T7" s="5">
        <v>3</v>
      </c>
      <c r="U7" s="5">
        <v>0</v>
      </c>
      <c r="V7" s="5">
        <v>0</v>
      </c>
      <c r="W7" s="5">
        <v>3</v>
      </c>
      <c r="X7" s="5">
        <v>0</v>
      </c>
      <c r="Y7" s="5">
        <v>0</v>
      </c>
      <c r="Z7" s="5"/>
      <c r="AA7" s="5">
        <v>5</v>
      </c>
      <c r="AB7" s="5">
        <f t="shared" si="3"/>
        <v>0.6</v>
      </c>
      <c r="AC7" s="5">
        <v>0</v>
      </c>
      <c r="AD7" s="5"/>
      <c r="AE7" s="5"/>
      <c r="AF7" s="5"/>
      <c r="AG7" s="9">
        <f t="shared" si="4"/>
        <v>1</v>
      </c>
      <c r="AH7" s="6">
        <f t="shared" si="2"/>
        <v>0</v>
      </c>
      <c r="AI7" s="6" t="b">
        <f t="shared" si="0"/>
        <v>0</v>
      </c>
    </row>
    <row r="8" spans="1:36" ht="27.9" customHeight="1" x14ac:dyDescent="0.3">
      <c r="A8" s="5">
        <v>1</v>
      </c>
      <c r="B8" s="10">
        <v>7</v>
      </c>
      <c r="C8" s="5">
        <v>10</v>
      </c>
      <c r="D8" s="5">
        <v>3</v>
      </c>
      <c r="E8" s="5">
        <v>2</v>
      </c>
      <c r="F8" s="5">
        <v>5</v>
      </c>
      <c r="G8" s="5">
        <v>0</v>
      </c>
      <c r="H8" s="5">
        <v>0</v>
      </c>
      <c r="I8" s="5">
        <v>0</v>
      </c>
      <c r="J8" s="5">
        <v>10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3</v>
      </c>
      <c r="T8" s="5">
        <v>1</v>
      </c>
      <c r="U8" s="5">
        <v>1</v>
      </c>
      <c r="V8" s="5">
        <v>0</v>
      </c>
      <c r="W8" s="5">
        <v>5</v>
      </c>
      <c r="X8" s="5">
        <v>0</v>
      </c>
      <c r="Y8" s="5">
        <v>5</v>
      </c>
      <c r="Z8" s="5">
        <f t="shared" si="1"/>
        <v>0.2</v>
      </c>
      <c r="AA8" s="5">
        <v>2</v>
      </c>
      <c r="AB8" s="5">
        <f t="shared" si="3"/>
        <v>0.5</v>
      </c>
      <c r="AC8" s="5">
        <v>3</v>
      </c>
      <c r="AD8" s="5">
        <f>S8/AC8</f>
        <v>1</v>
      </c>
      <c r="AE8" s="5"/>
      <c r="AF8" s="5"/>
      <c r="AG8" s="9">
        <f t="shared" si="4"/>
        <v>1</v>
      </c>
      <c r="AH8" s="6">
        <f t="shared" si="2"/>
        <v>0</v>
      </c>
      <c r="AI8" s="6" t="str">
        <f>IF(AND(D8&gt;0,AD8=1),"Gyerekek prioritása")</f>
        <v>Gyerekek prioritása</v>
      </c>
      <c r="AJ8" s="18"/>
    </row>
    <row r="9" spans="1:36" ht="27.9" customHeight="1" x14ac:dyDescent="0.3">
      <c r="A9" s="5">
        <v>1</v>
      </c>
      <c r="B9" s="10">
        <v>8</v>
      </c>
      <c r="C9" s="5">
        <v>4</v>
      </c>
      <c r="D9" s="5">
        <v>2</v>
      </c>
      <c r="E9" s="5">
        <v>1</v>
      </c>
      <c r="F9" s="5">
        <v>1</v>
      </c>
      <c r="G9" s="5">
        <v>0</v>
      </c>
      <c r="H9" s="5">
        <v>2</v>
      </c>
      <c r="I9" s="5">
        <v>1</v>
      </c>
      <c r="J9" s="5">
        <v>2</v>
      </c>
      <c r="K9" s="5">
        <v>1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1</v>
      </c>
      <c r="U9" s="5">
        <v>1</v>
      </c>
      <c r="V9" s="5">
        <v>0</v>
      </c>
      <c r="W9" s="5">
        <v>2</v>
      </c>
      <c r="X9" s="5">
        <v>0</v>
      </c>
      <c r="Y9" s="5">
        <v>1</v>
      </c>
      <c r="Z9" s="5">
        <f t="shared" si="1"/>
        <v>1</v>
      </c>
      <c r="AA9" s="5">
        <v>1</v>
      </c>
      <c r="AB9" s="5">
        <f t="shared" si="3"/>
        <v>1</v>
      </c>
      <c r="AC9" s="5">
        <v>2</v>
      </c>
      <c r="AD9" s="5">
        <f t="shared" ref="AD9:AD31" si="5">S9/AC9</f>
        <v>0</v>
      </c>
      <c r="AE9" s="5"/>
      <c r="AF9" s="5"/>
      <c r="AG9" s="9">
        <f t="shared" si="4"/>
        <v>0.5</v>
      </c>
      <c r="AH9" s="6">
        <f t="shared" si="2"/>
        <v>0.5</v>
      </c>
      <c r="AI9" s="6" t="b">
        <f t="shared" ref="AI9:AI31" si="6">IF(AND(D9&gt;0,AD9=1),"Gyerekek prioritása")</f>
        <v>0</v>
      </c>
    </row>
    <row r="10" spans="1:36" ht="27.9" customHeight="1" x14ac:dyDescent="0.3">
      <c r="A10" s="5">
        <v>1</v>
      </c>
      <c r="B10" s="10">
        <v>9</v>
      </c>
      <c r="C10" s="5">
        <v>3</v>
      </c>
      <c r="D10" s="5">
        <v>1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3</v>
      </c>
      <c r="K10" s="5">
        <v>1</v>
      </c>
      <c r="L10" s="5">
        <v>2</v>
      </c>
      <c r="M10" s="5">
        <v>0</v>
      </c>
      <c r="N10" s="5">
        <v>2</v>
      </c>
      <c r="O10" s="5">
        <v>0</v>
      </c>
      <c r="P10" s="5">
        <v>1</v>
      </c>
      <c r="Q10" s="5">
        <v>1</v>
      </c>
      <c r="R10" s="5">
        <v>0</v>
      </c>
      <c r="S10" s="5">
        <v>1</v>
      </c>
      <c r="T10" s="5">
        <v>1</v>
      </c>
      <c r="U10" s="5">
        <v>1</v>
      </c>
      <c r="V10" s="5">
        <v>0</v>
      </c>
      <c r="W10" s="5">
        <v>3</v>
      </c>
      <c r="X10" s="5">
        <v>0</v>
      </c>
      <c r="Y10" s="5">
        <v>1</v>
      </c>
      <c r="Z10" s="5">
        <f t="shared" si="1"/>
        <v>1</v>
      </c>
      <c r="AA10" s="5">
        <v>3</v>
      </c>
      <c r="AB10" s="8">
        <f t="shared" si="3"/>
        <v>0.33333333333333331</v>
      </c>
      <c r="AC10" s="5">
        <v>1</v>
      </c>
      <c r="AD10" s="5">
        <f t="shared" si="5"/>
        <v>1</v>
      </c>
      <c r="AE10" s="5"/>
      <c r="AF10" s="5"/>
      <c r="AG10" s="9">
        <f t="shared" si="4"/>
        <v>1</v>
      </c>
      <c r="AH10" s="6">
        <f t="shared" si="2"/>
        <v>0</v>
      </c>
      <c r="AI10" s="6" t="str">
        <f t="shared" si="6"/>
        <v>Gyerekek prioritása</v>
      </c>
    </row>
    <row r="11" spans="1:36" ht="27.9" customHeight="1" x14ac:dyDescent="0.3">
      <c r="A11" s="5">
        <v>1</v>
      </c>
      <c r="B11" s="10">
        <v>10</v>
      </c>
      <c r="C11" s="5">
        <v>5</v>
      </c>
      <c r="D11" s="5">
        <v>2</v>
      </c>
      <c r="E11" s="5">
        <v>1</v>
      </c>
      <c r="F11" s="5">
        <v>2</v>
      </c>
      <c r="G11" s="5">
        <v>5</v>
      </c>
      <c r="H11" s="5">
        <v>0</v>
      </c>
      <c r="I11" s="5">
        <v>0</v>
      </c>
      <c r="J11" s="5">
        <v>5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2</v>
      </c>
      <c r="T11" s="5">
        <v>1</v>
      </c>
      <c r="U11" s="5">
        <v>2</v>
      </c>
      <c r="V11" s="5">
        <v>0</v>
      </c>
      <c r="W11" s="5">
        <v>5</v>
      </c>
      <c r="X11" s="5">
        <v>0</v>
      </c>
      <c r="Y11" s="5">
        <v>2</v>
      </c>
      <c r="Z11" s="5">
        <f t="shared" si="1"/>
        <v>1</v>
      </c>
      <c r="AA11" s="5">
        <v>1</v>
      </c>
      <c r="AB11" s="5">
        <f t="shared" si="3"/>
        <v>1</v>
      </c>
      <c r="AC11" s="5">
        <v>2</v>
      </c>
      <c r="AD11" s="5">
        <f t="shared" si="5"/>
        <v>1</v>
      </c>
      <c r="AE11" s="5">
        <v>5</v>
      </c>
      <c r="AF11" s="5">
        <f>V11/AE11</f>
        <v>0</v>
      </c>
      <c r="AG11" s="9">
        <f t="shared" si="4"/>
        <v>1</v>
      </c>
      <c r="AH11" s="6">
        <f t="shared" si="2"/>
        <v>0</v>
      </c>
      <c r="AI11" s="6" t="str">
        <f t="shared" si="6"/>
        <v>Gyerekek prioritása</v>
      </c>
    </row>
    <row r="12" spans="1:36" ht="27.9" customHeight="1" x14ac:dyDescent="0.3">
      <c r="A12" s="5">
        <v>2</v>
      </c>
      <c r="B12" s="11">
        <v>1</v>
      </c>
      <c r="C12" s="5">
        <v>3</v>
      </c>
      <c r="D12" s="5">
        <v>0</v>
      </c>
      <c r="E12" s="5">
        <v>1</v>
      </c>
      <c r="F12" s="5">
        <v>2</v>
      </c>
      <c r="G12" s="5">
        <v>0</v>
      </c>
      <c r="H12" s="5">
        <v>0</v>
      </c>
      <c r="I12" s="5">
        <v>0</v>
      </c>
      <c r="J12" s="5">
        <v>3</v>
      </c>
      <c r="K12" s="5">
        <v>0</v>
      </c>
      <c r="L12" s="5">
        <v>3</v>
      </c>
      <c r="M12" s="5">
        <v>0</v>
      </c>
      <c r="N12" s="5">
        <v>1</v>
      </c>
      <c r="O12" s="5">
        <v>2</v>
      </c>
      <c r="P12" s="5">
        <v>1</v>
      </c>
      <c r="Q12" s="5">
        <v>1</v>
      </c>
      <c r="R12" s="5">
        <v>0</v>
      </c>
      <c r="S12" s="5">
        <v>0</v>
      </c>
      <c r="T12" s="5">
        <v>1</v>
      </c>
      <c r="U12" s="5">
        <v>2</v>
      </c>
      <c r="V12" s="5">
        <v>0</v>
      </c>
      <c r="W12" s="5">
        <v>3</v>
      </c>
      <c r="X12" s="5">
        <v>0</v>
      </c>
      <c r="Y12" s="5">
        <v>4</v>
      </c>
      <c r="Z12" s="5">
        <f t="shared" si="1"/>
        <v>0.5</v>
      </c>
      <c r="AA12" s="5">
        <v>2</v>
      </c>
      <c r="AB12" s="5">
        <f t="shared" si="3"/>
        <v>0.5</v>
      </c>
      <c r="AC12" s="5">
        <v>0</v>
      </c>
      <c r="AD12" s="5"/>
      <c r="AE12" s="5"/>
      <c r="AF12" s="5"/>
      <c r="AG12" s="9">
        <f t="shared" si="4"/>
        <v>1</v>
      </c>
      <c r="AH12" s="6">
        <f t="shared" si="2"/>
        <v>0</v>
      </c>
      <c r="AI12" s="6" t="b">
        <f t="shared" si="6"/>
        <v>0</v>
      </c>
    </row>
    <row r="13" spans="1:36" ht="27.9" customHeight="1" x14ac:dyDescent="0.3">
      <c r="A13" s="5">
        <v>2</v>
      </c>
      <c r="B13" s="10">
        <v>2</v>
      </c>
      <c r="C13" s="5">
        <v>6</v>
      </c>
      <c r="D13" s="5">
        <v>0</v>
      </c>
      <c r="E13" s="5">
        <v>0</v>
      </c>
      <c r="F13" s="5">
        <v>6</v>
      </c>
      <c r="G13" s="5">
        <v>0</v>
      </c>
      <c r="H13" s="5">
        <v>4</v>
      </c>
      <c r="I13" s="5">
        <v>1</v>
      </c>
      <c r="J13" s="5">
        <v>2</v>
      </c>
      <c r="K13" s="5">
        <v>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</v>
      </c>
      <c r="V13" s="5">
        <v>0</v>
      </c>
      <c r="W13" s="5">
        <v>2</v>
      </c>
      <c r="X13" s="5">
        <v>0</v>
      </c>
      <c r="Y13" s="5">
        <v>6</v>
      </c>
      <c r="Z13" s="5"/>
      <c r="AA13" s="5">
        <v>0</v>
      </c>
      <c r="AB13" s="5"/>
      <c r="AC13" s="5">
        <v>0</v>
      </c>
      <c r="AD13" s="5"/>
      <c r="AE13" s="5"/>
      <c r="AF13" s="5"/>
      <c r="AG13" s="8">
        <f t="shared" si="4"/>
        <v>0.33333333333333331</v>
      </c>
      <c r="AH13" s="8">
        <f t="shared" si="2"/>
        <v>0.66666666666666663</v>
      </c>
      <c r="AI13" s="6" t="b">
        <f t="shared" si="6"/>
        <v>0</v>
      </c>
    </row>
    <row r="14" spans="1:36" ht="27.9" customHeight="1" x14ac:dyDescent="0.3">
      <c r="A14" s="5">
        <v>2</v>
      </c>
      <c r="B14" s="10">
        <v>3</v>
      </c>
      <c r="C14" s="5">
        <v>3</v>
      </c>
      <c r="D14" s="5">
        <v>0</v>
      </c>
      <c r="E14" s="5">
        <v>2</v>
      </c>
      <c r="F14" s="5">
        <v>1</v>
      </c>
      <c r="G14" s="5">
        <v>0</v>
      </c>
      <c r="H14" s="5">
        <v>0</v>
      </c>
      <c r="I14" s="5">
        <v>0</v>
      </c>
      <c r="J14" s="5">
        <v>3</v>
      </c>
      <c r="K14" s="5">
        <v>1</v>
      </c>
      <c r="L14" s="5">
        <v>3</v>
      </c>
      <c r="M14" s="5">
        <v>0</v>
      </c>
      <c r="N14" s="5">
        <v>2</v>
      </c>
      <c r="O14" s="5">
        <v>1</v>
      </c>
      <c r="P14" s="5">
        <v>1</v>
      </c>
      <c r="Q14" s="5">
        <v>1</v>
      </c>
      <c r="R14" s="5">
        <v>0</v>
      </c>
      <c r="S14" s="5">
        <v>0</v>
      </c>
      <c r="T14" s="5">
        <v>2</v>
      </c>
      <c r="U14" s="5">
        <v>1</v>
      </c>
      <c r="V14" s="5">
        <v>0</v>
      </c>
      <c r="W14" s="5">
        <v>3</v>
      </c>
      <c r="X14" s="5">
        <v>0</v>
      </c>
      <c r="Y14" s="5">
        <v>2</v>
      </c>
      <c r="Z14" s="5">
        <f t="shared" si="1"/>
        <v>0.5</v>
      </c>
      <c r="AA14" s="5">
        <v>4</v>
      </c>
      <c r="AB14" s="5">
        <f t="shared" si="3"/>
        <v>0.5</v>
      </c>
      <c r="AC14" s="5">
        <v>0</v>
      </c>
      <c r="AD14" s="5"/>
      <c r="AE14" s="5"/>
      <c r="AF14" s="5"/>
      <c r="AG14" s="9">
        <f t="shared" si="4"/>
        <v>1</v>
      </c>
      <c r="AH14" s="6">
        <f t="shared" si="2"/>
        <v>0</v>
      </c>
      <c r="AI14" s="6" t="b">
        <f t="shared" si="6"/>
        <v>0</v>
      </c>
    </row>
    <row r="15" spans="1:36" ht="27.9" customHeight="1" x14ac:dyDescent="0.3">
      <c r="A15" s="5">
        <v>2</v>
      </c>
      <c r="B15" s="10">
        <v>4</v>
      </c>
      <c r="C15" s="5">
        <v>4</v>
      </c>
      <c r="D15" s="5">
        <v>0</v>
      </c>
      <c r="E15" s="5">
        <v>3</v>
      </c>
      <c r="F15" s="5">
        <v>1</v>
      </c>
      <c r="G15" s="5">
        <v>0</v>
      </c>
      <c r="H15" s="5">
        <v>0</v>
      </c>
      <c r="I15" s="5">
        <v>0</v>
      </c>
      <c r="J15" s="5">
        <v>4</v>
      </c>
      <c r="K15" s="5">
        <v>1</v>
      </c>
      <c r="L15" s="5">
        <v>4</v>
      </c>
      <c r="M15" s="5">
        <v>0</v>
      </c>
      <c r="N15" s="5">
        <v>0</v>
      </c>
      <c r="O15" s="5">
        <v>4</v>
      </c>
      <c r="P15" s="5">
        <v>1</v>
      </c>
      <c r="Q15" s="5">
        <v>1</v>
      </c>
      <c r="R15" s="5">
        <v>0</v>
      </c>
      <c r="S15" s="5">
        <v>0</v>
      </c>
      <c r="T15" s="5">
        <v>3</v>
      </c>
      <c r="U15" s="5">
        <v>1</v>
      </c>
      <c r="V15" s="5">
        <v>0</v>
      </c>
      <c r="W15" s="5">
        <v>4</v>
      </c>
      <c r="X15" s="5">
        <v>0</v>
      </c>
      <c r="Y15" s="5">
        <v>5</v>
      </c>
      <c r="Z15" s="5">
        <f t="shared" si="1"/>
        <v>0.2</v>
      </c>
      <c r="AA15" s="5">
        <v>3</v>
      </c>
      <c r="AB15" s="5">
        <f t="shared" si="3"/>
        <v>1</v>
      </c>
      <c r="AC15" s="5">
        <v>0</v>
      </c>
      <c r="AD15" s="5"/>
      <c r="AE15" s="5"/>
      <c r="AF15" s="5"/>
      <c r="AG15" s="9">
        <f t="shared" si="4"/>
        <v>1</v>
      </c>
      <c r="AH15" s="6">
        <f t="shared" si="2"/>
        <v>0</v>
      </c>
      <c r="AI15" s="6" t="b">
        <f t="shared" si="6"/>
        <v>0</v>
      </c>
    </row>
    <row r="16" spans="1:36" ht="27.9" customHeight="1" x14ac:dyDescent="0.3">
      <c r="A16" s="5">
        <v>2</v>
      </c>
      <c r="B16" s="11">
        <v>5</v>
      </c>
      <c r="C16" s="5">
        <v>5</v>
      </c>
      <c r="D16" s="5">
        <v>0</v>
      </c>
      <c r="E16" s="5">
        <v>0</v>
      </c>
      <c r="F16" s="5">
        <v>5</v>
      </c>
      <c r="G16" s="5">
        <v>0</v>
      </c>
      <c r="H16" s="5">
        <v>0</v>
      </c>
      <c r="I16" s="5">
        <v>0</v>
      </c>
      <c r="J16" s="5">
        <v>5</v>
      </c>
      <c r="K16" s="5">
        <v>0</v>
      </c>
      <c r="L16" s="5">
        <v>5</v>
      </c>
      <c r="M16" s="5">
        <v>0</v>
      </c>
      <c r="N16" s="5">
        <v>5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5</v>
      </c>
      <c r="V16" s="5">
        <v>0</v>
      </c>
      <c r="W16" s="5">
        <v>5</v>
      </c>
      <c r="X16" s="5">
        <v>0</v>
      </c>
      <c r="Y16" s="5">
        <v>5</v>
      </c>
      <c r="Z16" s="5">
        <f t="shared" si="1"/>
        <v>1</v>
      </c>
      <c r="AA16" s="5">
        <v>5</v>
      </c>
      <c r="AB16" s="5">
        <f t="shared" si="3"/>
        <v>0</v>
      </c>
      <c r="AC16" s="5">
        <v>0</v>
      </c>
      <c r="AD16" s="5"/>
      <c r="AE16" s="5"/>
      <c r="AF16" s="5"/>
      <c r="AG16" s="9">
        <f t="shared" si="4"/>
        <v>1</v>
      </c>
      <c r="AH16" s="6">
        <f t="shared" si="2"/>
        <v>0</v>
      </c>
      <c r="AI16" s="6" t="b">
        <f t="shared" si="6"/>
        <v>0</v>
      </c>
    </row>
    <row r="17" spans="1:35" ht="27.9" customHeight="1" x14ac:dyDescent="0.3">
      <c r="A17" s="5">
        <v>2</v>
      </c>
      <c r="B17" s="10">
        <v>6</v>
      </c>
      <c r="C17" s="5">
        <v>5</v>
      </c>
      <c r="D17" s="5">
        <v>0</v>
      </c>
      <c r="E17" s="5">
        <v>5</v>
      </c>
      <c r="F17" s="5">
        <v>0</v>
      </c>
      <c r="G17" s="5">
        <v>0</v>
      </c>
      <c r="H17" s="5">
        <v>0</v>
      </c>
      <c r="I17" s="5">
        <v>0</v>
      </c>
      <c r="J17" s="5">
        <v>5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3</v>
      </c>
      <c r="U17" s="5">
        <v>0</v>
      </c>
      <c r="V17" s="5">
        <v>0</v>
      </c>
      <c r="W17" s="5">
        <v>3</v>
      </c>
      <c r="X17" s="5">
        <v>0</v>
      </c>
      <c r="Y17" s="5">
        <v>0</v>
      </c>
      <c r="Z17" s="5"/>
      <c r="AA17" s="5">
        <v>5</v>
      </c>
      <c r="AB17" s="5">
        <f t="shared" si="3"/>
        <v>0.6</v>
      </c>
      <c r="AC17" s="5">
        <v>0</v>
      </c>
      <c r="AD17" s="5"/>
      <c r="AE17" s="5"/>
      <c r="AF17" s="5"/>
      <c r="AG17" s="9">
        <f t="shared" si="4"/>
        <v>1</v>
      </c>
      <c r="AH17" s="6">
        <f t="shared" si="2"/>
        <v>0</v>
      </c>
      <c r="AI17" s="6" t="b">
        <f t="shared" si="6"/>
        <v>0</v>
      </c>
    </row>
    <row r="18" spans="1:35" ht="27.9" customHeight="1" x14ac:dyDescent="0.3">
      <c r="A18" s="5">
        <v>2</v>
      </c>
      <c r="B18" s="10">
        <v>7</v>
      </c>
      <c r="C18" s="5">
        <v>10</v>
      </c>
      <c r="D18" s="5">
        <v>3</v>
      </c>
      <c r="E18" s="5">
        <v>2</v>
      </c>
      <c r="F18" s="5">
        <v>5</v>
      </c>
      <c r="G18" s="5">
        <v>0</v>
      </c>
      <c r="H18" s="5">
        <v>0</v>
      </c>
      <c r="I18" s="5">
        <v>0</v>
      </c>
      <c r="J18" s="5">
        <v>10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</v>
      </c>
      <c r="T18" s="5">
        <v>1</v>
      </c>
      <c r="U18" s="5">
        <v>1</v>
      </c>
      <c r="V18" s="5">
        <v>0</v>
      </c>
      <c r="W18" s="5">
        <v>5</v>
      </c>
      <c r="X18" s="5">
        <v>0</v>
      </c>
      <c r="Y18" s="5">
        <v>5</v>
      </c>
      <c r="Z18" s="5">
        <f t="shared" si="1"/>
        <v>0.2</v>
      </c>
      <c r="AA18" s="5">
        <v>2</v>
      </c>
      <c r="AB18" s="5">
        <f t="shared" si="3"/>
        <v>0.5</v>
      </c>
      <c r="AC18" s="5">
        <v>3</v>
      </c>
      <c r="AD18" s="5">
        <f t="shared" si="5"/>
        <v>1</v>
      </c>
      <c r="AE18" s="5"/>
      <c r="AF18" s="5"/>
      <c r="AG18" s="9">
        <f t="shared" si="4"/>
        <v>1</v>
      </c>
      <c r="AH18" s="6">
        <f t="shared" si="2"/>
        <v>0</v>
      </c>
      <c r="AI18" s="6" t="str">
        <f t="shared" si="6"/>
        <v>Gyerekek prioritása</v>
      </c>
    </row>
    <row r="19" spans="1:35" ht="27.9" customHeight="1" x14ac:dyDescent="0.3">
      <c r="A19" s="5">
        <v>2</v>
      </c>
      <c r="B19" s="10">
        <v>8</v>
      </c>
      <c r="C19" s="5">
        <v>4</v>
      </c>
      <c r="D19" s="5">
        <v>2</v>
      </c>
      <c r="E19" s="5">
        <v>1</v>
      </c>
      <c r="F19" s="5">
        <v>1</v>
      </c>
      <c r="G19" s="5">
        <v>0</v>
      </c>
      <c r="H19" s="5">
        <v>2</v>
      </c>
      <c r="I19" s="5">
        <v>1</v>
      </c>
      <c r="J19" s="5">
        <v>2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1</v>
      </c>
      <c r="U19" s="5">
        <v>1</v>
      </c>
      <c r="V19" s="5">
        <v>0</v>
      </c>
      <c r="W19" s="5">
        <v>2</v>
      </c>
      <c r="X19" s="5">
        <v>0</v>
      </c>
      <c r="Y19" s="5">
        <v>1</v>
      </c>
      <c r="Z19" s="5">
        <f t="shared" si="1"/>
        <v>1</v>
      </c>
      <c r="AA19" s="5">
        <v>1</v>
      </c>
      <c r="AB19" s="5">
        <f t="shared" si="3"/>
        <v>1</v>
      </c>
      <c r="AC19" s="5">
        <v>2</v>
      </c>
      <c r="AD19" s="5">
        <f t="shared" si="5"/>
        <v>0</v>
      </c>
      <c r="AE19" s="5"/>
      <c r="AF19" s="5"/>
      <c r="AG19" s="9">
        <f t="shared" si="4"/>
        <v>0.5</v>
      </c>
      <c r="AH19" s="6">
        <f t="shared" si="2"/>
        <v>0.5</v>
      </c>
      <c r="AI19" s="6" t="b">
        <f t="shared" si="6"/>
        <v>0</v>
      </c>
    </row>
    <row r="20" spans="1:35" ht="27.9" customHeight="1" x14ac:dyDescent="0.3">
      <c r="A20" s="5">
        <v>2</v>
      </c>
      <c r="B20" s="10">
        <v>9</v>
      </c>
      <c r="C20" s="5">
        <v>3</v>
      </c>
      <c r="D20" s="5">
        <v>1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5">
        <v>3</v>
      </c>
      <c r="K20" s="5">
        <v>1</v>
      </c>
      <c r="L20" s="5">
        <v>2</v>
      </c>
      <c r="M20" s="5">
        <v>0</v>
      </c>
      <c r="N20" s="5">
        <v>2</v>
      </c>
      <c r="O20" s="5">
        <v>0</v>
      </c>
      <c r="P20" s="5">
        <v>1</v>
      </c>
      <c r="Q20" s="5">
        <v>1</v>
      </c>
      <c r="R20" s="5">
        <v>0</v>
      </c>
      <c r="S20" s="5">
        <v>1</v>
      </c>
      <c r="T20" s="5">
        <v>1</v>
      </c>
      <c r="U20" s="5">
        <v>1</v>
      </c>
      <c r="V20" s="5">
        <v>0</v>
      </c>
      <c r="W20" s="5">
        <v>3</v>
      </c>
      <c r="X20" s="5">
        <v>0</v>
      </c>
      <c r="Y20" s="5">
        <v>1</v>
      </c>
      <c r="Z20" s="5">
        <f t="shared" si="1"/>
        <v>1</v>
      </c>
      <c r="AA20" s="5">
        <v>3</v>
      </c>
      <c r="AB20" s="8">
        <f t="shared" si="3"/>
        <v>0.33333333333333331</v>
      </c>
      <c r="AC20" s="5">
        <v>1</v>
      </c>
      <c r="AD20" s="5">
        <f t="shared" si="5"/>
        <v>1</v>
      </c>
      <c r="AE20" s="5"/>
      <c r="AF20" s="5"/>
      <c r="AG20" s="9">
        <f t="shared" si="4"/>
        <v>1</v>
      </c>
      <c r="AH20" s="6">
        <f t="shared" si="2"/>
        <v>0</v>
      </c>
      <c r="AI20" s="6" t="str">
        <f t="shared" si="6"/>
        <v>Gyerekek prioritása</v>
      </c>
    </row>
    <row r="21" spans="1:35" ht="27.9" customHeight="1" x14ac:dyDescent="0.3">
      <c r="A21" s="5">
        <v>2</v>
      </c>
      <c r="B21" s="11">
        <v>10</v>
      </c>
      <c r="C21" s="5">
        <v>5</v>
      </c>
      <c r="D21" s="5">
        <v>2</v>
      </c>
      <c r="E21" s="5">
        <v>1</v>
      </c>
      <c r="F21" s="5">
        <v>2</v>
      </c>
      <c r="G21" s="5">
        <v>5</v>
      </c>
      <c r="H21" s="5">
        <v>0</v>
      </c>
      <c r="I21" s="5">
        <v>0</v>
      </c>
      <c r="J21" s="5">
        <v>5</v>
      </c>
      <c r="K21" s="5">
        <v>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</v>
      </c>
      <c r="W21" s="5">
        <v>5</v>
      </c>
      <c r="X21" s="5">
        <v>0</v>
      </c>
      <c r="Y21" s="5">
        <v>2</v>
      </c>
      <c r="Z21" s="5">
        <f t="shared" si="1"/>
        <v>0</v>
      </c>
      <c r="AA21" s="5">
        <v>1</v>
      </c>
      <c r="AB21" s="5">
        <f t="shared" si="3"/>
        <v>0</v>
      </c>
      <c r="AC21" s="5">
        <v>2</v>
      </c>
      <c r="AD21" s="5">
        <f t="shared" si="5"/>
        <v>0</v>
      </c>
      <c r="AE21" s="5">
        <v>5</v>
      </c>
      <c r="AF21" s="5">
        <v>0</v>
      </c>
      <c r="AG21" s="9">
        <f t="shared" si="4"/>
        <v>1</v>
      </c>
      <c r="AH21" s="6">
        <f t="shared" si="2"/>
        <v>0</v>
      </c>
      <c r="AI21" s="6" t="b">
        <f t="shared" si="6"/>
        <v>0</v>
      </c>
    </row>
    <row r="22" spans="1:35" ht="27.9" customHeight="1" x14ac:dyDescent="0.3">
      <c r="A22" s="5">
        <v>3</v>
      </c>
      <c r="B22" s="11">
        <v>1</v>
      </c>
      <c r="C22" s="5">
        <v>3</v>
      </c>
      <c r="D22" s="5">
        <v>0</v>
      </c>
      <c r="E22" s="5">
        <v>1</v>
      </c>
      <c r="F22" s="5">
        <v>2</v>
      </c>
      <c r="G22" s="5">
        <v>0</v>
      </c>
      <c r="H22" s="5">
        <v>0</v>
      </c>
      <c r="I22" s="5">
        <v>0</v>
      </c>
      <c r="J22" s="5">
        <v>3</v>
      </c>
      <c r="K22" s="5">
        <v>0</v>
      </c>
      <c r="L22" s="5">
        <v>3</v>
      </c>
      <c r="M22" s="5">
        <v>0</v>
      </c>
      <c r="N22" s="5">
        <v>1</v>
      </c>
      <c r="O22" s="5">
        <v>2</v>
      </c>
      <c r="P22" s="5">
        <v>1</v>
      </c>
      <c r="Q22" s="5">
        <v>1</v>
      </c>
      <c r="R22" s="5">
        <v>0</v>
      </c>
      <c r="S22" s="5">
        <v>0</v>
      </c>
      <c r="T22" s="5">
        <v>1</v>
      </c>
      <c r="U22" s="5">
        <v>2</v>
      </c>
      <c r="V22" s="5">
        <v>0</v>
      </c>
      <c r="W22" s="5">
        <v>3</v>
      </c>
      <c r="X22" s="5">
        <v>0</v>
      </c>
      <c r="Y22" s="5">
        <v>4</v>
      </c>
      <c r="Z22" s="5">
        <f t="shared" si="1"/>
        <v>0.5</v>
      </c>
      <c r="AA22" s="5">
        <v>2</v>
      </c>
      <c r="AB22" s="5">
        <f t="shared" si="3"/>
        <v>0.5</v>
      </c>
      <c r="AC22" s="5">
        <v>0</v>
      </c>
      <c r="AD22" s="5"/>
      <c r="AE22" s="5"/>
      <c r="AF22" s="5"/>
      <c r="AG22" s="9">
        <f t="shared" si="4"/>
        <v>1</v>
      </c>
      <c r="AH22" s="6">
        <f t="shared" si="2"/>
        <v>0</v>
      </c>
      <c r="AI22" s="6" t="b">
        <f t="shared" si="6"/>
        <v>0</v>
      </c>
    </row>
    <row r="23" spans="1:35" ht="27.9" customHeight="1" x14ac:dyDescent="0.3">
      <c r="A23" s="5">
        <v>3</v>
      </c>
      <c r="B23" s="10">
        <v>2</v>
      </c>
      <c r="C23" s="5">
        <v>6</v>
      </c>
      <c r="D23" s="5">
        <v>0</v>
      </c>
      <c r="E23" s="5">
        <v>0</v>
      </c>
      <c r="F23" s="5">
        <v>6</v>
      </c>
      <c r="G23" s="5">
        <v>0</v>
      </c>
      <c r="H23" s="5">
        <v>4</v>
      </c>
      <c r="I23" s="5">
        <v>1</v>
      </c>
      <c r="J23" s="5">
        <v>2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2</v>
      </c>
      <c r="X23" s="5">
        <v>0</v>
      </c>
      <c r="Y23" s="5">
        <v>6</v>
      </c>
      <c r="Z23" s="8">
        <f t="shared" si="1"/>
        <v>0.33333333333333331</v>
      </c>
      <c r="AA23" s="5">
        <v>0</v>
      </c>
      <c r="AB23" s="5"/>
      <c r="AC23" s="5">
        <v>0</v>
      </c>
      <c r="AD23" s="5"/>
      <c r="AE23" s="5"/>
      <c r="AF23" s="5"/>
      <c r="AG23" s="8">
        <f t="shared" si="4"/>
        <v>0.33333333333333331</v>
      </c>
      <c r="AH23" s="8">
        <f t="shared" si="2"/>
        <v>0.66666666666666663</v>
      </c>
      <c r="AI23" s="6" t="b">
        <f t="shared" si="6"/>
        <v>0</v>
      </c>
    </row>
    <row r="24" spans="1:35" ht="27.9" customHeight="1" x14ac:dyDescent="0.3">
      <c r="A24" s="5">
        <v>3</v>
      </c>
      <c r="B24" s="10">
        <v>3</v>
      </c>
      <c r="C24" s="5">
        <v>3</v>
      </c>
      <c r="D24" s="5">
        <v>0</v>
      </c>
      <c r="E24" s="5">
        <v>2</v>
      </c>
      <c r="F24" s="5">
        <v>1</v>
      </c>
      <c r="G24" s="5">
        <v>0</v>
      </c>
      <c r="H24" s="5">
        <v>0</v>
      </c>
      <c r="I24" s="5">
        <v>0</v>
      </c>
      <c r="J24" s="5">
        <v>3</v>
      </c>
      <c r="K24" s="5">
        <v>1</v>
      </c>
      <c r="L24" s="5">
        <v>3</v>
      </c>
      <c r="M24" s="5">
        <v>0</v>
      </c>
      <c r="N24" s="5">
        <v>2</v>
      </c>
      <c r="O24" s="5">
        <v>1</v>
      </c>
      <c r="P24" s="5">
        <v>1</v>
      </c>
      <c r="Q24" s="5">
        <v>1</v>
      </c>
      <c r="R24" s="5">
        <v>0</v>
      </c>
      <c r="S24" s="5">
        <v>0</v>
      </c>
      <c r="T24" s="5">
        <v>2</v>
      </c>
      <c r="U24" s="5">
        <v>1</v>
      </c>
      <c r="V24" s="5">
        <v>0</v>
      </c>
      <c r="W24" s="5">
        <v>3</v>
      </c>
      <c r="X24" s="5">
        <v>0</v>
      </c>
      <c r="Y24" s="5">
        <v>2</v>
      </c>
      <c r="Z24" s="5">
        <f t="shared" si="1"/>
        <v>0.5</v>
      </c>
      <c r="AA24" s="5">
        <v>4</v>
      </c>
      <c r="AB24" s="5">
        <f t="shared" si="3"/>
        <v>0.5</v>
      </c>
      <c r="AC24" s="5">
        <v>0</v>
      </c>
      <c r="AD24" s="5"/>
      <c r="AE24" s="5"/>
      <c r="AF24" s="5"/>
      <c r="AG24" s="9">
        <f t="shared" si="4"/>
        <v>1</v>
      </c>
      <c r="AH24" s="6">
        <f t="shared" si="2"/>
        <v>0</v>
      </c>
      <c r="AI24" s="6" t="b">
        <f t="shared" si="6"/>
        <v>0</v>
      </c>
    </row>
    <row r="25" spans="1:35" ht="27.9" customHeight="1" x14ac:dyDescent="0.3">
      <c r="A25" s="5">
        <v>3</v>
      </c>
      <c r="B25" s="10">
        <v>4</v>
      </c>
      <c r="C25" s="5">
        <v>4</v>
      </c>
      <c r="D25" s="5">
        <v>0</v>
      </c>
      <c r="E25" s="5">
        <v>3</v>
      </c>
      <c r="F25" s="5">
        <v>1</v>
      </c>
      <c r="G25" s="5">
        <v>0</v>
      </c>
      <c r="H25" s="5">
        <v>0</v>
      </c>
      <c r="I25" s="5">
        <v>0</v>
      </c>
      <c r="J25" s="5">
        <v>4</v>
      </c>
      <c r="K25" s="5">
        <v>1</v>
      </c>
      <c r="L25" s="5">
        <v>4</v>
      </c>
      <c r="M25" s="5">
        <v>0</v>
      </c>
      <c r="N25" s="5">
        <v>0</v>
      </c>
      <c r="O25" s="5">
        <v>4</v>
      </c>
      <c r="P25" s="5">
        <v>1</v>
      </c>
      <c r="Q25" s="5">
        <v>1</v>
      </c>
      <c r="R25" s="5">
        <v>0</v>
      </c>
      <c r="S25" s="5">
        <v>0</v>
      </c>
      <c r="T25" s="5">
        <v>3</v>
      </c>
      <c r="U25" s="5">
        <v>1</v>
      </c>
      <c r="V25" s="5">
        <v>0</v>
      </c>
      <c r="W25" s="5">
        <v>4</v>
      </c>
      <c r="X25" s="5">
        <v>0</v>
      </c>
      <c r="Y25" s="5">
        <v>5</v>
      </c>
      <c r="Z25" s="5">
        <f t="shared" si="1"/>
        <v>0.2</v>
      </c>
      <c r="AA25" s="5">
        <v>3</v>
      </c>
      <c r="AB25" s="5">
        <f t="shared" si="3"/>
        <v>1</v>
      </c>
      <c r="AC25" s="5">
        <v>0</v>
      </c>
      <c r="AD25" s="5"/>
      <c r="AE25" s="5"/>
      <c r="AF25" s="5"/>
      <c r="AG25" s="9">
        <f t="shared" si="4"/>
        <v>1</v>
      </c>
      <c r="AH25" s="6">
        <f t="shared" si="2"/>
        <v>0</v>
      </c>
      <c r="AI25" s="6" t="b">
        <f t="shared" si="6"/>
        <v>0</v>
      </c>
    </row>
    <row r="26" spans="1:35" ht="27.9" customHeight="1" x14ac:dyDescent="0.3">
      <c r="A26" s="5">
        <v>3</v>
      </c>
      <c r="B26" s="11">
        <v>5</v>
      </c>
      <c r="C26" s="5">
        <v>5</v>
      </c>
      <c r="D26" s="5">
        <v>0</v>
      </c>
      <c r="E26" s="5">
        <v>0</v>
      </c>
      <c r="F26" s="5">
        <v>5</v>
      </c>
      <c r="G26" s="5">
        <v>0</v>
      </c>
      <c r="H26" s="5">
        <v>0</v>
      </c>
      <c r="I26" s="5">
        <v>0</v>
      </c>
      <c r="J26" s="5">
        <v>5</v>
      </c>
      <c r="K26" s="5">
        <v>0</v>
      </c>
      <c r="L26" s="5">
        <v>5</v>
      </c>
      <c r="M26" s="5">
        <v>0</v>
      </c>
      <c r="N26" s="5">
        <v>5</v>
      </c>
      <c r="O26" s="5">
        <v>0</v>
      </c>
      <c r="P26" s="5">
        <v>1</v>
      </c>
      <c r="Q26" s="5">
        <v>0</v>
      </c>
      <c r="R26" s="5">
        <v>1</v>
      </c>
      <c r="S26" s="5">
        <v>0</v>
      </c>
      <c r="T26" s="5">
        <v>3</v>
      </c>
      <c r="U26" s="5">
        <v>2</v>
      </c>
      <c r="V26" s="5">
        <v>0</v>
      </c>
      <c r="W26" s="5">
        <v>5</v>
      </c>
      <c r="X26" s="5">
        <v>0</v>
      </c>
      <c r="Y26" s="5">
        <v>5</v>
      </c>
      <c r="Z26" s="5">
        <f t="shared" si="1"/>
        <v>0.4</v>
      </c>
      <c r="AA26" s="5">
        <v>5</v>
      </c>
      <c r="AB26" s="5">
        <f t="shared" si="3"/>
        <v>0.6</v>
      </c>
      <c r="AC26" s="5">
        <v>0</v>
      </c>
      <c r="AD26" s="5"/>
      <c r="AE26" s="5"/>
      <c r="AF26" s="5"/>
      <c r="AG26" s="9">
        <f t="shared" si="4"/>
        <v>1</v>
      </c>
      <c r="AH26" s="6">
        <f t="shared" si="2"/>
        <v>0</v>
      </c>
      <c r="AI26" s="6" t="b">
        <f t="shared" si="6"/>
        <v>0</v>
      </c>
    </row>
    <row r="27" spans="1:35" ht="27.9" customHeight="1" x14ac:dyDescent="0.3">
      <c r="A27" s="5">
        <v>3</v>
      </c>
      <c r="B27" s="10">
        <v>6</v>
      </c>
      <c r="C27" s="5">
        <v>5</v>
      </c>
      <c r="D27" s="5">
        <v>0</v>
      </c>
      <c r="E27" s="5">
        <v>5</v>
      </c>
      <c r="F27" s="5">
        <v>0</v>
      </c>
      <c r="G27" s="5">
        <v>0</v>
      </c>
      <c r="H27" s="5">
        <v>0</v>
      </c>
      <c r="I27" s="5">
        <v>0</v>
      </c>
      <c r="J27" s="5">
        <v>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3</v>
      </c>
      <c r="U27" s="5">
        <v>0</v>
      </c>
      <c r="V27" s="5">
        <v>0</v>
      </c>
      <c r="W27" s="5">
        <v>3</v>
      </c>
      <c r="X27" s="5">
        <v>0</v>
      </c>
      <c r="Y27" s="5">
        <v>0</v>
      </c>
      <c r="Z27" s="5"/>
      <c r="AA27" s="5">
        <v>5</v>
      </c>
      <c r="AB27" s="5">
        <f t="shared" si="3"/>
        <v>0.6</v>
      </c>
      <c r="AC27" s="5">
        <v>0</v>
      </c>
      <c r="AD27" s="5"/>
      <c r="AE27" s="5"/>
      <c r="AF27" s="5"/>
      <c r="AG27" s="9">
        <f t="shared" si="4"/>
        <v>1</v>
      </c>
      <c r="AH27" s="6">
        <f t="shared" si="2"/>
        <v>0</v>
      </c>
      <c r="AI27" s="6" t="b">
        <f t="shared" si="6"/>
        <v>0</v>
      </c>
    </row>
    <row r="28" spans="1:35" ht="27.9" customHeight="1" x14ac:dyDescent="0.3">
      <c r="A28" s="5">
        <v>3</v>
      </c>
      <c r="B28" s="10">
        <v>7</v>
      </c>
      <c r="C28" s="5">
        <v>10</v>
      </c>
      <c r="D28" s="5">
        <v>3</v>
      </c>
      <c r="E28" s="5">
        <v>2</v>
      </c>
      <c r="F28" s="5">
        <v>5</v>
      </c>
      <c r="G28" s="5">
        <v>0</v>
      </c>
      <c r="H28" s="5">
        <v>0</v>
      </c>
      <c r="I28" s="5">
        <v>0</v>
      </c>
      <c r="J28" s="5">
        <v>10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</v>
      </c>
      <c r="T28" s="5">
        <v>1</v>
      </c>
      <c r="U28" s="5">
        <v>1</v>
      </c>
      <c r="V28" s="5">
        <v>0</v>
      </c>
      <c r="W28" s="5">
        <v>5</v>
      </c>
      <c r="X28" s="5">
        <v>0</v>
      </c>
      <c r="Y28" s="5">
        <v>5</v>
      </c>
      <c r="Z28" s="5">
        <f t="shared" si="1"/>
        <v>0.2</v>
      </c>
      <c r="AA28" s="5">
        <v>2</v>
      </c>
      <c r="AB28" s="5">
        <f t="shared" si="3"/>
        <v>0.5</v>
      </c>
      <c r="AC28" s="5">
        <v>3</v>
      </c>
      <c r="AD28" s="5">
        <f t="shared" si="5"/>
        <v>1</v>
      </c>
      <c r="AE28" s="5"/>
      <c r="AF28" s="5"/>
      <c r="AG28" s="9">
        <f t="shared" si="4"/>
        <v>1</v>
      </c>
      <c r="AH28" s="6">
        <f t="shared" si="2"/>
        <v>0</v>
      </c>
      <c r="AI28" s="6" t="str">
        <f t="shared" si="6"/>
        <v>Gyerekek prioritása</v>
      </c>
    </row>
    <row r="29" spans="1:35" ht="27.9" customHeight="1" x14ac:dyDescent="0.3">
      <c r="A29" s="5">
        <v>3</v>
      </c>
      <c r="B29" s="10">
        <v>8</v>
      </c>
      <c r="C29" s="5">
        <v>4</v>
      </c>
      <c r="D29" s="5">
        <v>2</v>
      </c>
      <c r="E29" s="5">
        <v>1</v>
      </c>
      <c r="F29" s="5">
        <v>1</v>
      </c>
      <c r="G29" s="5">
        <v>0</v>
      </c>
      <c r="H29" s="5">
        <v>2</v>
      </c>
      <c r="I29" s="5">
        <v>1</v>
      </c>
      <c r="J29" s="5">
        <v>2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  <c r="S29" s="5">
        <v>0</v>
      </c>
      <c r="T29" s="5">
        <v>1</v>
      </c>
      <c r="U29" s="5">
        <v>1</v>
      </c>
      <c r="V29" s="5">
        <v>0</v>
      </c>
      <c r="W29" s="5">
        <v>2</v>
      </c>
      <c r="X29" s="5">
        <v>0</v>
      </c>
      <c r="Y29" s="5">
        <v>1</v>
      </c>
      <c r="Z29" s="5">
        <f t="shared" si="1"/>
        <v>1</v>
      </c>
      <c r="AA29" s="5">
        <v>1</v>
      </c>
      <c r="AB29" s="5">
        <f t="shared" si="3"/>
        <v>1</v>
      </c>
      <c r="AC29" s="5">
        <v>2</v>
      </c>
      <c r="AD29" s="5">
        <f t="shared" si="5"/>
        <v>0</v>
      </c>
      <c r="AE29" s="5"/>
      <c r="AF29" s="5"/>
      <c r="AG29" s="9">
        <f t="shared" si="4"/>
        <v>0.5</v>
      </c>
      <c r="AH29" s="6">
        <f t="shared" si="2"/>
        <v>0.5</v>
      </c>
      <c r="AI29" s="6" t="b">
        <f t="shared" si="6"/>
        <v>0</v>
      </c>
    </row>
    <row r="30" spans="1:35" ht="27.9" customHeight="1" x14ac:dyDescent="0.3">
      <c r="A30" s="5">
        <v>3</v>
      </c>
      <c r="B30" s="10">
        <v>9</v>
      </c>
      <c r="C30" s="5">
        <v>3</v>
      </c>
      <c r="D30" s="5">
        <v>1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5">
        <v>3</v>
      </c>
      <c r="K30" s="5">
        <v>1</v>
      </c>
      <c r="L30" s="5">
        <v>2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2</v>
      </c>
      <c r="U30" s="5">
        <v>0</v>
      </c>
      <c r="V30" s="5">
        <v>0</v>
      </c>
      <c r="W30" s="5">
        <v>2</v>
      </c>
      <c r="X30" s="5">
        <v>0</v>
      </c>
      <c r="Y30" s="5">
        <v>1</v>
      </c>
      <c r="Z30" s="5">
        <f t="shared" si="1"/>
        <v>0</v>
      </c>
      <c r="AA30" s="5">
        <v>3</v>
      </c>
      <c r="AB30" s="5">
        <f t="shared" si="3"/>
        <v>0.66666666666666663</v>
      </c>
      <c r="AC30" s="5">
        <v>1</v>
      </c>
      <c r="AD30" s="5">
        <f t="shared" si="5"/>
        <v>0</v>
      </c>
      <c r="AE30" s="5"/>
      <c r="AF30" s="5"/>
      <c r="AG30" s="9">
        <f t="shared" si="4"/>
        <v>1</v>
      </c>
      <c r="AH30" s="6">
        <f t="shared" si="2"/>
        <v>0</v>
      </c>
      <c r="AI30" s="6" t="b">
        <f t="shared" si="6"/>
        <v>0</v>
      </c>
    </row>
    <row r="31" spans="1:35" ht="27.9" customHeight="1" x14ac:dyDescent="0.3">
      <c r="A31" s="5">
        <v>3</v>
      </c>
      <c r="B31" s="10">
        <v>10</v>
      </c>
      <c r="C31" s="5">
        <v>5</v>
      </c>
      <c r="D31" s="5">
        <v>2</v>
      </c>
      <c r="E31" s="5">
        <v>1</v>
      </c>
      <c r="F31" s="5">
        <v>2</v>
      </c>
      <c r="G31" s="5">
        <v>5</v>
      </c>
      <c r="H31" s="5">
        <v>0</v>
      </c>
      <c r="I31" s="5">
        <v>0</v>
      </c>
      <c r="J31" s="5">
        <v>5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5</v>
      </c>
      <c r="W31" s="5">
        <v>5</v>
      </c>
      <c r="X31" s="5">
        <v>0</v>
      </c>
      <c r="Y31" s="5">
        <v>2</v>
      </c>
      <c r="Z31" s="5">
        <f t="shared" si="1"/>
        <v>0</v>
      </c>
      <c r="AA31" s="5">
        <v>1</v>
      </c>
      <c r="AB31" s="5">
        <f t="shared" si="3"/>
        <v>0</v>
      </c>
      <c r="AC31" s="5">
        <v>2</v>
      </c>
      <c r="AD31" s="5">
        <f t="shared" si="5"/>
        <v>0</v>
      </c>
      <c r="AE31" s="5">
        <v>5</v>
      </c>
      <c r="AF31" s="5">
        <v>0</v>
      </c>
      <c r="AG31" s="9">
        <f t="shared" si="4"/>
        <v>1</v>
      </c>
      <c r="AH31" s="6">
        <f t="shared" si="2"/>
        <v>0</v>
      </c>
      <c r="AI31" s="6" t="b">
        <f t="shared" si="6"/>
        <v>0</v>
      </c>
    </row>
    <row r="32" spans="1:35" ht="27.9" customHeight="1" x14ac:dyDescent="0.3">
      <c r="A32" s="6" t="s">
        <v>65</v>
      </c>
      <c r="B32" s="6" t="s">
        <v>66</v>
      </c>
      <c r="C32" s="6" t="s">
        <v>67</v>
      </c>
      <c r="D32" s="6" t="s">
        <v>67</v>
      </c>
      <c r="E32" s="6" t="s">
        <v>67</v>
      </c>
      <c r="F32" s="6" t="s">
        <v>67</v>
      </c>
      <c r="G32" s="6" t="s">
        <v>67</v>
      </c>
      <c r="H32" s="6" t="s">
        <v>67</v>
      </c>
      <c r="I32" s="6" t="s">
        <v>68</v>
      </c>
      <c r="J32" s="6" t="s">
        <v>67</v>
      </c>
      <c r="K32" s="6" t="s">
        <v>68</v>
      </c>
      <c r="L32" s="6" t="s">
        <v>67</v>
      </c>
      <c r="M32" s="6" t="s">
        <v>67</v>
      </c>
      <c r="N32" s="6" t="s">
        <v>67</v>
      </c>
      <c r="O32" s="6" t="s">
        <v>67</v>
      </c>
      <c r="P32" s="6" t="s">
        <v>68</v>
      </c>
      <c r="Q32" s="6" t="s">
        <v>68</v>
      </c>
      <c r="R32" s="6" t="s">
        <v>69</v>
      </c>
      <c r="S32" s="5" t="s">
        <v>67</v>
      </c>
      <c r="T32" s="5" t="s">
        <v>67</v>
      </c>
      <c r="U32" s="5" t="s">
        <v>67</v>
      </c>
      <c r="V32" s="5" t="s">
        <v>67</v>
      </c>
      <c r="W32" s="5" t="s">
        <v>67</v>
      </c>
      <c r="X32" s="5" t="s">
        <v>67</v>
      </c>
      <c r="Y32" s="5" t="s">
        <v>67</v>
      </c>
      <c r="Z32" s="5" t="s">
        <v>70</v>
      </c>
      <c r="AA32" s="5" t="s">
        <v>67</v>
      </c>
      <c r="AB32" s="5" t="s">
        <v>70</v>
      </c>
      <c r="AC32" s="5" t="s">
        <v>67</v>
      </c>
      <c r="AD32" s="5" t="s">
        <v>70</v>
      </c>
      <c r="AE32" s="5" t="s">
        <v>67</v>
      </c>
      <c r="AF32" s="5" t="s">
        <v>70</v>
      </c>
      <c r="AG32" s="5" t="s">
        <v>70</v>
      </c>
      <c r="AH32" s="5" t="s">
        <v>70</v>
      </c>
    </row>
  </sheetData>
  <hyperlinks>
    <hyperlink ref="B2" location="Szituációk!B2" display="Szituációk!B2" xr:uid="{793755B4-E166-4C5A-8672-9097C5F8B498}"/>
    <hyperlink ref="B3" location="Szituációk!B3" display="Szituációk!B3" xr:uid="{2ECE39CC-AF5C-4BE2-A485-9F501E5701A5}"/>
    <hyperlink ref="B4" location="Szituációk!B4" display="Szituációk!B4" xr:uid="{2F46529D-F0A7-482C-A9F4-AB79554748B9}"/>
    <hyperlink ref="B5" location="Szituációk!B5" display="Szituációk!B5" xr:uid="{0E2DBCD9-F376-415A-B64C-20FC2E5CA8F5}"/>
    <hyperlink ref="B6" location="Szituációk!B6" display="Szituációk!B6" xr:uid="{D856F7FE-76E7-4249-B455-348469CACFD6}"/>
    <hyperlink ref="B7" location="Szituációk!B7" display="Szituációk!B7" xr:uid="{90F1C5D0-8C16-4F19-9A15-4F784CFA2B55}"/>
    <hyperlink ref="B8" location="Szituációk!B8" display="Szituációk!B8" xr:uid="{BA7B1B7A-DBEC-487A-870B-05E05A03011B}"/>
    <hyperlink ref="B9" location="Szituációk!B9" display="Szituációk!B9" xr:uid="{DCD2EAF2-C7DE-4E60-99F7-21F08660F8A1}"/>
    <hyperlink ref="B10" location="Szituációk!B10" display="Szituációk!B10" xr:uid="{C1DBCFDC-7285-4111-89FA-3B5CB1AB92C5}"/>
    <hyperlink ref="B11" location="Szituációk!B11" display="Szituációk!B11" xr:uid="{DA5F76A2-5B55-494F-88B4-DF43D846EFFF}"/>
    <hyperlink ref="B12" location="Szituációk!B2" display="Szituációk!B2" xr:uid="{CD5E6257-2097-4053-8884-95A8D54D9349}"/>
    <hyperlink ref="B13" location="Szituációk!B3" display="Szituációk!B3" xr:uid="{63607CCC-8636-45B1-9D00-763ECB43B908}"/>
    <hyperlink ref="B14" location="Szituációk!B4" display="Szituációk!B4" xr:uid="{CA4A906B-01AA-45ED-B530-340AE3CBAC36}"/>
    <hyperlink ref="B15" location="Szituációk!B5" display="Szituációk!B5" xr:uid="{4DA65EF9-B575-4BB8-8BF4-1F56029777D1}"/>
    <hyperlink ref="B16" location="Szituációk!B6" display="Szituációk!B6" xr:uid="{518D7AEE-6262-4BC3-A30E-AC662D4F0FF0}"/>
    <hyperlink ref="B17" location="Szituációk!B7" display="Szituációk!B7" xr:uid="{E8D918E9-D67F-4397-BC4B-A3DD6B450B21}"/>
    <hyperlink ref="B18" location="Szituációk!B8" display="Szituációk!B8" xr:uid="{CC008ED8-1BC2-43B9-931F-0AFED7A7E010}"/>
    <hyperlink ref="B19" location="Szituációk!B9" display="Szituációk!B9" xr:uid="{EF0A3C88-5F80-4022-A06F-A0BA9C62299D}"/>
    <hyperlink ref="B20" location="Szituációk!B10" display="Szituációk!B10" xr:uid="{7122AEEC-27CD-453E-9265-6F16B0A701F2}"/>
    <hyperlink ref="B21" location="Szituációk!B11" display="Szituációk!B11" xr:uid="{939CF6C0-150D-4F10-9B4B-90243AE23BFB}"/>
    <hyperlink ref="B22" location="Szituációk!B2" display="Szituációk!B2" xr:uid="{04BBC891-B185-4161-AD2A-FD73832843DC}"/>
    <hyperlink ref="B23" location="Szituációk!B3" display="Szituációk!B3" xr:uid="{515CC8F2-00C6-4B7D-BA9B-28AD0FCD6E48}"/>
    <hyperlink ref="B24" location="Szituációk!B4" display="Szituációk!B4" xr:uid="{A8416615-DBF0-40C3-847B-F895AA8ACD23}"/>
    <hyperlink ref="B25" location="Szituációk!B5" display="Szituációk!B5" xr:uid="{37A35572-09E0-402B-B601-1439F1DA4511}"/>
    <hyperlink ref="B26" location="Szituációk!B6" display="Szituációk!B6" xr:uid="{E151CFC1-A317-420C-82E2-D3B03539BB24}"/>
    <hyperlink ref="B27" location="Szituációk!B7" display="Szituációk!B7" xr:uid="{B5EB13A5-925F-47F9-BA14-6350B56420E7}"/>
    <hyperlink ref="B28" location="Szituációk!B8" display="Szituációk!B8" xr:uid="{9D2C08D7-0D7C-4521-A242-CA20E2F646AC}"/>
    <hyperlink ref="B29" location="Szituációk!B9" display="Szituációk!B9" xr:uid="{874733F1-33A3-49EF-A1D0-9D99954B2431}"/>
    <hyperlink ref="B30" location="Szituációk!B10" display="Szituációk!B10" xr:uid="{D1B68151-AF50-4796-91C2-4AB2A5E591AA}"/>
    <hyperlink ref="B31" location="Szituációk!B11" display="Szituációk!B11" xr:uid="{1C411BB8-60D6-4938-9A62-1128E9CDDCE1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11611-C546-43B7-9A89-FF231CB95B50}">
  <dimension ref="A1:AJ32"/>
  <sheetViews>
    <sheetView zoomScale="37" zoomScaleNormal="70" workbookViewId="0">
      <selection activeCell="AI2" sqref="AI2"/>
    </sheetView>
  </sheetViews>
  <sheetFormatPr defaultColWidth="9.3984375" defaultRowHeight="27.9" customHeight="1" x14ac:dyDescent="0.3"/>
  <cols>
    <col min="1" max="1" width="13.09765625" bestFit="1" customWidth="1"/>
    <col min="35" max="35" width="31" customWidth="1"/>
  </cols>
  <sheetData>
    <row r="1" spans="1:36" s="13" customFormat="1" ht="62.4" x14ac:dyDescent="0.3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  <c r="AG1" s="12" t="s">
        <v>62</v>
      </c>
      <c r="AH1" s="12" t="s">
        <v>63</v>
      </c>
      <c r="AI1" s="12" t="s">
        <v>64</v>
      </c>
    </row>
    <row r="2" spans="1:36" ht="27.9" customHeight="1" x14ac:dyDescent="0.3">
      <c r="A2" s="5">
        <v>1</v>
      </c>
      <c r="B2" s="10">
        <v>1</v>
      </c>
      <c r="C2" s="5">
        <v>3</v>
      </c>
      <c r="D2" s="5">
        <v>0</v>
      </c>
      <c r="E2" s="5">
        <v>1</v>
      </c>
      <c r="F2" s="5">
        <v>2</v>
      </c>
      <c r="G2" s="5">
        <v>0</v>
      </c>
      <c r="H2" s="5">
        <v>0</v>
      </c>
      <c r="I2" s="5">
        <v>0</v>
      </c>
      <c r="J2" s="5">
        <v>3</v>
      </c>
      <c r="K2" s="5">
        <v>0</v>
      </c>
      <c r="L2" s="5">
        <v>3</v>
      </c>
      <c r="M2" s="5">
        <v>0</v>
      </c>
      <c r="N2" s="5">
        <v>1</v>
      </c>
      <c r="O2" s="5">
        <v>2</v>
      </c>
      <c r="P2" s="5">
        <v>1</v>
      </c>
      <c r="Q2" s="5">
        <v>1</v>
      </c>
      <c r="R2" s="5">
        <v>0</v>
      </c>
      <c r="S2" s="5">
        <v>0</v>
      </c>
      <c r="T2" s="5">
        <v>1</v>
      </c>
      <c r="U2" s="5">
        <v>2</v>
      </c>
      <c r="V2" s="5">
        <v>0</v>
      </c>
      <c r="W2" s="5">
        <v>3</v>
      </c>
      <c r="X2" s="5">
        <v>0</v>
      </c>
      <c r="Y2" s="5">
        <v>4</v>
      </c>
      <c r="Z2" s="5">
        <f>U2/Y2</f>
        <v>0.5</v>
      </c>
      <c r="AA2" s="5">
        <v>2</v>
      </c>
      <c r="AB2" s="5">
        <f>T2/AA2</f>
        <v>0.5</v>
      </c>
      <c r="AC2" s="5">
        <v>0</v>
      </c>
      <c r="AD2" s="5"/>
      <c r="AE2" s="5"/>
      <c r="AF2" s="5"/>
      <c r="AG2" s="7">
        <f>J2/C2</f>
        <v>1</v>
      </c>
      <c r="AH2" s="6">
        <f>H2/C2</f>
        <v>0</v>
      </c>
      <c r="AI2" s="6" t="str">
        <f t="shared" ref="AI2:AI4" si="0">IF(Z2&lt;AB2, "Nők előnyben részesítése", "")</f>
        <v/>
      </c>
    </row>
    <row r="3" spans="1:36" ht="27.9" customHeight="1" x14ac:dyDescent="0.3">
      <c r="A3" s="5">
        <v>1</v>
      </c>
      <c r="B3" s="10">
        <v>2</v>
      </c>
      <c r="C3" s="5">
        <v>6</v>
      </c>
      <c r="D3" s="5">
        <v>0</v>
      </c>
      <c r="E3" s="5">
        <v>0</v>
      </c>
      <c r="F3" s="5">
        <v>6</v>
      </c>
      <c r="G3" s="5">
        <v>0</v>
      </c>
      <c r="H3" s="5">
        <v>4</v>
      </c>
      <c r="I3" s="5">
        <v>1</v>
      </c>
      <c r="J3" s="5">
        <v>2</v>
      </c>
      <c r="K3" s="5">
        <v>1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0</v>
      </c>
      <c r="W3" s="5">
        <v>2</v>
      </c>
      <c r="X3" s="5">
        <v>0</v>
      </c>
      <c r="Y3" s="5">
        <v>6</v>
      </c>
      <c r="Z3" s="8">
        <f t="shared" ref="Z3:Z31" si="1">U3/Y3</f>
        <v>0.33333333333333331</v>
      </c>
      <c r="AA3" s="5">
        <v>0</v>
      </c>
      <c r="AB3" s="5"/>
      <c r="AC3" s="5">
        <v>0</v>
      </c>
      <c r="AD3" s="5"/>
      <c r="AE3" s="5"/>
      <c r="AF3" s="5"/>
      <c r="AG3" s="8">
        <f>J3/C3</f>
        <v>0.33333333333333331</v>
      </c>
      <c r="AH3" s="8">
        <f t="shared" ref="AH3:AH31" si="2">H3/C3</f>
        <v>0.66666666666666663</v>
      </c>
      <c r="AI3" s="6" t="str">
        <f t="shared" si="0"/>
        <v/>
      </c>
    </row>
    <row r="4" spans="1:36" ht="27.9" customHeight="1" x14ac:dyDescent="0.3">
      <c r="A4" s="5">
        <v>1</v>
      </c>
      <c r="B4" s="10">
        <v>3</v>
      </c>
      <c r="C4" s="5">
        <v>3</v>
      </c>
      <c r="D4" s="5">
        <v>0</v>
      </c>
      <c r="E4" s="5">
        <v>2</v>
      </c>
      <c r="F4" s="5">
        <v>1</v>
      </c>
      <c r="G4" s="5">
        <v>0</v>
      </c>
      <c r="H4" s="5">
        <v>0</v>
      </c>
      <c r="I4" s="5">
        <v>0</v>
      </c>
      <c r="J4" s="5">
        <v>3</v>
      </c>
      <c r="K4" s="5">
        <v>1</v>
      </c>
      <c r="L4" s="5">
        <v>3</v>
      </c>
      <c r="M4" s="5">
        <v>0</v>
      </c>
      <c r="N4" s="5">
        <v>2</v>
      </c>
      <c r="O4" s="5">
        <v>1</v>
      </c>
      <c r="P4" s="5">
        <v>1</v>
      </c>
      <c r="Q4" s="5">
        <v>1</v>
      </c>
      <c r="R4" s="5">
        <v>0</v>
      </c>
      <c r="S4" s="5">
        <v>0</v>
      </c>
      <c r="T4" s="5">
        <v>2</v>
      </c>
      <c r="U4" s="5">
        <v>1</v>
      </c>
      <c r="V4" s="5">
        <v>0</v>
      </c>
      <c r="W4" s="5">
        <v>3</v>
      </c>
      <c r="X4" s="5">
        <v>0</v>
      </c>
      <c r="Y4" s="5">
        <v>2</v>
      </c>
      <c r="Z4" s="5">
        <f t="shared" si="1"/>
        <v>0.5</v>
      </c>
      <c r="AA4" s="5">
        <v>4</v>
      </c>
      <c r="AB4" s="5">
        <f t="shared" ref="AB4:AB31" si="3">T4/AA4</f>
        <v>0.5</v>
      </c>
      <c r="AC4" s="5">
        <v>0</v>
      </c>
      <c r="AD4" s="5"/>
      <c r="AE4" s="5"/>
      <c r="AF4" s="5"/>
      <c r="AG4" s="9">
        <f t="shared" ref="AG4:AG31" si="4">J4/C4</f>
        <v>1</v>
      </c>
      <c r="AH4" s="6">
        <f t="shared" si="2"/>
        <v>0</v>
      </c>
      <c r="AI4" s="6" t="str">
        <f t="shared" si="0"/>
        <v/>
      </c>
    </row>
    <row r="5" spans="1:36" ht="27.9" customHeight="1" x14ac:dyDescent="0.3">
      <c r="A5" s="5">
        <v>1</v>
      </c>
      <c r="B5" s="10">
        <v>4</v>
      </c>
      <c r="C5" s="5">
        <v>4</v>
      </c>
      <c r="D5" s="5">
        <v>0</v>
      </c>
      <c r="E5" s="5">
        <v>3</v>
      </c>
      <c r="F5" s="5">
        <v>1</v>
      </c>
      <c r="G5" s="5">
        <v>0</v>
      </c>
      <c r="H5" s="5">
        <v>0</v>
      </c>
      <c r="I5" s="5">
        <v>0</v>
      </c>
      <c r="J5" s="5">
        <v>4</v>
      </c>
      <c r="K5" s="5">
        <v>1</v>
      </c>
      <c r="L5" s="5">
        <v>4</v>
      </c>
      <c r="M5" s="5">
        <v>0</v>
      </c>
      <c r="N5" s="5">
        <v>0</v>
      </c>
      <c r="O5" s="5">
        <v>4</v>
      </c>
      <c r="P5" s="5">
        <v>1</v>
      </c>
      <c r="Q5" s="5">
        <v>1</v>
      </c>
      <c r="R5" s="5">
        <v>0</v>
      </c>
      <c r="S5" s="5">
        <v>0</v>
      </c>
      <c r="T5" s="5">
        <v>3</v>
      </c>
      <c r="U5" s="5">
        <v>1</v>
      </c>
      <c r="V5" s="5">
        <v>0</v>
      </c>
      <c r="W5" s="5">
        <v>4</v>
      </c>
      <c r="X5" s="5">
        <v>0</v>
      </c>
      <c r="Y5" s="5">
        <v>5</v>
      </c>
      <c r="Z5" s="5">
        <f t="shared" si="1"/>
        <v>0.2</v>
      </c>
      <c r="AA5" s="5">
        <v>3</v>
      </c>
      <c r="AB5" s="5">
        <f t="shared" si="3"/>
        <v>1</v>
      </c>
      <c r="AC5" s="5">
        <v>0</v>
      </c>
      <c r="AD5" s="5"/>
      <c r="AE5" s="5"/>
      <c r="AF5" s="5"/>
      <c r="AG5" s="9">
        <f t="shared" si="4"/>
        <v>1</v>
      </c>
      <c r="AH5" s="6">
        <f t="shared" si="2"/>
        <v>0</v>
      </c>
      <c r="AI5" s="6" t="str">
        <f>IF(Z5&lt;AB5, "Nők előnyben részesítése", "")</f>
        <v>Nők előnyben részesítése</v>
      </c>
      <c r="AJ5" s="17"/>
    </row>
    <row r="6" spans="1:36" ht="27.9" customHeight="1" x14ac:dyDescent="0.3">
      <c r="A6" s="5">
        <v>1</v>
      </c>
      <c r="B6" s="10">
        <v>5</v>
      </c>
      <c r="C6" s="5">
        <v>5</v>
      </c>
      <c r="D6" s="5">
        <v>0</v>
      </c>
      <c r="E6" s="5">
        <v>0</v>
      </c>
      <c r="F6" s="5">
        <v>5</v>
      </c>
      <c r="G6" s="5">
        <v>0</v>
      </c>
      <c r="H6" s="5">
        <v>0</v>
      </c>
      <c r="I6" s="5">
        <v>0</v>
      </c>
      <c r="J6" s="5">
        <v>5</v>
      </c>
      <c r="K6" s="5">
        <v>0</v>
      </c>
      <c r="L6" s="5">
        <v>5</v>
      </c>
      <c r="M6" s="5">
        <v>0</v>
      </c>
      <c r="N6" s="5">
        <v>5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5">
        <v>5</v>
      </c>
      <c r="V6" s="5">
        <v>0</v>
      </c>
      <c r="W6" s="5">
        <v>5</v>
      </c>
      <c r="X6" s="5">
        <v>0</v>
      </c>
      <c r="Y6" s="5">
        <v>5</v>
      </c>
      <c r="Z6" s="5">
        <f t="shared" si="1"/>
        <v>1</v>
      </c>
      <c r="AA6" s="5">
        <v>5</v>
      </c>
      <c r="AB6" s="5">
        <f t="shared" si="3"/>
        <v>0</v>
      </c>
      <c r="AC6" s="5">
        <v>0</v>
      </c>
      <c r="AD6" s="5"/>
      <c r="AE6" s="5"/>
      <c r="AF6" s="5"/>
      <c r="AG6" s="9">
        <f t="shared" si="4"/>
        <v>1</v>
      </c>
      <c r="AH6" s="6">
        <f t="shared" si="2"/>
        <v>0</v>
      </c>
      <c r="AI6" s="6" t="str">
        <f t="shared" ref="AI6:AI31" si="5">IF(Z6&lt;AB6, "Nők előnyben részesítése", "")</f>
        <v/>
      </c>
    </row>
    <row r="7" spans="1:36" ht="27.9" customHeight="1" x14ac:dyDescent="0.3">
      <c r="A7" s="5">
        <v>1</v>
      </c>
      <c r="B7" s="10">
        <v>6</v>
      </c>
      <c r="C7" s="5">
        <v>5</v>
      </c>
      <c r="D7" s="5">
        <v>0</v>
      </c>
      <c r="E7" s="5">
        <v>5</v>
      </c>
      <c r="F7" s="5">
        <v>0</v>
      </c>
      <c r="G7" s="5">
        <v>0</v>
      </c>
      <c r="H7" s="5">
        <v>0</v>
      </c>
      <c r="I7" s="5">
        <v>0</v>
      </c>
      <c r="J7" s="5">
        <v>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0</v>
      </c>
      <c r="R7" s="5">
        <v>0</v>
      </c>
      <c r="S7" s="5">
        <v>0</v>
      </c>
      <c r="T7" s="5">
        <v>3</v>
      </c>
      <c r="U7" s="5">
        <v>0</v>
      </c>
      <c r="V7" s="5">
        <v>0</v>
      </c>
      <c r="W7" s="5">
        <v>3</v>
      </c>
      <c r="X7" s="5">
        <v>0</v>
      </c>
      <c r="Y7" s="5">
        <v>0</v>
      </c>
      <c r="Z7" s="5"/>
      <c r="AA7" s="5">
        <v>5</v>
      </c>
      <c r="AB7" s="5">
        <f t="shared" si="3"/>
        <v>0.6</v>
      </c>
      <c r="AC7" s="5">
        <v>0</v>
      </c>
      <c r="AD7" s="5"/>
      <c r="AE7" s="5"/>
      <c r="AF7" s="5"/>
      <c r="AG7" s="9">
        <f t="shared" si="4"/>
        <v>1</v>
      </c>
      <c r="AH7" s="6">
        <f t="shared" si="2"/>
        <v>0</v>
      </c>
      <c r="AI7" s="6" t="str">
        <f t="shared" si="5"/>
        <v>Nők előnyben részesítése</v>
      </c>
    </row>
    <row r="8" spans="1:36" ht="27.9" customHeight="1" x14ac:dyDescent="0.3">
      <c r="A8" s="5">
        <v>1</v>
      </c>
      <c r="B8" s="10">
        <v>7</v>
      </c>
      <c r="C8" s="5">
        <v>10</v>
      </c>
      <c r="D8" s="5">
        <v>3</v>
      </c>
      <c r="E8" s="5">
        <v>2</v>
      </c>
      <c r="F8" s="5">
        <v>5</v>
      </c>
      <c r="G8" s="5">
        <v>0</v>
      </c>
      <c r="H8" s="5">
        <v>0</v>
      </c>
      <c r="I8" s="5">
        <v>0</v>
      </c>
      <c r="J8" s="5">
        <v>10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3</v>
      </c>
      <c r="T8" s="5">
        <v>1</v>
      </c>
      <c r="U8" s="5">
        <v>1</v>
      </c>
      <c r="V8" s="5">
        <v>0</v>
      </c>
      <c r="W8" s="5">
        <v>5</v>
      </c>
      <c r="X8" s="5">
        <v>0</v>
      </c>
      <c r="Y8" s="5">
        <v>5</v>
      </c>
      <c r="Z8" s="5">
        <f t="shared" si="1"/>
        <v>0.2</v>
      </c>
      <c r="AA8" s="5">
        <v>2</v>
      </c>
      <c r="AB8" s="5">
        <f t="shared" si="3"/>
        <v>0.5</v>
      </c>
      <c r="AC8" s="5">
        <v>3</v>
      </c>
      <c r="AD8" s="5">
        <f>S8/AC8</f>
        <v>1</v>
      </c>
      <c r="AE8" s="5"/>
      <c r="AF8" s="5"/>
      <c r="AG8" s="9">
        <f t="shared" si="4"/>
        <v>1</v>
      </c>
      <c r="AH8" s="6">
        <f t="shared" si="2"/>
        <v>0</v>
      </c>
      <c r="AI8" s="6" t="str">
        <f t="shared" si="5"/>
        <v>Nők előnyben részesítése</v>
      </c>
      <c r="AJ8" s="18"/>
    </row>
    <row r="9" spans="1:36" ht="27.9" customHeight="1" x14ac:dyDescent="0.3">
      <c r="A9" s="5">
        <v>1</v>
      </c>
      <c r="B9" s="10">
        <v>8</v>
      </c>
      <c r="C9" s="5">
        <v>4</v>
      </c>
      <c r="D9" s="5">
        <v>2</v>
      </c>
      <c r="E9" s="5">
        <v>1</v>
      </c>
      <c r="F9" s="5">
        <v>1</v>
      </c>
      <c r="G9" s="5">
        <v>0</v>
      </c>
      <c r="H9" s="5">
        <v>2</v>
      </c>
      <c r="I9" s="5">
        <v>1</v>
      </c>
      <c r="J9" s="5">
        <v>2</v>
      </c>
      <c r="K9" s="5">
        <v>1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1</v>
      </c>
      <c r="U9" s="5">
        <v>1</v>
      </c>
      <c r="V9" s="5">
        <v>0</v>
      </c>
      <c r="W9" s="5">
        <v>2</v>
      </c>
      <c r="X9" s="5">
        <v>0</v>
      </c>
      <c r="Y9" s="5">
        <v>1</v>
      </c>
      <c r="Z9" s="5">
        <f t="shared" si="1"/>
        <v>1</v>
      </c>
      <c r="AA9" s="5">
        <v>1</v>
      </c>
      <c r="AB9" s="5">
        <f t="shared" si="3"/>
        <v>1</v>
      </c>
      <c r="AC9" s="5">
        <v>2</v>
      </c>
      <c r="AD9" s="5">
        <f t="shared" ref="AD9:AD31" si="6">S9/AC9</f>
        <v>0</v>
      </c>
      <c r="AE9" s="5"/>
      <c r="AF9" s="5"/>
      <c r="AG9" s="9">
        <f t="shared" si="4"/>
        <v>0.5</v>
      </c>
      <c r="AH9" s="6">
        <f t="shared" si="2"/>
        <v>0.5</v>
      </c>
      <c r="AI9" s="6" t="str">
        <f t="shared" si="5"/>
        <v/>
      </c>
    </row>
    <row r="10" spans="1:36" ht="27.9" customHeight="1" x14ac:dyDescent="0.3">
      <c r="A10" s="5">
        <v>1</v>
      </c>
      <c r="B10" s="10">
        <v>9</v>
      </c>
      <c r="C10" s="5">
        <v>3</v>
      </c>
      <c r="D10" s="5">
        <v>1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3</v>
      </c>
      <c r="K10" s="5">
        <v>1</v>
      </c>
      <c r="L10" s="5">
        <v>2</v>
      </c>
      <c r="M10" s="5">
        <v>0</v>
      </c>
      <c r="N10" s="5">
        <v>2</v>
      </c>
      <c r="O10" s="5">
        <v>0</v>
      </c>
      <c r="P10" s="5">
        <v>1</v>
      </c>
      <c r="Q10" s="5">
        <v>1</v>
      </c>
      <c r="R10" s="5">
        <v>0</v>
      </c>
      <c r="S10" s="5">
        <v>1</v>
      </c>
      <c r="T10" s="5">
        <v>1</v>
      </c>
      <c r="U10" s="5">
        <v>1</v>
      </c>
      <c r="V10" s="5">
        <v>0</v>
      </c>
      <c r="W10" s="5">
        <v>3</v>
      </c>
      <c r="X10" s="5">
        <v>0</v>
      </c>
      <c r="Y10" s="5">
        <v>1</v>
      </c>
      <c r="Z10" s="5">
        <f t="shared" si="1"/>
        <v>1</v>
      </c>
      <c r="AA10" s="5">
        <v>3</v>
      </c>
      <c r="AB10" s="8">
        <f t="shared" si="3"/>
        <v>0.33333333333333331</v>
      </c>
      <c r="AC10" s="5">
        <v>1</v>
      </c>
      <c r="AD10" s="5">
        <f t="shared" si="6"/>
        <v>1</v>
      </c>
      <c r="AE10" s="5"/>
      <c r="AF10" s="5"/>
      <c r="AG10" s="9">
        <f t="shared" si="4"/>
        <v>1</v>
      </c>
      <c r="AH10" s="6">
        <f t="shared" si="2"/>
        <v>0</v>
      </c>
      <c r="AI10" s="6" t="str">
        <f t="shared" si="5"/>
        <v/>
      </c>
    </row>
    <row r="11" spans="1:36" ht="27.9" customHeight="1" x14ac:dyDescent="0.3">
      <c r="A11" s="5">
        <v>1</v>
      </c>
      <c r="B11" s="10">
        <v>10</v>
      </c>
      <c r="C11" s="5">
        <v>5</v>
      </c>
      <c r="D11" s="5">
        <v>2</v>
      </c>
      <c r="E11" s="5">
        <v>1</v>
      </c>
      <c r="F11" s="5">
        <v>2</v>
      </c>
      <c r="G11" s="5">
        <v>5</v>
      </c>
      <c r="H11" s="5">
        <v>0</v>
      </c>
      <c r="I11" s="5">
        <v>0</v>
      </c>
      <c r="J11" s="5">
        <v>5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2</v>
      </c>
      <c r="T11" s="5">
        <v>1</v>
      </c>
      <c r="U11" s="5">
        <v>2</v>
      </c>
      <c r="V11" s="5">
        <v>0</v>
      </c>
      <c r="W11" s="5">
        <v>5</v>
      </c>
      <c r="X11" s="5">
        <v>0</v>
      </c>
      <c r="Y11" s="5">
        <v>2</v>
      </c>
      <c r="Z11" s="5">
        <f t="shared" si="1"/>
        <v>1</v>
      </c>
      <c r="AA11" s="5">
        <v>1</v>
      </c>
      <c r="AB11" s="5">
        <f t="shared" si="3"/>
        <v>1</v>
      </c>
      <c r="AC11" s="5">
        <v>2</v>
      </c>
      <c r="AD11" s="5">
        <f t="shared" si="6"/>
        <v>1</v>
      </c>
      <c r="AE11" s="5">
        <v>5</v>
      </c>
      <c r="AF11" s="5">
        <f>V11/AE11</f>
        <v>0</v>
      </c>
      <c r="AG11" s="9">
        <f t="shared" si="4"/>
        <v>1</v>
      </c>
      <c r="AH11" s="6">
        <f t="shared" si="2"/>
        <v>0</v>
      </c>
      <c r="AI11" s="6" t="str">
        <f t="shared" si="5"/>
        <v/>
      </c>
    </row>
    <row r="12" spans="1:36" ht="27.9" customHeight="1" x14ac:dyDescent="0.3">
      <c r="A12" s="5">
        <v>2</v>
      </c>
      <c r="B12" s="11">
        <v>1</v>
      </c>
      <c r="C12" s="5">
        <v>3</v>
      </c>
      <c r="D12" s="5">
        <v>0</v>
      </c>
      <c r="E12" s="5">
        <v>1</v>
      </c>
      <c r="F12" s="5">
        <v>2</v>
      </c>
      <c r="G12" s="5">
        <v>0</v>
      </c>
      <c r="H12" s="5">
        <v>0</v>
      </c>
      <c r="I12" s="5">
        <v>0</v>
      </c>
      <c r="J12" s="5">
        <v>3</v>
      </c>
      <c r="K12" s="5">
        <v>0</v>
      </c>
      <c r="L12" s="5">
        <v>3</v>
      </c>
      <c r="M12" s="5">
        <v>0</v>
      </c>
      <c r="N12" s="5">
        <v>1</v>
      </c>
      <c r="O12" s="5">
        <v>2</v>
      </c>
      <c r="P12" s="5">
        <v>1</v>
      </c>
      <c r="Q12" s="5">
        <v>1</v>
      </c>
      <c r="R12" s="5">
        <v>0</v>
      </c>
      <c r="S12" s="5">
        <v>0</v>
      </c>
      <c r="T12" s="5">
        <v>1</v>
      </c>
      <c r="U12" s="5">
        <v>2</v>
      </c>
      <c r="V12" s="5">
        <v>0</v>
      </c>
      <c r="W12" s="5">
        <v>3</v>
      </c>
      <c r="X12" s="5">
        <v>0</v>
      </c>
      <c r="Y12" s="5">
        <v>4</v>
      </c>
      <c r="Z12" s="5">
        <f t="shared" si="1"/>
        <v>0.5</v>
      </c>
      <c r="AA12" s="5">
        <v>2</v>
      </c>
      <c r="AB12" s="5">
        <f t="shared" si="3"/>
        <v>0.5</v>
      </c>
      <c r="AC12" s="5">
        <v>0</v>
      </c>
      <c r="AD12" s="5"/>
      <c r="AE12" s="5"/>
      <c r="AF12" s="5"/>
      <c r="AG12" s="9">
        <f t="shared" si="4"/>
        <v>1</v>
      </c>
      <c r="AH12" s="6">
        <f t="shared" si="2"/>
        <v>0</v>
      </c>
      <c r="AI12" s="6" t="str">
        <f t="shared" si="5"/>
        <v/>
      </c>
    </row>
    <row r="13" spans="1:36" ht="27.9" customHeight="1" x14ac:dyDescent="0.3">
      <c r="A13" s="5">
        <v>2</v>
      </c>
      <c r="B13" s="10">
        <v>2</v>
      </c>
      <c r="C13" s="5">
        <v>6</v>
      </c>
      <c r="D13" s="5">
        <v>0</v>
      </c>
      <c r="E13" s="5">
        <v>0</v>
      </c>
      <c r="F13" s="5">
        <v>6</v>
      </c>
      <c r="G13" s="5">
        <v>0</v>
      </c>
      <c r="H13" s="5">
        <v>4</v>
      </c>
      <c r="I13" s="5">
        <v>1</v>
      </c>
      <c r="J13" s="5">
        <v>2</v>
      </c>
      <c r="K13" s="5">
        <v>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</v>
      </c>
      <c r="V13" s="5">
        <v>0</v>
      </c>
      <c r="W13" s="5">
        <v>2</v>
      </c>
      <c r="X13" s="5">
        <v>0</v>
      </c>
      <c r="Y13" s="5">
        <v>6</v>
      </c>
      <c r="Z13" s="5"/>
      <c r="AA13" s="5">
        <v>0</v>
      </c>
      <c r="AB13" s="5"/>
      <c r="AC13" s="5">
        <v>0</v>
      </c>
      <c r="AD13" s="5"/>
      <c r="AE13" s="5"/>
      <c r="AF13" s="5"/>
      <c r="AG13" s="8">
        <f t="shared" si="4"/>
        <v>0.33333333333333331</v>
      </c>
      <c r="AH13" s="8">
        <f t="shared" si="2"/>
        <v>0.66666666666666663</v>
      </c>
      <c r="AI13" s="6" t="str">
        <f t="shared" si="5"/>
        <v/>
      </c>
    </row>
    <row r="14" spans="1:36" ht="27.9" customHeight="1" x14ac:dyDescent="0.3">
      <c r="A14" s="5">
        <v>2</v>
      </c>
      <c r="B14" s="10">
        <v>3</v>
      </c>
      <c r="C14" s="5">
        <v>3</v>
      </c>
      <c r="D14" s="5">
        <v>0</v>
      </c>
      <c r="E14" s="5">
        <v>2</v>
      </c>
      <c r="F14" s="5">
        <v>1</v>
      </c>
      <c r="G14" s="5">
        <v>0</v>
      </c>
      <c r="H14" s="5">
        <v>0</v>
      </c>
      <c r="I14" s="5">
        <v>0</v>
      </c>
      <c r="J14" s="5">
        <v>3</v>
      </c>
      <c r="K14" s="5">
        <v>1</v>
      </c>
      <c r="L14" s="5">
        <v>3</v>
      </c>
      <c r="M14" s="5">
        <v>0</v>
      </c>
      <c r="N14" s="5">
        <v>2</v>
      </c>
      <c r="O14" s="5">
        <v>1</v>
      </c>
      <c r="P14" s="5">
        <v>1</v>
      </c>
      <c r="Q14" s="5">
        <v>1</v>
      </c>
      <c r="R14" s="5">
        <v>0</v>
      </c>
      <c r="S14" s="5">
        <v>0</v>
      </c>
      <c r="T14" s="5">
        <v>2</v>
      </c>
      <c r="U14" s="5">
        <v>1</v>
      </c>
      <c r="V14" s="5">
        <v>0</v>
      </c>
      <c r="W14" s="5">
        <v>3</v>
      </c>
      <c r="X14" s="5">
        <v>0</v>
      </c>
      <c r="Y14" s="5">
        <v>2</v>
      </c>
      <c r="Z14" s="5">
        <f t="shared" si="1"/>
        <v>0.5</v>
      </c>
      <c r="AA14" s="5">
        <v>4</v>
      </c>
      <c r="AB14" s="5">
        <f t="shared" si="3"/>
        <v>0.5</v>
      </c>
      <c r="AC14" s="5">
        <v>0</v>
      </c>
      <c r="AD14" s="5"/>
      <c r="AE14" s="5"/>
      <c r="AF14" s="5"/>
      <c r="AG14" s="9">
        <f t="shared" si="4"/>
        <v>1</v>
      </c>
      <c r="AH14" s="6">
        <f t="shared" si="2"/>
        <v>0</v>
      </c>
      <c r="AI14" s="6" t="str">
        <f t="shared" si="5"/>
        <v/>
      </c>
    </row>
    <row r="15" spans="1:36" ht="27.9" customHeight="1" x14ac:dyDescent="0.3">
      <c r="A15" s="5">
        <v>2</v>
      </c>
      <c r="B15" s="10">
        <v>4</v>
      </c>
      <c r="C15" s="5">
        <v>4</v>
      </c>
      <c r="D15" s="5">
        <v>0</v>
      </c>
      <c r="E15" s="5">
        <v>3</v>
      </c>
      <c r="F15" s="5">
        <v>1</v>
      </c>
      <c r="G15" s="5">
        <v>0</v>
      </c>
      <c r="H15" s="5">
        <v>0</v>
      </c>
      <c r="I15" s="5">
        <v>0</v>
      </c>
      <c r="J15" s="5">
        <v>4</v>
      </c>
      <c r="K15" s="5">
        <v>1</v>
      </c>
      <c r="L15" s="5">
        <v>4</v>
      </c>
      <c r="M15" s="5">
        <v>0</v>
      </c>
      <c r="N15" s="5">
        <v>0</v>
      </c>
      <c r="O15" s="5">
        <v>4</v>
      </c>
      <c r="P15" s="5">
        <v>1</v>
      </c>
      <c r="Q15" s="5">
        <v>1</v>
      </c>
      <c r="R15" s="5">
        <v>0</v>
      </c>
      <c r="S15" s="5">
        <v>0</v>
      </c>
      <c r="T15" s="5">
        <v>3</v>
      </c>
      <c r="U15" s="5">
        <v>1</v>
      </c>
      <c r="V15" s="5">
        <v>0</v>
      </c>
      <c r="W15" s="5">
        <v>4</v>
      </c>
      <c r="X15" s="5">
        <v>0</v>
      </c>
      <c r="Y15" s="5">
        <v>5</v>
      </c>
      <c r="Z15" s="5">
        <f t="shared" si="1"/>
        <v>0.2</v>
      </c>
      <c r="AA15" s="5">
        <v>3</v>
      </c>
      <c r="AB15" s="5">
        <f t="shared" si="3"/>
        <v>1</v>
      </c>
      <c r="AC15" s="5">
        <v>0</v>
      </c>
      <c r="AD15" s="5"/>
      <c r="AE15" s="5"/>
      <c r="AF15" s="5"/>
      <c r="AG15" s="9">
        <f t="shared" si="4"/>
        <v>1</v>
      </c>
      <c r="AH15" s="6">
        <f t="shared" si="2"/>
        <v>0</v>
      </c>
      <c r="AI15" s="6" t="str">
        <f t="shared" si="5"/>
        <v>Nők előnyben részesítése</v>
      </c>
    </row>
    <row r="16" spans="1:36" ht="27.9" customHeight="1" x14ac:dyDescent="0.3">
      <c r="A16" s="5">
        <v>2</v>
      </c>
      <c r="B16" s="11">
        <v>5</v>
      </c>
      <c r="C16" s="5">
        <v>5</v>
      </c>
      <c r="D16" s="5">
        <v>0</v>
      </c>
      <c r="E16" s="5">
        <v>0</v>
      </c>
      <c r="F16" s="5">
        <v>5</v>
      </c>
      <c r="G16" s="5">
        <v>0</v>
      </c>
      <c r="H16" s="5">
        <v>0</v>
      </c>
      <c r="I16" s="5">
        <v>0</v>
      </c>
      <c r="J16" s="5">
        <v>5</v>
      </c>
      <c r="K16" s="5">
        <v>0</v>
      </c>
      <c r="L16" s="5">
        <v>5</v>
      </c>
      <c r="M16" s="5">
        <v>0</v>
      </c>
      <c r="N16" s="5">
        <v>5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5</v>
      </c>
      <c r="V16" s="5">
        <v>0</v>
      </c>
      <c r="W16" s="5">
        <v>5</v>
      </c>
      <c r="X16" s="5">
        <v>0</v>
      </c>
      <c r="Y16" s="5">
        <v>5</v>
      </c>
      <c r="Z16" s="5">
        <f t="shared" si="1"/>
        <v>1</v>
      </c>
      <c r="AA16" s="5">
        <v>5</v>
      </c>
      <c r="AB16" s="5">
        <f t="shared" si="3"/>
        <v>0</v>
      </c>
      <c r="AC16" s="5">
        <v>0</v>
      </c>
      <c r="AD16" s="5"/>
      <c r="AE16" s="5"/>
      <c r="AF16" s="5"/>
      <c r="AG16" s="9">
        <f t="shared" si="4"/>
        <v>1</v>
      </c>
      <c r="AH16" s="6">
        <f t="shared" si="2"/>
        <v>0</v>
      </c>
      <c r="AI16" s="6" t="str">
        <f t="shared" si="5"/>
        <v/>
      </c>
    </row>
    <row r="17" spans="1:35" ht="27.9" customHeight="1" x14ac:dyDescent="0.3">
      <c r="A17" s="5">
        <v>2</v>
      </c>
      <c r="B17" s="10">
        <v>6</v>
      </c>
      <c r="C17" s="5">
        <v>5</v>
      </c>
      <c r="D17" s="5">
        <v>0</v>
      </c>
      <c r="E17" s="5">
        <v>5</v>
      </c>
      <c r="F17" s="5">
        <v>0</v>
      </c>
      <c r="G17" s="5">
        <v>0</v>
      </c>
      <c r="H17" s="5">
        <v>0</v>
      </c>
      <c r="I17" s="5">
        <v>0</v>
      </c>
      <c r="J17" s="5">
        <v>5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3</v>
      </c>
      <c r="U17" s="5">
        <v>0</v>
      </c>
      <c r="V17" s="5">
        <v>0</v>
      </c>
      <c r="W17" s="5">
        <v>3</v>
      </c>
      <c r="X17" s="5">
        <v>0</v>
      </c>
      <c r="Y17" s="5">
        <v>0</v>
      </c>
      <c r="Z17" s="5"/>
      <c r="AA17" s="5">
        <v>5</v>
      </c>
      <c r="AB17" s="5">
        <f t="shared" si="3"/>
        <v>0.6</v>
      </c>
      <c r="AC17" s="5">
        <v>0</v>
      </c>
      <c r="AD17" s="5"/>
      <c r="AE17" s="5"/>
      <c r="AF17" s="5"/>
      <c r="AG17" s="9">
        <f t="shared" si="4"/>
        <v>1</v>
      </c>
      <c r="AH17" s="6">
        <f t="shared" si="2"/>
        <v>0</v>
      </c>
      <c r="AI17" s="6" t="str">
        <f t="shared" si="5"/>
        <v>Nők előnyben részesítése</v>
      </c>
    </row>
    <row r="18" spans="1:35" ht="27.9" customHeight="1" x14ac:dyDescent="0.3">
      <c r="A18" s="5">
        <v>2</v>
      </c>
      <c r="B18" s="10">
        <v>7</v>
      </c>
      <c r="C18" s="5">
        <v>10</v>
      </c>
      <c r="D18" s="5">
        <v>3</v>
      </c>
      <c r="E18" s="5">
        <v>2</v>
      </c>
      <c r="F18" s="5">
        <v>5</v>
      </c>
      <c r="G18" s="5">
        <v>0</v>
      </c>
      <c r="H18" s="5">
        <v>0</v>
      </c>
      <c r="I18" s="5">
        <v>0</v>
      </c>
      <c r="J18" s="5">
        <v>10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</v>
      </c>
      <c r="T18" s="5">
        <v>1</v>
      </c>
      <c r="U18" s="5">
        <v>1</v>
      </c>
      <c r="V18" s="5">
        <v>0</v>
      </c>
      <c r="W18" s="5">
        <v>5</v>
      </c>
      <c r="X18" s="5">
        <v>0</v>
      </c>
      <c r="Y18" s="5">
        <v>5</v>
      </c>
      <c r="Z18" s="5">
        <f t="shared" si="1"/>
        <v>0.2</v>
      </c>
      <c r="AA18" s="5">
        <v>2</v>
      </c>
      <c r="AB18" s="5">
        <f t="shared" si="3"/>
        <v>0.5</v>
      </c>
      <c r="AC18" s="5">
        <v>3</v>
      </c>
      <c r="AD18" s="5">
        <f t="shared" si="6"/>
        <v>1</v>
      </c>
      <c r="AE18" s="5"/>
      <c r="AF18" s="5"/>
      <c r="AG18" s="9">
        <f t="shared" si="4"/>
        <v>1</v>
      </c>
      <c r="AH18" s="6">
        <f t="shared" si="2"/>
        <v>0</v>
      </c>
      <c r="AI18" s="6" t="str">
        <f t="shared" si="5"/>
        <v>Nők előnyben részesítése</v>
      </c>
    </row>
    <row r="19" spans="1:35" ht="27.9" customHeight="1" x14ac:dyDescent="0.3">
      <c r="A19" s="5">
        <v>2</v>
      </c>
      <c r="B19" s="10">
        <v>8</v>
      </c>
      <c r="C19" s="5">
        <v>4</v>
      </c>
      <c r="D19" s="5">
        <v>2</v>
      </c>
      <c r="E19" s="5">
        <v>1</v>
      </c>
      <c r="F19" s="5">
        <v>1</v>
      </c>
      <c r="G19" s="5">
        <v>0</v>
      </c>
      <c r="H19" s="5">
        <v>2</v>
      </c>
      <c r="I19" s="5">
        <v>1</v>
      </c>
      <c r="J19" s="5">
        <v>2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1</v>
      </c>
      <c r="U19" s="5">
        <v>1</v>
      </c>
      <c r="V19" s="5">
        <v>0</v>
      </c>
      <c r="W19" s="5">
        <v>2</v>
      </c>
      <c r="X19" s="5">
        <v>0</v>
      </c>
      <c r="Y19" s="5">
        <v>1</v>
      </c>
      <c r="Z19" s="5">
        <f t="shared" si="1"/>
        <v>1</v>
      </c>
      <c r="AA19" s="5">
        <v>1</v>
      </c>
      <c r="AB19" s="5">
        <f t="shared" si="3"/>
        <v>1</v>
      </c>
      <c r="AC19" s="5">
        <v>2</v>
      </c>
      <c r="AD19" s="5">
        <f t="shared" si="6"/>
        <v>0</v>
      </c>
      <c r="AE19" s="5"/>
      <c r="AF19" s="5"/>
      <c r="AG19" s="9">
        <f t="shared" si="4"/>
        <v>0.5</v>
      </c>
      <c r="AH19" s="6">
        <f t="shared" si="2"/>
        <v>0.5</v>
      </c>
      <c r="AI19" s="6" t="str">
        <f t="shared" si="5"/>
        <v/>
      </c>
    </row>
    <row r="20" spans="1:35" ht="27.9" customHeight="1" x14ac:dyDescent="0.3">
      <c r="A20" s="5">
        <v>2</v>
      </c>
      <c r="B20" s="10">
        <v>9</v>
      </c>
      <c r="C20" s="5">
        <v>3</v>
      </c>
      <c r="D20" s="5">
        <v>1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5">
        <v>3</v>
      </c>
      <c r="K20" s="5">
        <v>1</v>
      </c>
      <c r="L20" s="5">
        <v>2</v>
      </c>
      <c r="M20" s="5">
        <v>0</v>
      </c>
      <c r="N20" s="5">
        <v>2</v>
      </c>
      <c r="O20" s="5">
        <v>0</v>
      </c>
      <c r="P20" s="5">
        <v>1</v>
      </c>
      <c r="Q20" s="5">
        <v>1</v>
      </c>
      <c r="R20" s="5">
        <v>0</v>
      </c>
      <c r="S20" s="5">
        <v>1</v>
      </c>
      <c r="T20" s="5">
        <v>1</v>
      </c>
      <c r="U20" s="5">
        <v>1</v>
      </c>
      <c r="V20" s="5">
        <v>0</v>
      </c>
      <c r="W20" s="5">
        <v>3</v>
      </c>
      <c r="X20" s="5">
        <v>0</v>
      </c>
      <c r="Y20" s="5">
        <v>1</v>
      </c>
      <c r="Z20" s="5">
        <f t="shared" si="1"/>
        <v>1</v>
      </c>
      <c r="AA20" s="5">
        <v>3</v>
      </c>
      <c r="AB20" s="8">
        <f t="shared" si="3"/>
        <v>0.33333333333333331</v>
      </c>
      <c r="AC20" s="5">
        <v>1</v>
      </c>
      <c r="AD20" s="5">
        <f t="shared" si="6"/>
        <v>1</v>
      </c>
      <c r="AE20" s="5"/>
      <c r="AF20" s="5"/>
      <c r="AG20" s="9">
        <f t="shared" si="4"/>
        <v>1</v>
      </c>
      <c r="AH20" s="6">
        <f t="shared" si="2"/>
        <v>0</v>
      </c>
      <c r="AI20" s="6" t="str">
        <f t="shared" si="5"/>
        <v/>
      </c>
    </row>
    <row r="21" spans="1:35" ht="27.9" customHeight="1" x14ac:dyDescent="0.3">
      <c r="A21" s="5">
        <v>2</v>
      </c>
      <c r="B21" s="11">
        <v>10</v>
      </c>
      <c r="C21" s="5">
        <v>5</v>
      </c>
      <c r="D21" s="5">
        <v>2</v>
      </c>
      <c r="E21" s="5">
        <v>1</v>
      </c>
      <c r="F21" s="5">
        <v>2</v>
      </c>
      <c r="G21" s="5">
        <v>5</v>
      </c>
      <c r="H21" s="5">
        <v>0</v>
      </c>
      <c r="I21" s="5">
        <v>0</v>
      </c>
      <c r="J21" s="5">
        <v>5</v>
      </c>
      <c r="K21" s="5">
        <v>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</v>
      </c>
      <c r="W21" s="5">
        <v>5</v>
      </c>
      <c r="X21" s="5">
        <v>0</v>
      </c>
      <c r="Y21" s="5">
        <v>2</v>
      </c>
      <c r="Z21" s="5">
        <f t="shared" si="1"/>
        <v>0</v>
      </c>
      <c r="AA21" s="5">
        <v>1</v>
      </c>
      <c r="AB21" s="5">
        <f t="shared" si="3"/>
        <v>0</v>
      </c>
      <c r="AC21" s="5">
        <v>2</v>
      </c>
      <c r="AD21" s="5">
        <f t="shared" si="6"/>
        <v>0</v>
      </c>
      <c r="AE21" s="5">
        <v>5</v>
      </c>
      <c r="AF21" s="5">
        <v>0</v>
      </c>
      <c r="AG21" s="9">
        <f t="shared" si="4"/>
        <v>1</v>
      </c>
      <c r="AH21" s="6">
        <f t="shared" si="2"/>
        <v>0</v>
      </c>
      <c r="AI21" s="6" t="str">
        <f t="shared" si="5"/>
        <v/>
      </c>
    </row>
    <row r="22" spans="1:35" ht="27.9" customHeight="1" x14ac:dyDescent="0.3">
      <c r="A22" s="5">
        <v>3</v>
      </c>
      <c r="B22" s="11">
        <v>1</v>
      </c>
      <c r="C22" s="5">
        <v>3</v>
      </c>
      <c r="D22" s="5">
        <v>0</v>
      </c>
      <c r="E22" s="5">
        <v>1</v>
      </c>
      <c r="F22" s="5">
        <v>2</v>
      </c>
      <c r="G22" s="5">
        <v>0</v>
      </c>
      <c r="H22" s="5">
        <v>0</v>
      </c>
      <c r="I22" s="5">
        <v>0</v>
      </c>
      <c r="J22" s="5">
        <v>3</v>
      </c>
      <c r="K22" s="5">
        <v>0</v>
      </c>
      <c r="L22" s="5">
        <v>3</v>
      </c>
      <c r="M22" s="5">
        <v>0</v>
      </c>
      <c r="N22" s="5">
        <v>1</v>
      </c>
      <c r="O22" s="5">
        <v>2</v>
      </c>
      <c r="P22" s="5">
        <v>1</v>
      </c>
      <c r="Q22" s="5">
        <v>1</v>
      </c>
      <c r="R22" s="5">
        <v>0</v>
      </c>
      <c r="S22" s="5">
        <v>0</v>
      </c>
      <c r="T22" s="5">
        <v>1</v>
      </c>
      <c r="U22" s="5">
        <v>2</v>
      </c>
      <c r="V22" s="5">
        <v>0</v>
      </c>
      <c r="W22" s="5">
        <v>3</v>
      </c>
      <c r="X22" s="5">
        <v>0</v>
      </c>
      <c r="Y22" s="5">
        <v>4</v>
      </c>
      <c r="Z22" s="5">
        <f t="shared" si="1"/>
        <v>0.5</v>
      </c>
      <c r="AA22" s="5">
        <v>2</v>
      </c>
      <c r="AB22" s="5">
        <f t="shared" si="3"/>
        <v>0.5</v>
      </c>
      <c r="AC22" s="5">
        <v>0</v>
      </c>
      <c r="AD22" s="5"/>
      <c r="AE22" s="5"/>
      <c r="AF22" s="5"/>
      <c r="AG22" s="9">
        <f t="shared" si="4"/>
        <v>1</v>
      </c>
      <c r="AH22" s="6">
        <f t="shared" si="2"/>
        <v>0</v>
      </c>
      <c r="AI22" s="6" t="str">
        <f t="shared" si="5"/>
        <v/>
      </c>
    </row>
    <row r="23" spans="1:35" ht="27.9" customHeight="1" x14ac:dyDescent="0.3">
      <c r="A23" s="5">
        <v>3</v>
      </c>
      <c r="B23" s="10">
        <v>2</v>
      </c>
      <c r="C23" s="5">
        <v>6</v>
      </c>
      <c r="D23" s="5">
        <v>0</v>
      </c>
      <c r="E23" s="5">
        <v>0</v>
      </c>
      <c r="F23" s="5">
        <v>6</v>
      </c>
      <c r="G23" s="5">
        <v>0</v>
      </c>
      <c r="H23" s="5">
        <v>4</v>
      </c>
      <c r="I23" s="5">
        <v>1</v>
      </c>
      <c r="J23" s="5">
        <v>2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2</v>
      </c>
      <c r="X23" s="5">
        <v>0</v>
      </c>
      <c r="Y23" s="5">
        <v>6</v>
      </c>
      <c r="Z23" s="8">
        <f t="shared" si="1"/>
        <v>0.33333333333333331</v>
      </c>
      <c r="AA23" s="5">
        <v>0</v>
      </c>
      <c r="AB23" s="5"/>
      <c r="AC23" s="5">
        <v>0</v>
      </c>
      <c r="AD23" s="5"/>
      <c r="AE23" s="5"/>
      <c r="AF23" s="5"/>
      <c r="AG23" s="8">
        <f t="shared" si="4"/>
        <v>0.33333333333333331</v>
      </c>
      <c r="AH23" s="8">
        <f t="shared" si="2"/>
        <v>0.66666666666666663</v>
      </c>
      <c r="AI23" s="6" t="str">
        <f t="shared" si="5"/>
        <v/>
      </c>
    </row>
    <row r="24" spans="1:35" ht="27.9" customHeight="1" x14ac:dyDescent="0.3">
      <c r="A24" s="5">
        <v>3</v>
      </c>
      <c r="B24" s="10">
        <v>3</v>
      </c>
      <c r="C24" s="5">
        <v>3</v>
      </c>
      <c r="D24" s="5">
        <v>0</v>
      </c>
      <c r="E24" s="5">
        <v>2</v>
      </c>
      <c r="F24" s="5">
        <v>1</v>
      </c>
      <c r="G24" s="5">
        <v>0</v>
      </c>
      <c r="H24" s="5">
        <v>0</v>
      </c>
      <c r="I24" s="5">
        <v>0</v>
      </c>
      <c r="J24" s="5">
        <v>3</v>
      </c>
      <c r="K24" s="5">
        <v>1</v>
      </c>
      <c r="L24" s="5">
        <v>3</v>
      </c>
      <c r="M24" s="5">
        <v>0</v>
      </c>
      <c r="N24" s="5">
        <v>2</v>
      </c>
      <c r="O24" s="5">
        <v>1</v>
      </c>
      <c r="P24" s="5">
        <v>1</v>
      </c>
      <c r="Q24" s="5">
        <v>1</v>
      </c>
      <c r="R24" s="5">
        <v>0</v>
      </c>
      <c r="S24" s="5">
        <v>0</v>
      </c>
      <c r="T24" s="5">
        <v>2</v>
      </c>
      <c r="U24" s="5">
        <v>1</v>
      </c>
      <c r="V24" s="5">
        <v>0</v>
      </c>
      <c r="W24" s="5">
        <v>3</v>
      </c>
      <c r="X24" s="5">
        <v>0</v>
      </c>
      <c r="Y24" s="5">
        <v>2</v>
      </c>
      <c r="Z24" s="5">
        <f t="shared" si="1"/>
        <v>0.5</v>
      </c>
      <c r="AA24" s="5">
        <v>4</v>
      </c>
      <c r="AB24" s="5">
        <f t="shared" si="3"/>
        <v>0.5</v>
      </c>
      <c r="AC24" s="5">
        <v>0</v>
      </c>
      <c r="AD24" s="5"/>
      <c r="AE24" s="5"/>
      <c r="AF24" s="5"/>
      <c r="AG24" s="9">
        <f t="shared" si="4"/>
        <v>1</v>
      </c>
      <c r="AH24" s="6">
        <f t="shared" si="2"/>
        <v>0</v>
      </c>
      <c r="AI24" s="6" t="str">
        <f t="shared" si="5"/>
        <v/>
      </c>
    </row>
    <row r="25" spans="1:35" ht="27.9" customHeight="1" x14ac:dyDescent="0.3">
      <c r="A25" s="5">
        <v>3</v>
      </c>
      <c r="B25" s="10">
        <v>4</v>
      </c>
      <c r="C25" s="5">
        <v>4</v>
      </c>
      <c r="D25" s="5">
        <v>0</v>
      </c>
      <c r="E25" s="5">
        <v>3</v>
      </c>
      <c r="F25" s="5">
        <v>1</v>
      </c>
      <c r="G25" s="5">
        <v>0</v>
      </c>
      <c r="H25" s="5">
        <v>0</v>
      </c>
      <c r="I25" s="5">
        <v>0</v>
      </c>
      <c r="J25" s="5">
        <v>4</v>
      </c>
      <c r="K25" s="5">
        <v>1</v>
      </c>
      <c r="L25" s="5">
        <v>4</v>
      </c>
      <c r="M25" s="5">
        <v>0</v>
      </c>
      <c r="N25" s="5">
        <v>0</v>
      </c>
      <c r="O25" s="5">
        <v>4</v>
      </c>
      <c r="P25" s="5">
        <v>1</v>
      </c>
      <c r="Q25" s="5">
        <v>1</v>
      </c>
      <c r="R25" s="5">
        <v>0</v>
      </c>
      <c r="S25" s="5">
        <v>0</v>
      </c>
      <c r="T25" s="5">
        <v>3</v>
      </c>
      <c r="U25" s="5">
        <v>1</v>
      </c>
      <c r="V25" s="5">
        <v>0</v>
      </c>
      <c r="W25" s="5">
        <v>4</v>
      </c>
      <c r="X25" s="5">
        <v>0</v>
      </c>
      <c r="Y25" s="5">
        <v>5</v>
      </c>
      <c r="Z25" s="5">
        <f t="shared" si="1"/>
        <v>0.2</v>
      </c>
      <c r="AA25" s="5">
        <v>3</v>
      </c>
      <c r="AB25" s="5">
        <f t="shared" si="3"/>
        <v>1</v>
      </c>
      <c r="AC25" s="5">
        <v>0</v>
      </c>
      <c r="AD25" s="5"/>
      <c r="AE25" s="5"/>
      <c r="AF25" s="5"/>
      <c r="AG25" s="9">
        <f t="shared" si="4"/>
        <v>1</v>
      </c>
      <c r="AH25" s="6">
        <f t="shared" si="2"/>
        <v>0</v>
      </c>
      <c r="AI25" s="6" t="str">
        <f t="shared" si="5"/>
        <v>Nők előnyben részesítése</v>
      </c>
    </row>
    <row r="26" spans="1:35" ht="27.9" customHeight="1" x14ac:dyDescent="0.3">
      <c r="A26" s="5">
        <v>3</v>
      </c>
      <c r="B26" s="11">
        <v>5</v>
      </c>
      <c r="C26" s="5">
        <v>5</v>
      </c>
      <c r="D26" s="5">
        <v>0</v>
      </c>
      <c r="E26" s="5">
        <v>0</v>
      </c>
      <c r="F26" s="5">
        <v>5</v>
      </c>
      <c r="G26" s="5">
        <v>0</v>
      </c>
      <c r="H26" s="5">
        <v>0</v>
      </c>
      <c r="I26" s="5">
        <v>0</v>
      </c>
      <c r="J26" s="5">
        <v>5</v>
      </c>
      <c r="K26" s="5">
        <v>0</v>
      </c>
      <c r="L26" s="5">
        <v>5</v>
      </c>
      <c r="M26" s="5">
        <v>0</v>
      </c>
      <c r="N26" s="5">
        <v>5</v>
      </c>
      <c r="O26" s="5">
        <v>0</v>
      </c>
      <c r="P26" s="5">
        <v>1</v>
      </c>
      <c r="Q26" s="5">
        <v>0</v>
      </c>
      <c r="R26" s="5">
        <v>1</v>
      </c>
      <c r="S26" s="5">
        <v>0</v>
      </c>
      <c r="T26" s="5">
        <v>3</v>
      </c>
      <c r="U26" s="5">
        <v>2</v>
      </c>
      <c r="V26" s="5">
        <v>0</v>
      </c>
      <c r="W26" s="5">
        <v>5</v>
      </c>
      <c r="X26" s="5">
        <v>0</v>
      </c>
      <c r="Y26" s="5">
        <v>5</v>
      </c>
      <c r="Z26" s="5">
        <f t="shared" si="1"/>
        <v>0.4</v>
      </c>
      <c r="AA26" s="5">
        <v>5</v>
      </c>
      <c r="AB26" s="5">
        <f t="shared" si="3"/>
        <v>0.6</v>
      </c>
      <c r="AC26" s="5">
        <v>0</v>
      </c>
      <c r="AD26" s="5"/>
      <c r="AE26" s="5"/>
      <c r="AF26" s="5"/>
      <c r="AG26" s="9">
        <f t="shared" si="4"/>
        <v>1</v>
      </c>
      <c r="AH26" s="6">
        <f t="shared" si="2"/>
        <v>0</v>
      </c>
      <c r="AI26" s="6" t="str">
        <f t="shared" si="5"/>
        <v>Nők előnyben részesítése</v>
      </c>
    </row>
    <row r="27" spans="1:35" ht="27.9" customHeight="1" x14ac:dyDescent="0.3">
      <c r="A27" s="5">
        <v>3</v>
      </c>
      <c r="B27" s="10">
        <v>6</v>
      </c>
      <c r="C27" s="5">
        <v>5</v>
      </c>
      <c r="D27" s="5">
        <v>0</v>
      </c>
      <c r="E27" s="5">
        <v>5</v>
      </c>
      <c r="F27" s="5">
        <v>0</v>
      </c>
      <c r="G27" s="5">
        <v>0</v>
      </c>
      <c r="H27" s="5">
        <v>0</v>
      </c>
      <c r="I27" s="5">
        <v>0</v>
      </c>
      <c r="J27" s="5">
        <v>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3</v>
      </c>
      <c r="U27" s="5">
        <v>0</v>
      </c>
      <c r="V27" s="5">
        <v>0</v>
      </c>
      <c r="W27" s="5">
        <v>3</v>
      </c>
      <c r="X27" s="5">
        <v>0</v>
      </c>
      <c r="Y27" s="5">
        <v>0</v>
      </c>
      <c r="Z27" s="5"/>
      <c r="AA27" s="5">
        <v>5</v>
      </c>
      <c r="AB27" s="5">
        <f t="shared" si="3"/>
        <v>0.6</v>
      </c>
      <c r="AC27" s="5">
        <v>0</v>
      </c>
      <c r="AD27" s="5"/>
      <c r="AE27" s="5"/>
      <c r="AF27" s="5"/>
      <c r="AG27" s="9">
        <f t="shared" si="4"/>
        <v>1</v>
      </c>
      <c r="AH27" s="6">
        <f t="shared" si="2"/>
        <v>0</v>
      </c>
      <c r="AI27" s="6" t="str">
        <f t="shared" si="5"/>
        <v>Nők előnyben részesítése</v>
      </c>
    </row>
    <row r="28" spans="1:35" ht="27.9" customHeight="1" x14ac:dyDescent="0.3">
      <c r="A28" s="5">
        <v>3</v>
      </c>
      <c r="B28" s="10">
        <v>7</v>
      </c>
      <c r="C28" s="5">
        <v>10</v>
      </c>
      <c r="D28" s="5">
        <v>3</v>
      </c>
      <c r="E28" s="5">
        <v>2</v>
      </c>
      <c r="F28" s="5">
        <v>5</v>
      </c>
      <c r="G28" s="5">
        <v>0</v>
      </c>
      <c r="H28" s="5">
        <v>0</v>
      </c>
      <c r="I28" s="5">
        <v>0</v>
      </c>
      <c r="J28" s="5">
        <v>10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</v>
      </c>
      <c r="T28" s="5">
        <v>1</v>
      </c>
      <c r="U28" s="5">
        <v>1</v>
      </c>
      <c r="V28" s="5">
        <v>0</v>
      </c>
      <c r="W28" s="5">
        <v>5</v>
      </c>
      <c r="X28" s="5">
        <v>0</v>
      </c>
      <c r="Y28" s="5">
        <v>5</v>
      </c>
      <c r="Z28" s="5">
        <f t="shared" si="1"/>
        <v>0.2</v>
      </c>
      <c r="AA28" s="5">
        <v>2</v>
      </c>
      <c r="AB28" s="5">
        <f t="shared" si="3"/>
        <v>0.5</v>
      </c>
      <c r="AC28" s="5">
        <v>3</v>
      </c>
      <c r="AD28" s="5">
        <f t="shared" si="6"/>
        <v>1</v>
      </c>
      <c r="AE28" s="5"/>
      <c r="AF28" s="5"/>
      <c r="AG28" s="9">
        <f t="shared" si="4"/>
        <v>1</v>
      </c>
      <c r="AH28" s="6">
        <f t="shared" si="2"/>
        <v>0</v>
      </c>
      <c r="AI28" s="6" t="str">
        <f t="shared" si="5"/>
        <v>Nők előnyben részesítése</v>
      </c>
    </row>
    <row r="29" spans="1:35" ht="27.9" customHeight="1" x14ac:dyDescent="0.3">
      <c r="A29" s="5">
        <v>3</v>
      </c>
      <c r="B29" s="10">
        <v>8</v>
      </c>
      <c r="C29" s="5">
        <v>4</v>
      </c>
      <c r="D29" s="5">
        <v>2</v>
      </c>
      <c r="E29" s="5">
        <v>1</v>
      </c>
      <c r="F29" s="5">
        <v>1</v>
      </c>
      <c r="G29" s="5">
        <v>0</v>
      </c>
      <c r="H29" s="5">
        <v>2</v>
      </c>
      <c r="I29" s="5">
        <v>1</v>
      </c>
      <c r="J29" s="5">
        <v>2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  <c r="S29" s="5">
        <v>0</v>
      </c>
      <c r="T29" s="5">
        <v>1</v>
      </c>
      <c r="U29" s="5">
        <v>1</v>
      </c>
      <c r="V29" s="5">
        <v>0</v>
      </c>
      <c r="W29" s="5">
        <v>2</v>
      </c>
      <c r="X29" s="5">
        <v>0</v>
      </c>
      <c r="Y29" s="5">
        <v>1</v>
      </c>
      <c r="Z29" s="5">
        <f t="shared" si="1"/>
        <v>1</v>
      </c>
      <c r="AA29" s="5">
        <v>1</v>
      </c>
      <c r="AB29" s="5">
        <f t="shared" si="3"/>
        <v>1</v>
      </c>
      <c r="AC29" s="5">
        <v>2</v>
      </c>
      <c r="AD29" s="5">
        <f t="shared" si="6"/>
        <v>0</v>
      </c>
      <c r="AE29" s="5"/>
      <c r="AF29" s="5"/>
      <c r="AG29" s="9">
        <f t="shared" si="4"/>
        <v>0.5</v>
      </c>
      <c r="AH29" s="6">
        <f t="shared" si="2"/>
        <v>0.5</v>
      </c>
      <c r="AI29" s="6" t="str">
        <f t="shared" si="5"/>
        <v/>
      </c>
    </row>
    <row r="30" spans="1:35" ht="27.9" customHeight="1" x14ac:dyDescent="0.3">
      <c r="A30" s="5">
        <v>3</v>
      </c>
      <c r="B30" s="10">
        <v>9</v>
      </c>
      <c r="C30" s="5">
        <v>3</v>
      </c>
      <c r="D30" s="5">
        <v>1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5">
        <v>3</v>
      </c>
      <c r="K30" s="5">
        <v>1</v>
      </c>
      <c r="L30" s="5">
        <v>2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2</v>
      </c>
      <c r="U30" s="5">
        <v>0</v>
      </c>
      <c r="V30" s="5">
        <v>0</v>
      </c>
      <c r="W30" s="5">
        <v>2</v>
      </c>
      <c r="X30" s="5">
        <v>0</v>
      </c>
      <c r="Y30" s="5">
        <v>1</v>
      </c>
      <c r="Z30" s="5">
        <f t="shared" si="1"/>
        <v>0</v>
      </c>
      <c r="AA30" s="5">
        <v>3</v>
      </c>
      <c r="AB30" s="5">
        <f t="shared" si="3"/>
        <v>0.66666666666666663</v>
      </c>
      <c r="AC30" s="5">
        <v>1</v>
      </c>
      <c r="AD30" s="5">
        <f t="shared" si="6"/>
        <v>0</v>
      </c>
      <c r="AE30" s="5"/>
      <c r="AF30" s="5"/>
      <c r="AG30" s="9">
        <f t="shared" si="4"/>
        <v>1</v>
      </c>
      <c r="AH30" s="6">
        <f t="shared" si="2"/>
        <v>0</v>
      </c>
      <c r="AI30" s="6" t="str">
        <f t="shared" si="5"/>
        <v>Nők előnyben részesítése</v>
      </c>
    </row>
    <row r="31" spans="1:35" ht="27.9" customHeight="1" x14ac:dyDescent="0.3">
      <c r="A31" s="5">
        <v>3</v>
      </c>
      <c r="B31" s="10">
        <v>10</v>
      </c>
      <c r="C31" s="5">
        <v>5</v>
      </c>
      <c r="D31" s="5">
        <v>2</v>
      </c>
      <c r="E31" s="5">
        <v>1</v>
      </c>
      <c r="F31" s="5">
        <v>2</v>
      </c>
      <c r="G31" s="5">
        <v>5</v>
      </c>
      <c r="H31" s="5">
        <v>0</v>
      </c>
      <c r="I31" s="5">
        <v>0</v>
      </c>
      <c r="J31" s="5">
        <v>5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5</v>
      </c>
      <c r="W31" s="5">
        <v>5</v>
      </c>
      <c r="X31" s="5">
        <v>0</v>
      </c>
      <c r="Y31" s="5">
        <v>2</v>
      </c>
      <c r="Z31" s="5">
        <f t="shared" si="1"/>
        <v>0</v>
      </c>
      <c r="AA31" s="5">
        <v>1</v>
      </c>
      <c r="AB31" s="5">
        <f t="shared" si="3"/>
        <v>0</v>
      </c>
      <c r="AC31" s="5">
        <v>2</v>
      </c>
      <c r="AD31" s="5">
        <f t="shared" si="6"/>
        <v>0</v>
      </c>
      <c r="AE31" s="5">
        <v>5</v>
      </c>
      <c r="AF31" s="5">
        <v>0</v>
      </c>
      <c r="AG31" s="9">
        <f t="shared" si="4"/>
        <v>1</v>
      </c>
      <c r="AH31" s="6">
        <f t="shared" si="2"/>
        <v>0</v>
      </c>
      <c r="AI31" s="6" t="str">
        <f t="shared" si="5"/>
        <v/>
      </c>
    </row>
    <row r="32" spans="1:35" ht="27.9" customHeight="1" x14ac:dyDescent="0.3">
      <c r="A32" s="6" t="s">
        <v>65</v>
      </c>
      <c r="B32" s="6" t="s">
        <v>66</v>
      </c>
      <c r="C32" s="6" t="s">
        <v>67</v>
      </c>
      <c r="D32" s="6" t="s">
        <v>67</v>
      </c>
      <c r="E32" s="6" t="s">
        <v>67</v>
      </c>
      <c r="F32" s="6" t="s">
        <v>67</v>
      </c>
      <c r="G32" s="6" t="s">
        <v>67</v>
      </c>
      <c r="H32" s="6" t="s">
        <v>67</v>
      </c>
      <c r="I32" s="6" t="s">
        <v>68</v>
      </c>
      <c r="J32" s="6" t="s">
        <v>67</v>
      </c>
      <c r="K32" s="6" t="s">
        <v>68</v>
      </c>
      <c r="L32" s="6" t="s">
        <v>67</v>
      </c>
      <c r="M32" s="6" t="s">
        <v>67</v>
      </c>
      <c r="N32" s="6" t="s">
        <v>67</v>
      </c>
      <c r="O32" s="6" t="s">
        <v>67</v>
      </c>
      <c r="P32" s="6" t="s">
        <v>68</v>
      </c>
      <c r="Q32" s="6" t="s">
        <v>68</v>
      </c>
      <c r="R32" s="6" t="s">
        <v>69</v>
      </c>
      <c r="S32" s="5" t="s">
        <v>67</v>
      </c>
      <c r="T32" s="5" t="s">
        <v>67</v>
      </c>
      <c r="U32" s="5" t="s">
        <v>67</v>
      </c>
      <c r="V32" s="5" t="s">
        <v>67</v>
      </c>
      <c r="W32" s="5" t="s">
        <v>67</v>
      </c>
      <c r="X32" s="5" t="s">
        <v>67</v>
      </c>
      <c r="Y32" s="5" t="s">
        <v>67</v>
      </c>
      <c r="Z32" s="5" t="s">
        <v>70</v>
      </c>
      <c r="AA32" s="5" t="s">
        <v>67</v>
      </c>
      <c r="AB32" s="5" t="s">
        <v>70</v>
      </c>
      <c r="AC32" s="5" t="s">
        <v>67</v>
      </c>
      <c r="AD32" s="5" t="s">
        <v>70</v>
      </c>
      <c r="AE32" s="5" t="s">
        <v>67</v>
      </c>
      <c r="AF32" s="5" t="s">
        <v>70</v>
      </c>
      <c r="AG32" s="5" t="s">
        <v>70</v>
      </c>
      <c r="AH32" s="5" t="s">
        <v>70</v>
      </c>
    </row>
  </sheetData>
  <hyperlinks>
    <hyperlink ref="B2" location="Szituációk!B2" display="Szituációk!B2" xr:uid="{F2686234-B383-49C0-BEED-EC675E900BB8}"/>
    <hyperlink ref="B3" location="Szituációk!B3" display="Szituációk!B3" xr:uid="{98D747E0-388B-47E3-AD73-AA9FFF8E48FF}"/>
    <hyperlink ref="B4" location="Szituációk!B4" display="Szituációk!B4" xr:uid="{33724BA3-DC16-4EDD-BE93-7F4048E0AF08}"/>
    <hyperlink ref="B5" location="Szituációk!B5" display="Szituációk!B5" xr:uid="{E7782B57-5534-49E3-90D3-B2EC5F4AB0EB}"/>
    <hyperlink ref="B6" location="Szituációk!B6" display="Szituációk!B6" xr:uid="{CBAA437A-E9A5-4F22-981B-EA9EF8C9921E}"/>
    <hyperlink ref="B7" location="Szituációk!B7" display="Szituációk!B7" xr:uid="{AE8FE9E8-6F53-4FE9-B179-FEC9F8901687}"/>
    <hyperlink ref="B8" location="Szituációk!B8" display="Szituációk!B8" xr:uid="{91E5F3DA-F954-45B2-A146-6979AE914F77}"/>
    <hyperlink ref="B9" location="Szituációk!B9" display="Szituációk!B9" xr:uid="{C080BBAF-AC0B-4888-BB30-56F9C99D2370}"/>
    <hyperlink ref="B10" location="Szituációk!B10" display="Szituációk!B10" xr:uid="{C9097B53-3A75-4224-ACCD-809B4FD81FBA}"/>
    <hyperlink ref="B11" location="Szituációk!B11" display="Szituációk!B11" xr:uid="{BFC04BFE-5D11-4373-978C-2B226AD84A0C}"/>
    <hyperlink ref="B12" location="Szituációk!B2" display="Szituációk!B2" xr:uid="{A983D043-51E7-4CB5-9B52-439B27663ABA}"/>
    <hyperlink ref="B13" location="Szituációk!B3" display="Szituációk!B3" xr:uid="{D55A881C-219D-470F-801D-2B839B7807DB}"/>
    <hyperlink ref="B14" location="Szituációk!B4" display="Szituációk!B4" xr:uid="{D98EDE1D-AFD4-4377-96DB-D02DA0A4A041}"/>
    <hyperlink ref="B15" location="Szituációk!B5" display="Szituációk!B5" xr:uid="{58A0F64F-E3D9-4AE9-B69F-22D21AE93C66}"/>
    <hyperlink ref="B16" location="Szituációk!B6" display="Szituációk!B6" xr:uid="{974DDE76-EBFC-4770-A27B-878E46D79F42}"/>
    <hyperlink ref="B17" location="Szituációk!B7" display="Szituációk!B7" xr:uid="{07E25425-9509-42C5-9C39-2EF6E2ABAC26}"/>
    <hyperlink ref="B18" location="Szituációk!B8" display="Szituációk!B8" xr:uid="{9CD694D5-7FA8-41D9-810C-E2F2552E1D72}"/>
    <hyperlink ref="B19" location="Szituációk!B9" display="Szituációk!B9" xr:uid="{9238089F-8012-4F31-A22D-30DB779D4C71}"/>
    <hyperlink ref="B20" location="Szituációk!B10" display="Szituációk!B10" xr:uid="{68A0E1ED-062A-49CC-A16D-EA918386E5AB}"/>
    <hyperlink ref="B21" location="Szituációk!B11" display="Szituációk!B11" xr:uid="{D4562845-62DC-47D7-93C7-DE52DAE498E7}"/>
    <hyperlink ref="B22" location="Szituációk!B2" display="Szituációk!B2" xr:uid="{78EECB27-DAB9-425A-A6DD-9644B813C7CA}"/>
    <hyperlink ref="B23" location="Szituációk!B3" display="Szituációk!B3" xr:uid="{4CFD6D29-EFE5-4CC7-A942-78D3C5CC25DD}"/>
    <hyperlink ref="B24" location="Szituációk!B4" display="Szituációk!B4" xr:uid="{39F1CCCD-6325-4AC2-A820-945226630ABA}"/>
    <hyperlink ref="B25" location="Szituációk!B5" display="Szituációk!B5" xr:uid="{953C8EE2-7EDB-4B00-88C0-A166EFF6EA3C}"/>
    <hyperlink ref="B26" location="Szituációk!B6" display="Szituációk!B6" xr:uid="{1803327F-CCF4-4882-8EF8-86DCD2C40AEB}"/>
    <hyperlink ref="B27" location="Szituációk!B7" display="Szituációk!B7" xr:uid="{00439593-2B03-4BCE-A878-9CBEF4DDC7E4}"/>
    <hyperlink ref="B28" location="Szituációk!B8" display="Szituációk!B8" xr:uid="{4B3987F7-55BE-4E3C-B1F4-B79F09968D8A}"/>
    <hyperlink ref="B29" location="Szituációk!B9" display="Szituációk!B9" xr:uid="{3212EAE9-B379-462C-AD3D-4DCFC1A90724}"/>
    <hyperlink ref="B30" location="Szituációk!B10" display="Szituációk!B10" xr:uid="{D3271FAC-CB00-4FF6-8142-32999354E7DB}"/>
    <hyperlink ref="B31" location="Szituációk!B11" display="Szituációk!B11" xr:uid="{B01EBBA7-6286-4FC7-B4CF-316541188C6E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91DE-0BE2-E949-8952-976375F35C3C}">
  <dimension ref="A1:AK40"/>
  <sheetViews>
    <sheetView zoomScale="37" zoomScaleNormal="70" workbookViewId="0">
      <selection activeCell="AI2" sqref="AI2"/>
    </sheetView>
  </sheetViews>
  <sheetFormatPr defaultColWidth="9.3984375" defaultRowHeight="27.9" customHeight="1" x14ac:dyDescent="0.3"/>
  <cols>
    <col min="1" max="1" width="13.09765625" bestFit="1" customWidth="1"/>
    <col min="35" max="35" width="31" customWidth="1"/>
    <col min="36" max="36" width="21.59765625" bestFit="1" customWidth="1"/>
    <col min="37" max="37" width="21.5" customWidth="1"/>
  </cols>
  <sheetData>
    <row r="1" spans="1:37" s="13" customFormat="1" ht="62.4" x14ac:dyDescent="0.3">
      <c r="A1" s="12" t="s">
        <v>30</v>
      </c>
      <c r="B1" s="12" t="s">
        <v>31</v>
      </c>
      <c r="C1" s="12" t="s">
        <v>32</v>
      </c>
      <c r="D1" s="12" t="s">
        <v>33</v>
      </c>
      <c r="E1" s="12" t="s">
        <v>34</v>
      </c>
      <c r="F1" s="12" t="s">
        <v>35</v>
      </c>
      <c r="G1" s="12" t="s">
        <v>36</v>
      </c>
      <c r="H1" s="12" t="s">
        <v>37</v>
      </c>
      <c r="I1" s="12" t="s">
        <v>38</v>
      </c>
      <c r="J1" s="12" t="s">
        <v>39</v>
      </c>
      <c r="K1" s="12" t="s">
        <v>40</v>
      </c>
      <c r="L1" s="12" t="s">
        <v>41</v>
      </c>
      <c r="M1" s="12" t="s">
        <v>42</v>
      </c>
      <c r="N1" s="12" t="s">
        <v>43</v>
      </c>
      <c r="O1" s="12" t="s">
        <v>44</v>
      </c>
      <c r="P1" s="12" t="s">
        <v>45</v>
      </c>
      <c r="Q1" s="12" t="s">
        <v>46</v>
      </c>
      <c r="R1" s="12" t="s">
        <v>47</v>
      </c>
      <c r="S1" s="12" t="s">
        <v>48</v>
      </c>
      <c r="T1" s="12" t="s">
        <v>49</v>
      </c>
      <c r="U1" s="12" t="s">
        <v>50</v>
      </c>
      <c r="V1" s="12" t="s">
        <v>51</v>
      </c>
      <c r="W1" s="12" t="s">
        <v>52</v>
      </c>
      <c r="X1" s="12" t="s">
        <v>53</v>
      </c>
      <c r="Y1" s="12" t="s">
        <v>54</v>
      </c>
      <c r="Z1" s="12" t="s">
        <v>55</v>
      </c>
      <c r="AA1" s="12" t="s">
        <v>56</v>
      </c>
      <c r="AB1" s="12" t="s">
        <v>57</v>
      </c>
      <c r="AC1" s="12" t="s">
        <v>58</v>
      </c>
      <c r="AD1" s="12" t="s">
        <v>59</v>
      </c>
      <c r="AE1" s="12" t="s">
        <v>60</v>
      </c>
      <c r="AF1" s="12" t="s">
        <v>61</v>
      </c>
      <c r="AG1" s="12" t="s">
        <v>62</v>
      </c>
      <c r="AH1" s="12" t="s">
        <v>63</v>
      </c>
      <c r="AI1" s="12" t="s">
        <v>64</v>
      </c>
      <c r="AJ1" s="13" t="str">
        <f>'02.Log (2)'!AI1</f>
        <v>Szubjektív megérzés (HA)</v>
      </c>
      <c r="AK1" s="13" t="str">
        <f>'02.Log (3)'!AI1</f>
        <v>Szubjektív megérzés (HA)</v>
      </c>
    </row>
    <row r="2" spans="1:37" ht="27.9" customHeight="1" x14ac:dyDescent="0.3">
      <c r="A2" s="5">
        <v>1</v>
      </c>
      <c r="B2" s="10">
        <v>1</v>
      </c>
      <c r="C2" s="5">
        <v>3</v>
      </c>
      <c r="D2" s="5">
        <v>0</v>
      </c>
      <c r="E2" s="5">
        <v>1</v>
      </c>
      <c r="F2" s="5">
        <v>2</v>
      </c>
      <c r="G2" s="5">
        <v>0</v>
      </c>
      <c r="H2" s="5">
        <v>0</v>
      </c>
      <c r="I2" s="5">
        <v>0</v>
      </c>
      <c r="J2" s="5">
        <v>3</v>
      </c>
      <c r="K2" s="5">
        <v>0</v>
      </c>
      <c r="L2" s="5">
        <v>3</v>
      </c>
      <c r="M2" s="5">
        <v>0</v>
      </c>
      <c r="N2" s="5">
        <v>1</v>
      </c>
      <c r="O2" s="5">
        <v>2</v>
      </c>
      <c r="P2" s="5">
        <v>1</v>
      </c>
      <c r="Q2" s="5">
        <v>1</v>
      </c>
      <c r="R2" s="5">
        <v>0</v>
      </c>
      <c r="S2" s="5">
        <v>0</v>
      </c>
      <c r="T2" s="5">
        <v>1</v>
      </c>
      <c r="U2" s="5">
        <v>2</v>
      </c>
      <c r="V2" s="5">
        <v>0</v>
      </c>
      <c r="W2" s="5">
        <v>3</v>
      </c>
      <c r="X2" s="5">
        <v>0</v>
      </c>
      <c r="Y2" s="5">
        <v>4</v>
      </c>
      <c r="Z2" s="5">
        <f>U2/Y2</f>
        <v>0.5</v>
      </c>
      <c r="AA2" s="5">
        <v>2</v>
      </c>
      <c r="AB2" s="5">
        <f>T2/AA2</f>
        <v>0.5</v>
      </c>
      <c r="AC2" s="5">
        <v>0</v>
      </c>
      <c r="AD2" s="5"/>
      <c r="AE2" s="5"/>
      <c r="AF2" s="5"/>
      <c r="AG2" s="7">
        <f>J2/C2</f>
        <v>1</v>
      </c>
      <c r="AH2" s="6">
        <f>H2/C2</f>
        <v>0</v>
      </c>
      <c r="AI2" s="6" t="str">
        <f t="shared" ref="AI2:AI6" si="0">IF(AND(F2=0,D2=0,G2=0,E2&gt;0,J2=C2,P2&gt;0,T2&lt;E2),"Többség megmentése","N")</f>
        <v>N</v>
      </c>
      <c r="AJ2" s="13" t="str">
        <f>'02.Log (2)'!AI2</f>
        <v/>
      </c>
      <c r="AK2" s="13" t="b">
        <f>'02.Log (3)'!AI2</f>
        <v>0</v>
      </c>
    </row>
    <row r="3" spans="1:37" ht="27.9" customHeight="1" x14ac:dyDescent="0.3">
      <c r="A3" s="5">
        <v>1</v>
      </c>
      <c r="B3" s="10">
        <v>2</v>
      </c>
      <c r="C3" s="5">
        <v>6</v>
      </c>
      <c r="D3" s="5">
        <v>0</v>
      </c>
      <c r="E3" s="5">
        <v>0</v>
      </c>
      <c r="F3" s="5">
        <v>6</v>
      </c>
      <c r="G3" s="5">
        <v>0</v>
      </c>
      <c r="H3" s="5">
        <v>4</v>
      </c>
      <c r="I3" s="5">
        <v>1</v>
      </c>
      <c r="J3" s="5">
        <v>2</v>
      </c>
      <c r="K3" s="5">
        <v>1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2</v>
      </c>
      <c r="V3" s="5">
        <v>0</v>
      </c>
      <c r="W3" s="5">
        <v>2</v>
      </c>
      <c r="X3" s="5">
        <v>0</v>
      </c>
      <c r="Y3" s="5">
        <v>6</v>
      </c>
      <c r="Z3" s="8">
        <f t="shared" ref="Z3:Z31" si="1">U3/Y3</f>
        <v>0.33333333333333331</v>
      </c>
      <c r="AA3" s="5">
        <v>0</v>
      </c>
      <c r="AB3" s="5"/>
      <c r="AC3" s="5">
        <v>0</v>
      </c>
      <c r="AD3" s="5"/>
      <c r="AE3" s="5"/>
      <c r="AF3" s="5"/>
      <c r="AG3" s="8">
        <f>J3/C3</f>
        <v>0.33333333333333331</v>
      </c>
      <c r="AH3" s="8">
        <f t="shared" ref="AH3:AH31" si="2">H3/C3</f>
        <v>0.66666666666666663</v>
      </c>
      <c r="AI3" s="6" t="str">
        <f t="shared" si="0"/>
        <v>N</v>
      </c>
      <c r="AJ3" s="13" t="str">
        <f>'02.Log (2)'!AI3</f>
        <v/>
      </c>
      <c r="AK3" s="13" t="b">
        <f>'02.Log (3)'!AI3</f>
        <v>0</v>
      </c>
    </row>
    <row r="4" spans="1:37" ht="27.9" customHeight="1" x14ac:dyDescent="0.3">
      <c r="A4" s="5">
        <v>1</v>
      </c>
      <c r="B4" s="10">
        <v>3</v>
      </c>
      <c r="C4" s="5">
        <v>3</v>
      </c>
      <c r="D4" s="5">
        <v>0</v>
      </c>
      <c r="E4" s="5">
        <v>2</v>
      </c>
      <c r="F4" s="5">
        <v>1</v>
      </c>
      <c r="G4" s="5">
        <v>0</v>
      </c>
      <c r="H4" s="5">
        <v>0</v>
      </c>
      <c r="I4" s="5">
        <v>0</v>
      </c>
      <c r="J4" s="5">
        <v>3</v>
      </c>
      <c r="K4" s="5">
        <v>1</v>
      </c>
      <c r="L4" s="5">
        <v>3</v>
      </c>
      <c r="M4" s="5">
        <v>0</v>
      </c>
      <c r="N4" s="5">
        <v>2</v>
      </c>
      <c r="O4" s="5">
        <v>1</v>
      </c>
      <c r="P4" s="5">
        <v>1</v>
      </c>
      <c r="Q4" s="5">
        <v>1</v>
      </c>
      <c r="R4" s="5">
        <v>0</v>
      </c>
      <c r="S4" s="5">
        <v>0</v>
      </c>
      <c r="T4" s="5">
        <v>2</v>
      </c>
      <c r="U4" s="5">
        <v>1</v>
      </c>
      <c r="V4" s="5">
        <v>0</v>
      </c>
      <c r="W4" s="5">
        <v>3</v>
      </c>
      <c r="X4" s="5">
        <v>0</v>
      </c>
      <c r="Y4" s="5">
        <v>2</v>
      </c>
      <c r="Z4" s="5">
        <f t="shared" si="1"/>
        <v>0.5</v>
      </c>
      <c r="AA4" s="5">
        <v>4</v>
      </c>
      <c r="AB4" s="5">
        <f t="shared" ref="AB4:AB31" si="3">T4/AA4</f>
        <v>0.5</v>
      </c>
      <c r="AC4" s="5">
        <v>0</v>
      </c>
      <c r="AD4" s="5"/>
      <c r="AE4" s="5"/>
      <c r="AF4" s="5"/>
      <c r="AG4" s="9">
        <f t="shared" ref="AG4:AG31" si="4">J4/C4</f>
        <v>1</v>
      </c>
      <c r="AH4" s="6">
        <f t="shared" si="2"/>
        <v>0</v>
      </c>
      <c r="AI4" s="6" t="str">
        <f t="shared" si="0"/>
        <v>N</v>
      </c>
      <c r="AJ4" s="13" t="str">
        <f>'02.Log (2)'!AI4</f>
        <v/>
      </c>
      <c r="AK4" s="13" t="b">
        <f>'02.Log (3)'!AI4</f>
        <v>0</v>
      </c>
    </row>
    <row r="5" spans="1:37" ht="27.9" customHeight="1" x14ac:dyDescent="0.3">
      <c r="A5" s="5">
        <v>1</v>
      </c>
      <c r="B5" s="10">
        <v>4</v>
      </c>
      <c r="C5" s="5">
        <v>4</v>
      </c>
      <c r="D5" s="5">
        <v>0</v>
      </c>
      <c r="E5" s="5">
        <v>3</v>
      </c>
      <c r="F5" s="5">
        <v>1</v>
      </c>
      <c r="G5" s="5">
        <v>0</v>
      </c>
      <c r="H5" s="5">
        <v>0</v>
      </c>
      <c r="I5" s="5">
        <v>0</v>
      </c>
      <c r="J5" s="5">
        <v>4</v>
      </c>
      <c r="K5" s="5">
        <v>1</v>
      </c>
      <c r="L5" s="5">
        <v>4</v>
      </c>
      <c r="M5" s="5">
        <v>0</v>
      </c>
      <c r="N5" s="5">
        <v>0</v>
      </c>
      <c r="O5" s="5">
        <v>4</v>
      </c>
      <c r="P5" s="5">
        <v>1</v>
      </c>
      <c r="Q5" s="5">
        <v>1</v>
      </c>
      <c r="R5" s="5">
        <v>0</v>
      </c>
      <c r="S5" s="5">
        <v>0</v>
      </c>
      <c r="T5" s="5">
        <v>3</v>
      </c>
      <c r="U5" s="5">
        <v>1</v>
      </c>
      <c r="V5" s="5">
        <v>0</v>
      </c>
      <c r="W5" s="5">
        <v>4</v>
      </c>
      <c r="X5" s="5">
        <v>0</v>
      </c>
      <c r="Y5" s="5">
        <v>5</v>
      </c>
      <c r="Z5" s="5">
        <f t="shared" si="1"/>
        <v>0.2</v>
      </c>
      <c r="AA5" s="5">
        <v>3</v>
      </c>
      <c r="AB5" s="5">
        <f t="shared" si="3"/>
        <v>1</v>
      </c>
      <c r="AC5" s="5">
        <v>0</v>
      </c>
      <c r="AD5" s="5"/>
      <c r="AE5" s="5"/>
      <c r="AF5" s="5"/>
      <c r="AG5" s="9">
        <f t="shared" si="4"/>
        <v>1</v>
      </c>
      <c r="AH5" s="6">
        <f t="shared" si="2"/>
        <v>0</v>
      </c>
      <c r="AI5" s="6" t="str">
        <f t="shared" si="0"/>
        <v>N</v>
      </c>
      <c r="AJ5" s="13" t="str">
        <f>'02.Log (2)'!AI5</f>
        <v>Nők előnyben részesítése</v>
      </c>
      <c r="AK5" s="13" t="b">
        <f>'02.Log (3)'!AI5</f>
        <v>0</v>
      </c>
    </row>
    <row r="6" spans="1:37" ht="27.9" customHeight="1" x14ac:dyDescent="0.3">
      <c r="A6" s="5">
        <v>1</v>
      </c>
      <c r="B6" s="10">
        <v>5</v>
      </c>
      <c r="C6" s="5">
        <v>5</v>
      </c>
      <c r="D6" s="5">
        <v>0</v>
      </c>
      <c r="E6" s="5">
        <v>0</v>
      </c>
      <c r="F6" s="5">
        <v>5</v>
      </c>
      <c r="G6" s="5">
        <v>0</v>
      </c>
      <c r="H6" s="5">
        <v>0</v>
      </c>
      <c r="I6" s="5">
        <v>0</v>
      </c>
      <c r="J6" s="5">
        <v>5</v>
      </c>
      <c r="K6" s="5">
        <v>0</v>
      </c>
      <c r="L6" s="5">
        <v>5</v>
      </c>
      <c r="M6" s="5">
        <v>0</v>
      </c>
      <c r="N6" s="5">
        <v>5</v>
      </c>
      <c r="O6" s="5">
        <v>0</v>
      </c>
      <c r="P6" s="5">
        <v>0</v>
      </c>
      <c r="Q6" s="5">
        <v>1</v>
      </c>
      <c r="R6" s="5">
        <v>0</v>
      </c>
      <c r="S6" s="5">
        <v>0</v>
      </c>
      <c r="T6" s="5">
        <v>0</v>
      </c>
      <c r="U6" s="5">
        <v>5</v>
      </c>
      <c r="V6" s="5">
        <v>0</v>
      </c>
      <c r="W6" s="5">
        <v>5</v>
      </c>
      <c r="X6" s="5">
        <v>0</v>
      </c>
      <c r="Y6" s="5">
        <v>5</v>
      </c>
      <c r="Z6" s="5">
        <f t="shared" si="1"/>
        <v>1</v>
      </c>
      <c r="AA6" s="5">
        <v>5</v>
      </c>
      <c r="AB6" s="5">
        <f t="shared" si="3"/>
        <v>0</v>
      </c>
      <c r="AC6" s="5">
        <v>0</v>
      </c>
      <c r="AD6" s="5"/>
      <c r="AE6" s="5"/>
      <c r="AF6" s="5"/>
      <c r="AG6" s="9">
        <f t="shared" si="4"/>
        <v>1</v>
      </c>
      <c r="AH6" s="6">
        <f t="shared" si="2"/>
        <v>0</v>
      </c>
      <c r="AI6" s="6" t="str">
        <f t="shared" si="0"/>
        <v>N</v>
      </c>
      <c r="AJ6" s="13" t="str">
        <f>'02.Log (2)'!AI6</f>
        <v/>
      </c>
      <c r="AK6" s="13" t="b">
        <f>'02.Log (3)'!AI6</f>
        <v>0</v>
      </c>
    </row>
    <row r="7" spans="1:37" ht="27.9" customHeight="1" x14ac:dyDescent="0.3">
      <c r="A7" s="5">
        <v>1</v>
      </c>
      <c r="B7" s="10">
        <v>6</v>
      </c>
      <c r="C7" s="5">
        <v>5</v>
      </c>
      <c r="D7" s="5">
        <v>0</v>
      </c>
      <c r="E7" s="5">
        <v>5</v>
      </c>
      <c r="F7" s="5">
        <v>0</v>
      </c>
      <c r="G7" s="5">
        <v>0</v>
      </c>
      <c r="H7" s="5">
        <v>0</v>
      </c>
      <c r="I7" s="5">
        <v>0</v>
      </c>
      <c r="J7" s="5">
        <v>5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</v>
      </c>
      <c r="Q7" s="5">
        <v>0</v>
      </c>
      <c r="R7" s="5">
        <v>0</v>
      </c>
      <c r="S7" s="5">
        <v>0</v>
      </c>
      <c r="T7" s="5">
        <v>3</v>
      </c>
      <c r="U7" s="5">
        <v>0</v>
      </c>
      <c r="V7" s="5">
        <v>0</v>
      </c>
      <c r="W7" s="5">
        <v>3</v>
      </c>
      <c r="X7" s="5">
        <v>0</v>
      </c>
      <c r="Y7" s="5">
        <v>0</v>
      </c>
      <c r="Z7" s="5"/>
      <c r="AA7" s="5">
        <v>5</v>
      </c>
      <c r="AB7" s="5">
        <f t="shared" si="3"/>
        <v>0.6</v>
      </c>
      <c r="AC7" s="5">
        <v>0</v>
      </c>
      <c r="AD7" s="5"/>
      <c r="AE7" s="5"/>
      <c r="AF7" s="5"/>
      <c r="AG7" s="9">
        <f t="shared" si="4"/>
        <v>1</v>
      </c>
      <c r="AH7" s="6">
        <f t="shared" si="2"/>
        <v>0</v>
      </c>
      <c r="AI7" s="6" t="str">
        <f>IF(AND(F7=0,D7=0,G7=0,E7&gt;0,J7=C7,P7&gt;0,T7&lt;E7),"Többség megmentése","N")</f>
        <v>Többség megmentése</v>
      </c>
      <c r="AJ7" s="13" t="str">
        <f>'02.Log (2)'!AI7</f>
        <v>Nők előnyben részesítése</v>
      </c>
      <c r="AK7" s="13" t="b">
        <f>'02.Log (3)'!AI7</f>
        <v>0</v>
      </c>
    </row>
    <row r="8" spans="1:37" ht="27.9" customHeight="1" x14ac:dyDescent="0.3">
      <c r="A8" s="5">
        <v>1</v>
      </c>
      <c r="B8" s="10">
        <v>7</v>
      </c>
      <c r="C8" s="5">
        <v>10</v>
      </c>
      <c r="D8" s="5">
        <v>3</v>
      </c>
      <c r="E8" s="5">
        <v>2</v>
      </c>
      <c r="F8" s="5">
        <v>5</v>
      </c>
      <c r="G8" s="5">
        <v>0</v>
      </c>
      <c r="H8" s="5">
        <v>0</v>
      </c>
      <c r="I8" s="5">
        <v>0</v>
      </c>
      <c r="J8" s="5">
        <v>10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3</v>
      </c>
      <c r="T8" s="5">
        <v>1</v>
      </c>
      <c r="U8" s="5">
        <v>1</v>
      </c>
      <c r="V8" s="5">
        <v>0</v>
      </c>
      <c r="W8" s="5">
        <v>5</v>
      </c>
      <c r="X8" s="5">
        <v>0</v>
      </c>
      <c r="Y8" s="5">
        <v>5</v>
      </c>
      <c r="Z8" s="5">
        <f t="shared" si="1"/>
        <v>0.2</v>
      </c>
      <c r="AA8" s="5">
        <v>2</v>
      </c>
      <c r="AB8" s="5">
        <f t="shared" si="3"/>
        <v>0.5</v>
      </c>
      <c r="AC8" s="5">
        <v>3</v>
      </c>
      <c r="AD8" s="5">
        <f>S8/AC8</f>
        <v>1</v>
      </c>
      <c r="AE8" s="5"/>
      <c r="AF8" s="5"/>
      <c r="AG8" s="9">
        <f t="shared" si="4"/>
        <v>1</v>
      </c>
      <c r="AH8" s="6">
        <f t="shared" si="2"/>
        <v>0</v>
      </c>
      <c r="AI8" s="6" t="str">
        <f t="shared" ref="AI8:AI31" si="5">IF(AND(F8=0,D8=0,G8=0,E8&gt;0,J8=C8,P8&gt;0,T8&lt;E8),"Többség megmentése","N")</f>
        <v>N</v>
      </c>
      <c r="AJ8" s="20" t="str">
        <f>'02.Log (2)'!AI8</f>
        <v>Nők előnyben részesítése</v>
      </c>
      <c r="AK8" s="20" t="str">
        <f>'02.Log (3)'!AI8</f>
        <v>Gyerekek prioritása</v>
      </c>
    </row>
    <row r="9" spans="1:37" ht="27.9" customHeight="1" x14ac:dyDescent="0.3">
      <c r="A9" s="5">
        <v>1</v>
      </c>
      <c r="B9" s="10">
        <v>8</v>
      </c>
      <c r="C9" s="5">
        <v>4</v>
      </c>
      <c r="D9" s="5">
        <v>2</v>
      </c>
      <c r="E9" s="5">
        <v>1</v>
      </c>
      <c r="F9" s="5">
        <v>1</v>
      </c>
      <c r="G9" s="5">
        <v>0</v>
      </c>
      <c r="H9" s="5">
        <v>2</v>
      </c>
      <c r="I9" s="5">
        <v>1</v>
      </c>
      <c r="J9" s="5">
        <v>2</v>
      </c>
      <c r="K9" s="5">
        <v>1</v>
      </c>
      <c r="L9" s="5">
        <v>0</v>
      </c>
      <c r="M9" s="5">
        <v>0</v>
      </c>
      <c r="N9" s="5">
        <v>0</v>
      </c>
      <c r="O9" s="5">
        <v>0</v>
      </c>
      <c r="P9" s="5">
        <v>1</v>
      </c>
      <c r="Q9" s="5">
        <v>0</v>
      </c>
      <c r="R9" s="5">
        <v>0</v>
      </c>
      <c r="S9" s="5">
        <v>0</v>
      </c>
      <c r="T9" s="5">
        <v>1</v>
      </c>
      <c r="U9" s="5">
        <v>1</v>
      </c>
      <c r="V9" s="5">
        <v>0</v>
      </c>
      <c r="W9" s="5">
        <v>2</v>
      </c>
      <c r="X9" s="5">
        <v>0</v>
      </c>
      <c r="Y9" s="5">
        <v>1</v>
      </c>
      <c r="Z9" s="5">
        <f t="shared" si="1"/>
        <v>1</v>
      </c>
      <c r="AA9" s="5">
        <v>1</v>
      </c>
      <c r="AB9" s="5">
        <f t="shared" si="3"/>
        <v>1</v>
      </c>
      <c r="AC9" s="5">
        <v>2</v>
      </c>
      <c r="AD9" s="5">
        <f t="shared" ref="AD9:AD31" si="6">S9/AC9</f>
        <v>0</v>
      </c>
      <c r="AE9" s="5"/>
      <c r="AF9" s="5"/>
      <c r="AG9" s="9">
        <f t="shared" si="4"/>
        <v>0.5</v>
      </c>
      <c r="AH9" s="6">
        <f t="shared" si="2"/>
        <v>0.5</v>
      </c>
      <c r="AI9" s="6" t="str">
        <f t="shared" si="5"/>
        <v>N</v>
      </c>
      <c r="AJ9" s="13" t="str">
        <f>'02.Log (2)'!AI9</f>
        <v/>
      </c>
      <c r="AK9" s="13" t="b">
        <f>'02.Log (3)'!AI9</f>
        <v>0</v>
      </c>
    </row>
    <row r="10" spans="1:37" ht="27.9" customHeight="1" x14ac:dyDescent="0.3">
      <c r="A10" s="5">
        <v>1</v>
      </c>
      <c r="B10" s="10">
        <v>9</v>
      </c>
      <c r="C10" s="5">
        <v>3</v>
      </c>
      <c r="D10" s="5">
        <v>1</v>
      </c>
      <c r="E10" s="5">
        <v>1</v>
      </c>
      <c r="F10" s="5">
        <v>1</v>
      </c>
      <c r="G10" s="5">
        <v>0</v>
      </c>
      <c r="H10" s="5">
        <v>0</v>
      </c>
      <c r="I10" s="5">
        <v>0</v>
      </c>
      <c r="J10" s="5">
        <v>3</v>
      </c>
      <c r="K10" s="5">
        <v>1</v>
      </c>
      <c r="L10" s="5">
        <v>2</v>
      </c>
      <c r="M10" s="5">
        <v>0</v>
      </c>
      <c r="N10" s="5">
        <v>2</v>
      </c>
      <c r="O10" s="5">
        <v>0</v>
      </c>
      <c r="P10" s="5">
        <v>1</v>
      </c>
      <c r="Q10" s="5">
        <v>1</v>
      </c>
      <c r="R10" s="5">
        <v>0</v>
      </c>
      <c r="S10" s="5">
        <v>1</v>
      </c>
      <c r="T10" s="5">
        <v>1</v>
      </c>
      <c r="U10" s="5">
        <v>1</v>
      </c>
      <c r="V10" s="5">
        <v>0</v>
      </c>
      <c r="W10" s="5">
        <v>3</v>
      </c>
      <c r="X10" s="5">
        <v>0</v>
      </c>
      <c r="Y10" s="5">
        <v>1</v>
      </c>
      <c r="Z10" s="5">
        <f t="shared" si="1"/>
        <v>1</v>
      </c>
      <c r="AA10" s="5">
        <v>3</v>
      </c>
      <c r="AB10" s="8">
        <f t="shared" si="3"/>
        <v>0.33333333333333331</v>
      </c>
      <c r="AC10" s="5">
        <v>1</v>
      </c>
      <c r="AD10" s="5">
        <f t="shared" si="6"/>
        <v>1</v>
      </c>
      <c r="AE10" s="5"/>
      <c r="AF10" s="5"/>
      <c r="AG10" s="9">
        <f t="shared" si="4"/>
        <v>1</v>
      </c>
      <c r="AH10" s="6">
        <f t="shared" si="2"/>
        <v>0</v>
      </c>
      <c r="AI10" s="6" t="str">
        <f t="shared" si="5"/>
        <v>N</v>
      </c>
      <c r="AJ10" s="13" t="str">
        <f>'02.Log (2)'!AI10</f>
        <v/>
      </c>
      <c r="AK10" s="13" t="str">
        <f>'02.Log (3)'!AI10</f>
        <v>Gyerekek prioritása</v>
      </c>
    </row>
    <row r="11" spans="1:37" ht="27.9" customHeight="1" x14ac:dyDescent="0.3">
      <c r="A11" s="5">
        <v>1</v>
      </c>
      <c r="B11" s="10">
        <v>10</v>
      </c>
      <c r="C11" s="5">
        <v>5</v>
      </c>
      <c r="D11" s="5">
        <v>2</v>
      </c>
      <c r="E11" s="5">
        <v>1</v>
      </c>
      <c r="F11" s="5">
        <v>2</v>
      </c>
      <c r="G11" s="5">
        <v>5</v>
      </c>
      <c r="H11" s="5">
        <v>0</v>
      </c>
      <c r="I11" s="5">
        <v>0</v>
      </c>
      <c r="J11" s="5">
        <v>5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1</v>
      </c>
      <c r="S11" s="5">
        <v>2</v>
      </c>
      <c r="T11" s="5">
        <v>1</v>
      </c>
      <c r="U11" s="5">
        <v>2</v>
      </c>
      <c r="V11" s="5">
        <v>0</v>
      </c>
      <c r="W11" s="5">
        <v>5</v>
      </c>
      <c r="X11" s="5">
        <v>0</v>
      </c>
      <c r="Y11" s="5">
        <v>2</v>
      </c>
      <c r="Z11" s="5">
        <f t="shared" si="1"/>
        <v>1</v>
      </c>
      <c r="AA11" s="5">
        <v>1</v>
      </c>
      <c r="AB11" s="5">
        <f t="shared" si="3"/>
        <v>1</v>
      </c>
      <c r="AC11" s="5">
        <v>2</v>
      </c>
      <c r="AD11" s="5">
        <f t="shared" si="6"/>
        <v>1</v>
      </c>
      <c r="AE11" s="5">
        <v>5</v>
      </c>
      <c r="AF11" s="5">
        <f>V11/AE11</f>
        <v>0</v>
      </c>
      <c r="AG11" s="9">
        <f t="shared" si="4"/>
        <v>1</v>
      </c>
      <c r="AH11" s="6">
        <f t="shared" si="2"/>
        <v>0</v>
      </c>
      <c r="AI11" s="6" t="str">
        <f t="shared" si="5"/>
        <v>N</v>
      </c>
      <c r="AJ11" s="13" t="str">
        <f>'02.Log (2)'!AI11</f>
        <v/>
      </c>
      <c r="AK11" s="13" t="str">
        <f>'02.Log (3)'!AI11</f>
        <v>Gyerekek prioritása</v>
      </c>
    </row>
    <row r="12" spans="1:37" ht="27.9" customHeight="1" x14ac:dyDescent="0.3">
      <c r="A12" s="5">
        <v>2</v>
      </c>
      <c r="B12" s="11">
        <v>1</v>
      </c>
      <c r="C12" s="5">
        <v>3</v>
      </c>
      <c r="D12" s="5">
        <v>0</v>
      </c>
      <c r="E12" s="5">
        <v>1</v>
      </c>
      <c r="F12" s="5">
        <v>2</v>
      </c>
      <c r="G12" s="5">
        <v>0</v>
      </c>
      <c r="H12" s="5">
        <v>0</v>
      </c>
      <c r="I12" s="5">
        <v>0</v>
      </c>
      <c r="J12" s="5">
        <v>3</v>
      </c>
      <c r="K12" s="5">
        <v>0</v>
      </c>
      <c r="L12" s="5">
        <v>3</v>
      </c>
      <c r="M12" s="5">
        <v>0</v>
      </c>
      <c r="N12" s="5">
        <v>1</v>
      </c>
      <c r="O12" s="5">
        <v>2</v>
      </c>
      <c r="P12" s="5">
        <v>1</v>
      </c>
      <c r="Q12" s="5">
        <v>1</v>
      </c>
      <c r="R12" s="5">
        <v>0</v>
      </c>
      <c r="S12" s="5">
        <v>0</v>
      </c>
      <c r="T12" s="5">
        <v>1</v>
      </c>
      <c r="U12" s="5">
        <v>2</v>
      </c>
      <c r="V12" s="5">
        <v>0</v>
      </c>
      <c r="W12" s="5">
        <v>3</v>
      </c>
      <c r="X12" s="5">
        <v>0</v>
      </c>
      <c r="Y12" s="5">
        <v>4</v>
      </c>
      <c r="Z12" s="5">
        <f t="shared" si="1"/>
        <v>0.5</v>
      </c>
      <c r="AA12" s="5">
        <v>2</v>
      </c>
      <c r="AB12" s="5">
        <f t="shared" si="3"/>
        <v>0.5</v>
      </c>
      <c r="AC12" s="5">
        <v>0</v>
      </c>
      <c r="AD12" s="5"/>
      <c r="AE12" s="5"/>
      <c r="AF12" s="5"/>
      <c r="AG12" s="9">
        <f t="shared" si="4"/>
        <v>1</v>
      </c>
      <c r="AH12" s="6">
        <f t="shared" si="2"/>
        <v>0</v>
      </c>
      <c r="AI12" s="6" t="str">
        <f t="shared" si="5"/>
        <v>N</v>
      </c>
      <c r="AJ12" s="13" t="str">
        <f>'02.Log (2)'!AI12</f>
        <v/>
      </c>
      <c r="AK12" s="13" t="b">
        <f>'02.Log (3)'!AI12</f>
        <v>0</v>
      </c>
    </row>
    <row r="13" spans="1:37" ht="27.9" customHeight="1" x14ac:dyDescent="0.3">
      <c r="A13" s="5">
        <v>2</v>
      </c>
      <c r="B13" s="10">
        <v>2</v>
      </c>
      <c r="C13" s="5">
        <v>6</v>
      </c>
      <c r="D13" s="5">
        <v>0</v>
      </c>
      <c r="E13" s="5">
        <v>0</v>
      </c>
      <c r="F13" s="5">
        <v>6</v>
      </c>
      <c r="G13" s="5">
        <v>0</v>
      </c>
      <c r="H13" s="5">
        <v>4</v>
      </c>
      <c r="I13" s="5">
        <v>1</v>
      </c>
      <c r="J13" s="5">
        <v>2</v>
      </c>
      <c r="K13" s="5">
        <v>1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2</v>
      </c>
      <c r="V13" s="5">
        <v>0</v>
      </c>
      <c r="W13" s="5">
        <v>2</v>
      </c>
      <c r="X13" s="5">
        <v>0</v>
      </c>
      <c r="Y13" s="5">
        <v>6</v>
      </c>
      <c r="Z13" s="5"/>
      <c r="AA13" s="5">
        <v>0</v>
      </c>
      <c r="AB13" s="5"/>
      <c r="AC13" s="5">
        <v>0</v>
      </c>
      <c r="AD13" s="5"/>
      <c r="AE13" s="5"/>
      <c r="AF13" s="5"/>
      <c r="AG13" s="8">
        <f t="shared" si="4"/>
        <v>0.33333333333333331</v>
      </c>
      <c r="AH13" s="8">
        <f t="shared" si="2"/>
        <v>0.66666666666666663</v>
      </c>
      <c r="AI13" s="6" t="str">
        <f t="shared" si="5"/>
        <v>N</v>
      </c>
      <c r="AJ13" s="13" t="str">
        <f>'02.Log (2)'!AI13</f>
        <v/>
      </c>
      <c r="AK13" s="13" t="b">
        <f>'02.Log (3)'!AI13</f>
        <v>0</v>
      </c>
    </row>
    <row r="14" spans="1:37" ht="27.9" customHeight="1" x14ac:dyDescent="0.3">
      <c r="A14" s="5">
        <v>2</v>
      </c>
      <c r="B14" s="10">
        <v>3</v>
      </c>
      <c r="C14" s="5">
        <v>3</v>
      </c>
      <c r="D14" s="5">
        <v>0</v>
      </c>
      <c r="E14" s="5">
        <v>2</v>
      </c>
      <c r="F14" s="5">
        <v>1</v>
      </c>
      <c r="G14" s="5">
        <v>0</v>
      </c>
      <c r="H14" s="5">
        <v>0</v>
      </c>
      <c r="I14" s="5">
        <v>0</v>
      </c>
      <c r="J14" s="5">
        <v>3</v>
      </c>
      <c r="K14" s="5">
        <v>1</v>
      </c>
      <c r="L14" s="5">
        <v>3</v>
      </c>
      <c r="M14" s="5">
        <v>0</v>
      </c>
      <c r="N14" s="5">
        <v>2</v>
      </c>
      <c r="O14" s="5">
        <v>1</v>
      </c>
      <c r="P14" s="5">
        <v>1</v>
      </c>
      <c r="Q14" s="5">
        <v>1</v>
      </c>
      <c r="R14" s="5">
        <v>0</v>
      </c>
      <c r="S14" s="5">
        <v>0</v>
      </c>
      <c r="T14" s="5">
        <v>2</v>
      </c>
      <c r="U14" s="5">
        <v>1</v>
      </c>
      <c r="V14" s="5">
        <v>0</v>
      </c>
      <c r="W14" s="5">
        <v>3</v>
      </c>
      <c r="X14" s="5">
        <v>0</v>
      </c>
      <c r="Y14" s="5">
        <v>2</v>
      </c>
      <c r="Z14" s="5">
        <f t="shared" si="1"/>
        <v>0.5</v>
      </c>
      <c r="AA14" s="5">
        <v>4</v>
      </c>
      <c r="AB14" s="5">
        <f t="shared" si="3"/>
        <v>0.5</v>
      </c>
      <c r="AC14" s="5">
        <v>0</v>
      </c>
      <c r="AD14" s="5"/>
      <c r="AE14" s="5"/>
      <c r="AF14" s="5"/>
      <c r="AG14" s="9">
        <f t="shared" si="4"/>
        <v>1</v>
      </c>
      <c r="AH14" s="6">
        <f t="shared" si="2"/>
        <v>0</v>
      </c>
      <c r="AI14" s="6" t="str">
        <f t="shared" si="5"/>
        <v>N</v>
      </c>
      <c r="AJ14" s="13" t="str">
        <f>'02.Log (2)'!AI14</f>
        <v/>
      </c>
      <c r="AK14" s="13" t="b">
        <f>'02.Log (3)'!AI14</f>
        <v>0</v>
      </c>
    </row>
    <row r="15" spans="1:37" ht="27.9" customHeight="1" x14ac:dyDescent="0.3">
      <c r="A15" s="5">
        <v>2</v>
      </c>
      <c r="B15" s="10">
        <v>4</v>
      </c>
      <c r="C15" s="5">
        <v>4</v>
      </c>
      <c r="D15" s="5">
        <v>0</v>
      </c>
      <c r="E15" s="5">
        <v>3</v>
      </c>
      <c r="F15" s="5">
        <v>1</v>
      </c>
      <c r="G15" s="5">
        <v>0</v>
      </c>
      <c r="H15" s="5">
        <v>0</v>
      </c>
      <c r="I15" s="5">
        <v>0</v>
      </c>
      <c r="J15" s="5">
        <v>4</v>
      </c>
      <c r="K15" s="5">
        <v>1</v>
      </c>
      <c r="L15" s="5">
        <v>4</v>
      </c>
      <c r="M15" s="5">
        <v>0</v>
      </c>
      <c r="N15" s="5">
        <v>0</v>
      </c>
      <c r="O15" s="5">
        <v>4</v>
      </c>
      <c r="P15" s="5">
        <v>1</v>
      </c>
      <c r="Q15" s="5">
        <v>1</v>
      </c>
      <c r="R15" s="5">
        <v>0</v>
      </c>
      <c r="S15" s="5">
        <v>0</v>
      </c>
      <c r="T15" s="5">
        <v>3</v>
      </c>
      <c r="U15" s="5">
        <v>1</v>
      </c>
      <c r="V15" s="5">
        <v>0</v>
      </c>
      <c r="W15" s="5">
        <v>4</v>
      </c>
      <c r="X15" s="5">
        <v>0</v>
      </c>
      <c r="Y15" s="5">
        <v>5</v>
      </c>
      <c r="Z15" s="5">
        <f t="shared" si="1"/>
        <v>0.2</v>
      </c>
      <c r="AA15" s="5">
        <v>3</v>
      </c>
      <c r="AB15" s="5">
        <f t="shared" si="3"/>
        <v>1</v>
      </c>
      <c r="AC15" s="5">
        <v>0</v>
      </c>
      <c r="AD15" s="5"/>
      <c r="AE15" s="5"/>
      <c r="AF15" s="5"/>
      <c r="AG15" s="9">
        <f t="shared" si="4"/>
        <v>1</v>
      </c>
      <c r="AH15" s="6">
        <f t="shared" si="2"/>
        <v>0</v>
      </c>
      <c r="AI15" s="6" t="str">
        <f t="shared" si="5"/>
        <v>N</v>
      </c>
      <c r="AJ15" s="13" t="str">
        <f>'02.Log (2)'!AI15</f>
        <v>Nők előnyben részesítése</v>
      </c>
      <c r="AK15" s="13" t="b">
        <f>'02.Log (3)'!AI15</f>
        <v>0</v>
      </c>
    </row>
    <row r="16" spans="1:37" ht="27.9" customHeight="1" x14ac:dyDescent="0.3">
      <c r="A16" s="5">
        <v>2</v>
      </c>
      <c r="B16" s="11">
        <v>5</v>
      </c>
      <c r="C16" s="5">
        <v>5</v>
      </c>
      <c r="D16" s="5">
        <v>0</v>
      </c>
      <c r="E16" s="5">
        <v>0</v>
      </c>
      <c r="F16" s="5">
        <v>5</v>
      </c>
      <c r="G16" s="5">
        <v>0</v>
      </c>
      <c r="H16" s="5">
        <v>0</v>
      </c>
      <c r="I16" s="5">
        <v>0</v>
      </c>
      <c r="J16" s="5">
        <v>5</v>
      </c>
      <c r="K16" s="5">
        <v>0</v>
      </c>
      <c r="L16" s="5">
        <v>5</v>
      </c>
      <c r="M16" s="5">
        <v>0</v>
      </c>
      <c r="N16" s="5">
        <v>5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5</v>
      </c>
      <c r="V16" s="5">
        <v>0</v>
      </c>
      <c r="W16" s="5">
        <v>5</v>
      </c>
      <c r="X16" s="5">
        <v>0</v>
      </c>
      <c r="Y16" s="5">
        <v>5</v>
      </c>
      <c r="Z16" s="5">
        <f t="shared" si="1"/>
        <v>1</v>
      </c>
      <c r="AA16" s="5">
        <v>5</v>
      </c>
      <c r="AB16" s="5">
        <f t="shared" si="3"/>
        <v>0</v>
      </c>
      <c r="AC16" s="5">
        <v>0</v>
      </c>
      <c r="AD16" s="5"/>
      <c r="AE16" s="5"/>
      <c r="AF16" s="5"/>
      <c r="AG16" s="9">
        <f t="shared" si="4"/>
        <v>1</v>
      </c>
      <c r="AH16" s="6">
        <f t="shared" si="2"/>
        <v>0</v>
      </c>
      <c r="AI16" s="6" t="str">
        <f t="shared" si="5"/>
        <v>N</v>
      </c>
      <c r="AJ16" s="13" t="str">
        <f>'02.Log (2)'!AI16</f>
        <v/>
      </c>
      <c r="AK16" s="13" t="b">
        <f>'02.Log (3)'!AI16</f>
        <v>0</v>
      </c>
    </row>
    <row r="17" spans="1:37" ht="27.9" customHeight="1" x14ac:dyDescent="0.3">
      <c r="A17" s="5">
        <v>2</v>
      </c>
      <c r="B17" s="10">
        <v>6</v>
      </c>
      <c r="C17" s="5">
        <v>5</v>
      </c>
      <c r="D17" s="5">
        <v>0</v>
      </c>
      <c r="E17" s="5">
        <v>5</v>
      </c>
      <c r="F17" s="5">
        <v>0</v>
      </c>
      <c r="G17" s="5">
        <v>0</v>
      </c>
      <c r="H17" s="5">
        <v>0</v>
      </c>
      <c r="I17" s="5">
        <v>0</v>
      </c>
      <c r="J17" s="5">
        <v>5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3</v>
      </c>
      <c r="U17" s="5">
        <v>0</v>
      </c>
      <c r="V17" s="5">
        <v>0</v>
      </c>
      <c r="W17" s="5">
        <v>3</v>
      </c>
      <c r="X17" s="5">
        <v>0</v>
      </c>
      <c r="Y17" s="5">
        <v>0</v>
      </c>
      <c r="Z17" s="5"/>
      <c r="AA17" s="5">
        <v>5</v>
      </c>
      <c r="AB17" s="5">
        <f t="shared" si="3"/>
        <v>0.6</v>
      </c>
      <c r="AC17" s="5">
        <v>0</v>
      </c>
      <c r="AD17" s="5"/>
      <c r="AE17" s="5"/>
      <c r="AF17" s="5"/>
      <c r="AG17" s="9">
        <f t="shared" si="4"/>
        <v>1</v>
      </c>
      <c r="AH17" s="6">
        <f t="shared" si="2"/>
        <v>0</v>
      </c>
      <c r="AI17" s="6" t="str">
        <f t="shared" si="5"/>
        <v>Többség megmentése</v>
      </c>
      <c r="AJ17" s="13" t="str">
        <f>'02.Log (2)'!AI17</f>
        <v>Nők előnyben részesítése</v>
      </c>
      <c r="AK17" s="13" t="b">
        <f>'02.Log (3)'!AI17</f>
        <v>0</v>
      </c>
    </row>
    <row r="18" spans="1:37" ht="27.9" customHeight="1" x14ac:dyDescent="0.3">
      <c r="A18" s="5">
        <v>2</v>
      </c>
      <c r="B18" s="10">
        <v>7</v>
      </c>
      <c r="C18" s="5">
        <v>10</v>
      </c>
      <c r="D18" s="5">
        <v>3</v>
      </c>
      <c r="E18" s="5">
        <v>2</v>
      </c>
      <c r="F18" s="5">
        <v>5</v>
      </c>
      <c r="G18" s="5">
        <v>0</v>
      </c>
      <c r="H18" s="5">
        <v>0</v>
      </c>
      <c r="I18" s="5">
        <v>0</v>
      </c>
      <c r="J18" s="5">
        <v>10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</v>
      </c>
      <c r="T18" s="5">
        <v>1</v>
      </c>
      <c r="U18" s="5">
        <v>1</v>
      </c>
      <c r="V18" s="5">
        <v>0</v>
      </c>
      <c r="W18" s="5">
        <v>5</v>
      </c>
      <c r="X18" s="5">
        <v>0</v>
      </c>
      <c r="Y18" s="5">
        <v>5</v>
      </c>
      <c r="Z18" s="5">
        <f t="shared" si="1"/>
        <v>0.2</v>
      </c>
      <c r="AA18" s="5">
        <v>2</v>
      </c>
      <c r="AB18" s="5">
        <f t="shared" si="3"/>
        <v>0.5</v>
      </c>
      <c r="AC18" s="5">
        <v>3</v>
      </c>
      <c r="AD18" s="5">
        <f t="shared" si="6"/>
        <v>1</v>
      </c>
      <c r="AE18" s="5"/>
      <c r="AF18" s="5"/>
      <c r="AG18" s="9">
        <f t="shared" si="4"/>
        <v>1</v>
      </c>
      <c r="AH18" s="6">
        <f t="shared" si="2"/>
        <v>0</v>
      </c>
      <c r="AI18" s="6" t="str">
        <f t="shared" si="5"/>
        <v>N</v>
      </c>
      <c r="AJ18" s="20" t="str">
        <f>'02.Log (2)'!AI18</f>
        <v>Nők előnyben részesítése</v>
      </c>
      <c r="AK18" s="20" t="str">
        <f>'02.Log (3)'!AI18</f>
        <v>Gyerekek prioritása</v>
      </c>
    </row>
    <row r="19" spans="1:37" ht="27.9" customHeight="1" x14ac:dyDescent="0.3">
      <c r="A19" s="5">
        <v>2</v>
      </c>
      <c r="B19" s="10">
        <v>8</v>
      </c>
      <c r="C19" s="5">
        <v>4</v>
      </c>
      <c r="D19" s="5">
        <v>2</v>
      </c>
      <c r="E19" s="5">
        <v>1</v>
      </c>
      <c r="F19" s="5">
        <v>1</v>
      </c>
      <c r="G19" s="5">
        <v>0</v>
      </c>
      <c r="H19" s="5">
        <v>2</v>
      </c>
      <c r="I19" s="5">
        <v>1</v>
      </c>
      <c r="J19" s="5">
        <v>2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>
        <v>0</v>
      </c>
      <c r="S19" s="5">
        <v>0</v>
      </c>
      <c r="T19" s="5">
        <v>1</v>
      </c>
      <c r="U19" s="5">
        <v>1</v>
      </c>
      <c r="V19" s="5">
        <v>0</v>
      </c>
      <c r="W19" s="5">
        <v>2</v>
      </c>
      <c r="X19" s="5">
        <v>0</v>
      </c>
      <c r="Y19" s="5">
        <v>1</v>
      </c>
      <c r="Z19" s="5">
        <f t="shared" si="1"/>
        <v>1</v>
      </c>
      <c r="AA19" s="5">
        <v>1</v>
      </c>
      <c r="AB19" s="5">
        <f t="shared" si="3"/>
        <v>1</v>
      </c>
      <c r="AC19" s="5">
        <v>2</v>
      </c>
      <c r="AD19" s="5">
        <f t="shared" si="6"/>
        <v>0</v>
      </c>
      <c r="AE19" s="5"/>
      <c r="AF19" s="5"/>
      <c r="AG19" s="9">
        <f t="shared" si="4"/>
        <v>0.5</v>
      </c>
      <c r="AH19" s="6">
        <f t="shared" si="2"/>
        <v>0.5</v>
      </c>
      <c r="AI19" s="6" t="str">
        <f t="shared" si="5"/>
        <v>N</v>
      </c>
      <c r="AJ19" s="13" t="str">
        <f>'02.Log (2)'!AI19</f>
        <v/>
      </c>
      <c r="AK19" s="13" t="b">
        <f>'02.Log (3)'!AI19</f>
        <v>0</v>
      </c>
    </row>
    <row r="20" spans="1:37" ht="27.9" customHeight="1" x14ac:dyDescent="0.3">
      <c r="A20" s="5">
        <v>2</v>
      </c>
      <c r="B20" s="10">
        <v>9</v>
      </c>
      <c r="C20" s="5">
        <v>3</v>
      </c>
      <c r="D20" s="5">
        <v>1</v>
      </c>
      <c r="E20" s="5">
        <v>1</v>
      </c>
      <c r="F20" s="5">
        <v>1</v>
      </c>
      <c r="G20" s="5">
        <v>0</v>
      </c>
      <c r="H20" s="5">
        <v>0</v>
      </c>
      <c r="I20" s="5">
        <v>0</v>
      </c>
      <c r="J20" s="5">
        <v>3</v>
      </c>
      <c r="K20" s="5">
        <v>1</v>
      </c>
      <c r="L20" s="5">
        <v>2</v>
      </c>
      <c r="M20" s="5">
        <v>0</v>
      </c>
      <c r="N20" s="5">
        <v>2</v>
      </c>
      <c r="O20" s="5">
        <v>0</v>
      </c>
      <c r="P20" s="5">
        <v>1</v>
      </c>
      <c r="Q20" s="5">
        <v>1</v>
      </c>
      <c r="R20" s="5">
        <v>0</v>
      </c>
      <c r="S20" s="5">
        <v>1</v>
      </c>
      <c r="T20" s="5">
        <v>1</v>
      </c>
      <c r="U20" s="5">
        <v>1</v>
      </c>
      <c r="V20" s="5">
        <v>0</v>
      </c>
      <c r="W20" s="5">
        <v>3</v>
      </c>
      <c r="X20" s="5">
        <v>0</v>
      </c>
      <c r="Y20" s="5">
        <v>1</v>
      </c>
      <c r="Z20" s="5">
        <f t="shared" si="1"/>
        <v>1</v>
      </c>
      <c r="AA20" s="5">
        <v>3</v>
      </c>
      <c r="AB20" s="8">
        <f t="shared" si="3"/>
        <v>0.33333333333333331</v>
      </c>
      <c r="AC20" s="5">
        <v>1</v>
      </c>
      <c r="AD20" s="5">
        <f t="shared" si="6"/>
        <v>1</v>
      </c>
      <c r="AE20" s="5"/>
      <c r="AF20" s="5"/>
      <c r="AG20" s="9">
        <f t="shared" si="4"/>
        <v>1</v>
      </c>
      <c r="AH20" s="6">
        <f t="shared" si="2"/>
        <v>0</v>
      </c>
      <c r="AI20" s="6" t="str">
        <f t="shared" si="5"/>
        <v>N</v>
      </c>
      <c r="AJ20" s="13" t="str">
        <f>'02.Log (2)'!AI20</f>
        <v/>
      </c>
      <c r="AK20" s="13" t="str">
        <f>'02.Log (3)'!AI20</f>
        <v>Gyerekek prioritása</v>
      </c>
    </row>
    <row r="21" spans="1:37" ht="27.9" customHeight="1" x14ac:dyDescent="0.3">
      <c r="A21" s="5">
        <v>2</v>
      </c>
      <c r="B21" s="11">
        <v>10</v>
      </c>
      <c r="C21" s="5">
        <v>5</v>
      </c>
      <c r="D21" s="5">
        <v>2</v>
      </c>
      <c r="E21" s="5">
        <v>1</v>
      </c>
      <c r="F21" s="5">
        <v>2</v>
      </c>
      <c r="G21" s="5">
        <v>5</v>
      </c>
      <c r="H21" s="5">
        <v>0</v>
      </c>
      <c r="I21" s="5">
        <v>0</v>
      </c>
      <c r="J21" s="5">
        <v>5</v>
      </c>
      <c r="K21" s="5">
        <v>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5</v>
      </c>
      <c r="W21" s="5">
        <v>5</v>
      </c>
      <c r="X21" s="5">
        <v>0</v>
      </c>
      <c r="Y21" s="5">
        <v>2</v>
      </c>
      <c r="Z21" s="5">
        <f t="shared" si="1"/>
        <v>0</v>
      </c>
      <c r="AA21" s="5">
        <v>1</v>
      </c>
      <c r="AB21" s="5">
        <f t="shared" si="3"/>
        <v>0</v>
      </c>
      <c r="AC21" s="5">
        <v>2</v>
      </c>
      <c r="AD21" s="5">
        <f t="shared" si="6"/>
        <v>0</v>
      </c>
      <c r="AE21" s="5">
        <v>5</v>
      </c>
      <c r="AF21" s="5">
        <v>0</v>
      </c>
      <c r="AG21" s="9">
        <f t="shared" si="4"/>
        <v>1</v>
      </c>
      <c r="AH21" s="6">
        <f t="shared" si="2"/>
        <v>0</v>
      </c>
      <c r="AI21" s="6" t="str">
        <f t="shared" si="5"/>
        <v>N</v>
      </c>
      <c r="AJ21" s="13" t="str">
        <f>'02.Log (2)'!AI21</f>
        <v/>
      </c>
      <c r="AK21" s="13" t="b">
        <f>'02.Log (3)'!AI21</f>
        <v>0</v>
      </c>
    </row>
    <row r="22" spans="1:37" ht="27.9" customHeight="1" x14ac:dyDescent="0.3">
      <c r="A22" s="5">
        <v>3</v>
      </c>
      <c r="B22" s="11">
        <v>1</v>
      </c>
      <c r="C22" s="5">
        <v>3</v>
      </c>
      <c r="D22" s="5">
        <v>0</v>
      </c>
      <c r="E22" s="5">
        <v>1</v>
      </c>
      <c r="F22" s="5">
        <v>2</v>
      </c>
      <c r="G22" s="5">
        <v>0</v>
      </c>
      <c r="H22" s="5">
        <v>0</v>
      </c>
      <c r="I22" s="5">
        <v>0</v>
      </c>
      <c r="J22" s="5">
        <v>3</v>
      </c>
      <c r="K22" s="5">
        <v>0</v>
      </c>
      <c r="L22" s="5">
        <v>3</v>
      </c>
      <c r="M22" s="5">
        <v>0</v>
      </c>
      <c r="N22" s="5">
        <v>1</v>
      </c>
      <c r="O22" s="5">
        <v>2</v>
      </c>
      <c r="P22" s="5">
        <v>1</v>
      </c>
      <c r="Q22" s="5">
        <v>1</v>
      </c>
      <c r="R22" s="5">
        <v>0</v>
      </c>
      <c r="S22" s="5">
        <v>0</v>
      </c>
      <c r="T22" s="5">
        <v>1</v>
      </c>
      <c r="U22" s="5">
        <v>2</v>
      </c>
      <c r="V22" s="5">
        <v>0</v>
      </c>
      <c r="W22" s="5">
        <v>3</v>
      </c>
      <c r="X22" s="5">
        <v>0</v>
      </c>
      <c r="Y22" s="5">
        <v>4</v>
      </c>
      <c r="Z22" s="5">
        <f t="shared" si="1"/>
        <v>0.5</v>
      </c>
      <c r="AA22" s="5">
        <v>2</v>
      </c>
      <c r="AB22" s="5">
        <f t="shared" si="3"/>
        <v>0.5</v>
      </c>
      <c r="AC22" s="5">
        <v>0</v>
      </c>
      <c r="AD22" s="5"/>
      <c r="AE22" s="5"/>
      <c r="AF22" s="5"/>
      <c r="AG22" s="9">
        <f t="shared" si="4"/>
        <v>1</v>
      </c>
      <c r="AH22" s="6">
        <f t="shared" si="2"/>
        <v>0</v>
      </c>
      <c r="AI22" s="6" t="str">
        <f t="shared" si="5"/>
        <v>N</v>
      </c>
      <c r="AJ22" s="13" t="str">
        <f>'02.Log (2)'!AI22</f>
        <v/>
      </c>
      <c r="AK22" s="13" t="b">
        <f>'02.Log (3)'!AI22</f>
        <v>0</v>
      </c>
    </row>
    <row r="23" spans="1:37" ht="27.9" customHeight="1" x14ac:dyDescent="0.3">
      <c r="A23" s="5">
        <v>3</v>
      </c>
      <c r="B23" s="10">
        <v>2</v>
      </c>
      <c r="C23" s="5">
        <v>6</v>
      </c>
      <c r="D23" s="5">
        <v>0</v>
      </c>
      <c r="E23" s="5">
        <v>0</v>
      </c>
      <c r="F23" s="5">
        <v>6</v>
      </c>
      <c r="G23" s="5">
        <v>0</v>
      </c>
      <c r="H23" s="5">
        <v>4</v>
      </c>
      <c r="I23" s="5">
        <v>1</v>
      </c>
      <c r="J23" s="5">
        <v>2</v>
      </c>
      <c r="K23" s="5">
        <v>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2</v>
      </c>
      <c r="V23" s="5">
        <v>0</v>
      </c>
      <c r="W23" s="5">
        <v>2</v>
      </c>
      <c r="X23" s="5">
        <v>0</v>
      </c>
      <c r="Y23" s="5">
        <v>6</v>
      </c>
      <c r="Z23" s="8">
        <f t="shared" si="1"/>
        <v>0.33333333333333331</v>
      </c>
      <c r="AA23" s="5">
        <v>0</v>
      </c>
      <c r="AB23" s="5"/>
      <c r="AC23" s="5">
        <v>0</v>
      </c>
      <c r="AD23" s="5"/>
      <c r="AE23" s="5"/>
      <c r="AF23" s="5"/>
      <c r="AG23" s="8">
        <f t="shared" si="4"/>
        <v>0.33333333333333331</v>
      </c>
      <c r="AH23" s="8">
        <f t="shared" si="2"/>
        <v>0.66666666666666663</v>
      </c>
      <c r="AI23" s="6" t="str">
        <f t="shared" si="5"/>
        <v>N</v>
      </c>
      <c r="AJ23" s="13" t="str">
        <f>'02.Log (2)'!AI23</f>
        <v/>
      </c>
      <c r="AK23" s="13" t="b">
        <f>'02.Log (3)'!AI23</f>
        <v>0</v>
      </c>
    </row>
    <row r="24" spans="1:37" ht="27.9" customHeight="1" x14ac:dyDescent="0.3">
      <c r="A24" s="5">
        <v>3</v>
      </c>
      <c r="B24" s="10">
        <v>3</v>
      </c>
      <c r="C24" s="5">
        <v>3</v>
      </c>
      <c r="D24" s="5">
        <v>0</v>
      </c>
      <c r="E24" s="5">
        <v>2</v>
      </c>
      <c r="F24" s="5">
        <v>1</v>
      </c>
      <c r="G24" s="5">
        <v>0</v>
      </c>
      <c r="H24" s="5">
        <v>0</v>
      </c>
      <c r="I24" s="5">
        <v>0</v>
      </c>
      <c r="J24" s="5">
        <v>3</v>
      </c>
      <c r="K24" s="5">
        <v>1</v>
      </c>
      <c r="L24" s="5">
        <v>3</v>
      </c>
      <c r="M24" s="5">
        <v>0</v>
      </c>
      <c r="N24" s="5">
        <v>2</v>
      </c>
      <c r="O24" s="5">
        <v>1</v>
      </c>
      <c r="P24" s="5">
        <v>1</v>
      </c>
      <c r="Q24" s="5">
        <v>1</v>
      </c>
      <c r="R24" s="5">
        <v>0</v>
      </c>
      <c r="S24" s="5">
        <v>0</v>
      </c>
      <c r="T24" s="5">
        <v>2</v>
      </c>
      <c r="U24" s="5">
        <v>1</v>
      </c>
      <c r="V24" s="5">
        <v>0</v>
      </c>
      <c r="W24" s="5">
        <v>3</v>
      </c>
      <c r="X24" s="5">
        <v>0</v>
      </c>
      <c r="Y24" s="5">
        <v>2</v>
      </c>
      <c r="Z24" s="5">
        <f t="shared" si="1"/>
        <v>0.5</v>
      </c>
      <c r="AA24" s="5">
        <v>4</v>
      </c>
      <c r="AB24" s="5">
        <f t="shared" si="3"/>
        <v>0.5</v>
      </c>
      <c r="AC24" s="5">
        <v>0</v>
      </c>
      <c r="AD24" s="5"/>
      <c r="AE24" s="5"/>
      <c r="AF24" s="5"/>
      <c r="AG24" s="9">
        <f t="shared" si="4"/>
        <v>1</v>
      </c>
      <c r="AH24" s="6">
        <f t="shared" si="2"/>
        <v>0</v>
      </c>
      <c r="AI24" s="6" t="str">
        <f t="shared" si="5"/>
        <v>N</v>
      </c>
      <c r="AJ24" s="13" t="str">
        <f>'02.Log (2)'!AI24</f>
        <v/>
      </c>
      <c r="AK24" s="13" t="b">
        <f>'02.Log (3)'!AI24</f>
        <v>0</v>
      </c>
    </row>
    <row r="25" spans="1:37" ht="27.9" customHeight="1" x14ac:dyDescent="0.3">
      <c r="A25" s="5">
        <v>3</v>
      </c>
      <c r="B25" s="10">
        <v>4</v>
      </c>
      <c r="C25" s="5">
        <v>4</v>
      </c>
      <c r="D25" s="5">
        <v>0</v>
      </c>
      <c r="E25" s="5">
        <v>3</v>
      </c>
      <c r="F25" s="5">
        <v>1</v>
      </c>
      <c r="G25" s="5">
        <v>0</v>
      </c>
      <c r="H25" s="5">
        <v>0</v>
      </c>
      <c r="I25" s="5">
        <v>0</v>
      </c>
      <c r="J25" s="5">
        <v>4</v>
      </c>
      <c r="K25" s="5">
        <v>1</v>
      </c>
      <c r="L25" s="5">
        <v>4</v>
      </c>
      <c r="M25" s="5">
        <v>0</v>
      </c>
      <c r="N25" s="5">
        <v>0</v>
      </c>
      <c r="O25" s="5">
        <v>4</v>
      </c>
      <c r="P25" s="5">
        <v>1</v>
      </c>
      <c r="Q25" s="5">
        <v>1</v>
      </c>
      <c r="R25" s="5">
        <v>0</v>
      </c>
      <c r="S25" s="5">
        <v>0</v>
      </c>
      <c r="T25" s="5">
        <v>3</v>
      </c>
      <c r="U25" s="5">
        <v>1</v>
      </c>
      <c r="V25" s="5">
        <v>0</v>
      </c>
      <c r="W25" s="5">
        <v>4</v>
      </c>
      <c r="X25" s="5">
        <v>0</v>
      </c>
      <c r="Y25" s="5">
        <v>5</v>
      </c>
      <c r="Z25" s="5">
        <f t="shared" si="1"/>
        <v>0.2</v>
      </c>
      <c r="AA25" s="5">
        <v>3</v>
      </c>
      <c r="AB25" s="5">
        <f t="shared" si="3"/>
        <v>1</v>
      </c>
      <c r="AC25" s="5">
        <v>0</v>
      </c>
      <c r="AD25" s="5"/>
      <c r="AE25" s="5"/>
      <c r="AF25" s="5"/>
      <c r="AG25" s="9">
        <f t="shared" si="4"/>
        <v>1</v>
      </c>
      <c r="AH25" s="6">
        <f t="shared" si="2"/>
        <v>0</v>
      </c>
      <c r="AI25" s="6" t="str">
        <f t="shared" si="5"/>
        <v>N</v>
      </c>
      <c r="AJ25" s="13" t="str">
        <f>'02.Log (2)'!AI25</f>
        <v>Nők előnyben részesítése</v>
      </c>
      <c r="AK25" s="13" t="b">
        <f>'02.Log (3)'!AI25</f>
        <v>0</v>
      </c>
    </row>
    <row r="26" spans="1:37" ht="27.9" customHeight="1" x14ac:dyDescent="0.3">
      <c r="A26" s="5">
        <v>3</v>
      </c>
      <c r="B26" s="11">
        <v>5</v>
      </c>
      <c r="C26" s="5">
        <v>5</v>
      </c>
      <c r="D26" s="5">
        <v>0</v>
      </c>
      <c r="E26" s="5">
        <v>0</v>
      </c>
      <c r="F26" s="5">
        <v>5</v>
      </c>
      <c r="G26" s="5">
        <v>0</v>
      </c>
      <c r="H26" s="5">
        <v>0</v>
      </c>
      <c r="I26" s="5">
        <v>0</v>
      </c>
      <c r="J26" s="5">
        <v>5</v>
      </c>
      <c r="K26" s="5">
        <v>0</v>
      </c>
      <c r="L26" s="5">
        <v>5</v>
      </c>
      <c r="M26" s="5">
        <v>0</v>
      </c>
      <c r="N26" s="5">
        <v>5</v>
      </c>
      <c r="O26" s="5">
        <v>0</v>
      </c>
      <c r="P26" s="5">
        <v>1</v>
      </c>
      <c r="Q26" s="5">
        <v>0</v>
      </c>
      <c r="R26" s="5">
        <v>1</v>
      </c>
      <c r="S26" s="5">
        <v>0</v>
      </c>
      <c r="T26" s="5">
        <v>3</v>
      </c>
      <c r="U26" s="5">
        <v>2</v>
      </c>
      <c r="V26" s="5">
        <v>0</v>
      </c>
      <c r="W26" s="5">
        <v>5</v>
      </c>
      <c r="X26" s="5">
        <v>0</v>
      </c>
      <c r="Y26" s="5">
        <v>5</v>
      </c>
      <c r="Z26" s="5">
        <f t="shared" si="1"/>
        <v>0.4</v>
      </c>
      <c r="AA26" s="5">
        <v>5</v>
      </c>
      <c r="AB26" s="5">
        <f t="shared" si="3"/>
        <v>0.6</v>
      </c>
      <c r="AC26" s="5">
        <v>0</v>
      </c>
      <c r="AD26" s="5"/>
      <c r="AE26" s="5"/>
      <c r="AF26" s="5"/>
      <c r="AG26" s="9">
        <f t="shared" si="4"/>
        <v>1</v>
      </c>
      <c r="AH26" s="6">
        <f t="shared" si="2"/>
        <v>0</v>
      </c>
      <c r="AI26" s="6" t="str">
        <f t="shared" si="5"/>
        <v>N</v>
      </c>
      <c r="AJ26" s="13" t="str">
        <f>'02.Log (2)'!AI26</f>
        <v>Nők előnyben részesítése</v>
      </c>
      <c r="AK26" s="13" t="b">
        <f>'02.Log (3)'!AI26</f>
        <v>0</v>
      </c>
    </row>
    <row r="27" spans="1:37" ht="27.9" customHeight="1" x14ac:dyDescent="0.3">
      <c r="A27" s="5">
        <v>3</v>
      </c>
      <c r="B27" s="10">
        <v>6</v>
      </c>
      <c r="C27" s="5">
        <v>5</v>
      </c>
      <c r="D27" s="5">
        <v>0</v>
      </c>
      <c r="E27" s="5">
        <v>5</v>
      </c>
      <c r="F27" s="5">
        <v>0</v>
      </c>
      <c r="G27" s="5">
        <v>0</v>
      </c>
      <c r="H27" s="5">
        <v>0</v>
      </c>
      <c r="I27" s="5">
        <v>0</v>
      </c>
      <c r="J27" s="5">
        <v>5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3</v>
      </c>
      <c r="U27" s="5">
        <v>0</v>
      </c>
      <c r="V27" s="5">
        <v>0</v>
      </c>
      <c r="W27" s="5">
        <v>3</v>
      </c>
      <c r="X27" s="5">
        <v>0</v>
      </c>
      <c r="Y27" s="5">
        <v>0</v>
      </c>
      <c r="Z27" s="5"/>
      <c r="AA27" s="5">
        <v>5</v>
      </c>
      <c r="AB27" s="5">
        <f t="shared" si="3"/>
        <v>0.6</v>
      </c>
      <c r="AC27" s="5">
        <v>0</v>
      </c>
      <c r="AD27" s="5"/>
      <c r="AE27" s="5"/>
      <c r="AF27" s="5"/>
      <c r="AG27" s="9">
        <f t="shared" si="4"/>
        <v>1</v>
      </c>
      <c r="AH27" s="6">
        <f t="shared" si="2"/>
        <v>0</v>
      </c>
      <c r="AI27" s="19" t="str">
        <f t="shared" si="5"/>
        <v>Többség megmentése</v>
      </c>
      <c r="AJ27" s="20" t="str">
        <f>'02.Log (2)'!AI27</f>
        <v>Nők előnyben részesítése</v>
      </c>
      <c r="AK27" s="13" t="b">
        <f>'02.Log (3)'!AI27</f>
        <v>0</v>
      </c>
    </row>
    <row r="28" spans="1:37" ht="27.9" customHeight="1" x14ac:dyDescent="0.3">
      <c r="A28" s="5">
        <v>3</v>
      </c>
      <c r="B28" s="10">
        <v>7</v>
      </c>
      <c r="C28" s="5">
        <v>10</v>
      </c>
      <c r="D28" s="5">
        <v>3</v>
      </c>
      <c r="E28" s="5">
        <v>2</v>
      </c>
      <c r="F28" s="5">
        <v>5</v>
      </c>
      <c r="G28" s="5">
        <v>0</v>
      </c>
      <c r="H28" s="5">
        <v>0</v>
      </c>
      <c r="I28" s="5">
        <v>0</v>
      </c>
      <c r="J28" s="5">
        <v>10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</v>
      </c>
      <c r="T28" s="5">
        <v>1</v>
      </c>
      <c r="U28" s="5">
        <v>1</v>
      </c>
      <c r="V28" s="5">
        <v>0</v>
      </c>
      <c r="W28" s="5">
        <v>5</v>
      </c>
      <c r="X28" s="5">
        <v>0</v>
      </c>
      <c r="Y28" s="5">
        <v>5</v>
      </c>
      <c r="Z28" s="5">
        <f t="shared" si="1"/>
        <v>0.2</v>
      </c>
      <c r="AA28" s="5">
        <v>2</v>
      </c>
      <c r="AB28" s="5">
        <f t="shared" si="3"/>
        <v>0.5</v>
      </c>
      <c r="AC28" s="5">
        <v>3</v>
      </c>
      <c r="AD28" s="5">
        <f t="shared" si="6"/>
        <v>1</v>
      </c>
      <c r="AE28" s="5"/>
      <c r="AF28" s="5"/>
      <c r="AG28" s="9">
        <f t="shared" si="4"/>
        <v>1</v>
      </c>
      <c r="AH28" s="6">
        <f t="shared" si="2"/>
        <v>0</v>
      </c>
      <c r="AI28" s="6" t="str">
        <f t="shared" si="5"/>
        <v>N</v>
      </c>
      <c r="AJ28" s="20" t="str">
        <f>'02.Log (2)'!AI28</f>
        <v>Nők előnyben részesítése</v>
      </c>
      <c r="AK28" s="20" t="str">
        <f>'02.Log (3)'!AI28</f>
        <v>Gyerekek prioritása</v>
      </c>
    </row>
    <row r="29" spans="1:37" ht="27.9" customHeight="1" x14ac:dyDescent="0.3">
      <c r="A29" s="5">
        <v>3</v>
      </c>
      <c r="B29" s="10">
        <v>8</v>
      </c>
      <c r="C29" s="5">
        <v>4</v>
      </c>
      <c r="D29" s="5">
        <v>2</v>
      </c>
      <c r="E29" s="5">
        <v>1</v>
      </c>
      <c r="F29" s="5">
        <v>1</v>
      </c>
      <c r="G29" s="5">
        <v>0</v>
      </c>
      <c r="H29" s="5">
        <v>2</v>
      </c>
      <c r="I29" s="5">
        <v>1</v>
      </c>
      <c r="J29" s="5">
        <v>2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>
        <v>0</v>
      </c>
      <c r="S29" s="5">
        <v>0</v>
      </c>
      <c r="T29" s="5">
        <v>1</v>
      </c>
      <c r="U29" s="5">
        <v>1</v>
      </c>
      <c r="V29" s="5">
        <v>0</v>
      </c>
      <c r="W29" s="5">
        <v>2</v>
      </c>
      <c r="X29" s="5">
        <v>0</v>
      </c>
      <c r="Y29" s="5">
        <v>1</v>
      </c>
      <c r="Z29" s="5">
        <f t="shared" si="1"/>
        <v>1</v>
      </c>
      <c r="AA29" s="5">
        <v>1</v>
      </c>
      <c r="AB29" s="5">
        <f t="shared" si="3"/>
        <v>1</v>
      </c>
      <c r="AC29" s="5">
        <v>2</v>
      </c>
      <c r="AD29" s="5">
        <f t="shared" si="6"/>
        <v>0</v>
      </c>
      <c r="AE29" s="5"/>
      <c r="AF29" s="5"/>
      <c r="AG29" s="9">
        <f t="shared" si="4"/>
        <v>0.5</v>
      </c>
      <c r="AH29" s="6">
        <f t="shared" si="2"/>
        <v>0.5</v>
      </c>
      <c r="AI29" s="6" t="str">
        <f t="shared" si="5"/>
        <v>N</v>
      </c>
      <c r="AJ29" s="13" t="str">
        <f>'02.Log (2)'!AI29</f>
        <v/>
      </c>
      <c r="AK29" s="13" t="b">
        <f>'02.Log (3)'!AI29</f>
        <v>0</v>
      </c>
    </row>
    <row r="30" spans="1:37" ht="27.9" customHeight="1" x14ac:dyDescent="0.3">
      <c r="A30" s="5">
        <v>3</v>
      </c>
      <c r="B30" s="10">
        <v>9</v>
      </c>
      <c r="C30" s="5">
        <v>3</v>
      </c>
      <c r="D30" s="5">
        <v>1</v>
      </c>
      <c r="E30" s="5">
        <v>1</v>
      </c>
      <c r="F30" s="5">
        <v>1</v>
      </c>
      <c r="G30" s="5">
        <v>0</v>
      </c>
      <c r="H30" s="5">
        <v>0</v>
      </c>
      <c r="I30" s="5">
        <v>0</v>
      </c>
      <c r="J30" s="5">
        <v>3</v>
      </c>
      <c r="K30" s="5">
        <v>1</v>
      </c>
      <c r="L30" s="5">
        <v>2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1</v>
      </c>
      <c r="S30" s="5">
        <v>0</v>
      </c>
      <c r="T30" s="5">
        <v>2</v>
      </c>
      <c r="U30" s="5">
        <v>0</v>
      </c>
      <c r="V30" s="5">
        <v>0</v>
      </c>
      <c r="W30" s="5">
        <v>2</v>
      </c>
      <c r="X30" s="5">
        <v>0</v>
      </c>
      <c r="Y30" s="5">
        <v>1</v>
      </c>
      <c r="Z30" s="5">
        <f t="shared" si="1"/>
        <v>0</v>
      </c>
      <c r="AA30" s="5">
        <v>3</v>
      </c>
      <c r="AB30" s="5">
        <f t="shared" si="3"/>
        <v>0.66666666666666663</v>
      </c>
      <c r="AC30" s="5">
        <v>1</v>
      </c>
      <c r="AD30" s="5">
        <f t="shared" si="6"/>
        <v>0</v>
      </c>
      <c r="AE30" s="5"/>
      <c r="AF30" s="5"/>
      <c r="AG30" s="9">
        <f t="shared" si="4"/>
        <v>1</v>
      </c>
      <c r="AH30" s="6">
        <f t="shared" si="2"/>
        <v>0</v>
      </c>
      <c r="AI30" s="6" t="str">
        <f t="shared" si="5"/>
        <v>N</v>
      </c>
      <c r="AJ30" s="13" t="str">
        <f>'02.Log (2)'!AI30</f>
        <v>Nők előnyben részesítése</v>
      </c>
      <c r="AK30" s="13" t="b">
        <f>'02.Log (3)'!AI30</f>
        <v>0</v>
      </c>
    </row>
    <row r="31" spans="1:37" ht="27.9" customHeight="1" x14ac:dyDescent="0.3">
      <c r="A31" s="5">
        <v>3</v>
      </c>
      <c r="B31" s="10">
        <v>10</v>
      </c>
      <c r="C31" s="5">
        <v>5</v>
      </c>
      <c r="D31" s="5">
        <v>2</v>
      </c>
      <c r="E31" s="5">
        <v>1</v>
      </c>
      <c r="F31" s="5">
        <v>2</v>
      </c>
      <c r="G31" s="5">
        <v>5</v>
      </c>
      <c r="H31" s="5">
        <v>0</v>
      </c>
      <c r="I31" s="5">
        <v>0</v>
      </c>
      <c r="J31" s="5">
        <v>5</v>
      </c>
      <c r="K31" s="5">
        <v>1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5</v>
      </c>
      <c r="W31" s="5">
        <v>5</v>
      </c>
      <c r="X31" s="5">
        <v>0</v>
      </c>
      <c r="Y31" s="5">
        <v>2</v>
      </c>
      <c r="Z31" s="5">
        <f t="shared" si="1"/>
        <v>0</v>
      </c>
      <c r="AA31" s="5">
        <v>1</v>
      </c>
      <c r="AB31" s="5">
        <f t="shared" si="3"/>
        <v>0</v>
      </c>
      <c r="AC31" s="5">
        <v>2</v>
      </c>
      <c r="AD31" s="5">
        <f t="shared" si="6"/>
        <v>0</v>
      </c>
      <c r="AE31" s="5">
        <v>5</v>
      </c>
      <c r="AF31" s="5">
        <v>0</v>
      </c>
      <c r="AG31" s="9">
        <f t="shared" si="4"/>
        <v>1</v>
      </c>
      <c r="AH31" s="6">
        <f t="shared" si="2"/>
        <v>0</v>
      </c>
      <c r="AI31" s="6" t="str">
        <f t="shared" si="5"/>
        <v>N</v>
      </c>
      <c r="AJ31" s="13" t="str">
        <f>'02.Log (2)'!AI31</f>
        <v/>
      </c>
      <c r="AK31" s="13" t="b">
        <f>'02.Log (3)'!AI31</f>
        <v>0</v>
      </c>
    </row>
    <row r="32" spans="1:37" ht="27.9" customHeight="1" x14ac:dyDescent="0.3">
      <c r="A32" s="6" t="s">
        <v>65</v>
      </c>
      <c r="B32" s="6" t="s">
        <v>66</v>
      </c>
      <c r="C32" s="6" t="s">
        <v>67</v>
      </c>
      <c r="D32" s="6" t="s">
        <v>67</v>
      </c>
      <c r="E32" s="6" t="s">
        <v>67</v>
      </c>
      <c r="F32" s="6" t="s">
        <v>67</v>
      </c>
      <c r="G32" s="6" t="s">
        <v>67</v>
      </c>
      <c r="H32" s="6" t="s">
        <v>67</v>
      </c>
      <c r="I32" s="6" t="s">
        <v>68</v>
      </c>
      <c r="J32" s="6" t="s">
        <v>67</v>
      </c>
      <c r="K32" s="6" t="s">
        <v>68</v>
      </c>
      <c r="L32" s="6" t="s">
        <v>67</v>
      </c>
      <c r="M32" s="6" t="s">
        <v>67</v>
      </c>
      <c r="N32" s="6" t="s">
        <v>67</v>
      </c>
      <c r="O32" s="6" t="s">
        <v>67</v>
      </c>
      <c r="P32" s="6" t="s">
        <v>68</v>
      </c>
      <c r="Q32" s="6" t="s">
        <v>68</v>
      </c>
      <c r="R32" s="6" t="s">
        <v>69</v>
      </c>
      <c r="S32" s="5" t="s">
        <v>67</v>
      </c>
      <c r="T32" s="5" t="s">
        <v>67</v>
      </c>
      <c r="U32" s="5" t="s">
        <v>67</v>
      </c>
      <c r="V32" s="5" t="s">
        <v>67</v>
      </c>
      <c r="W32" s="5" t="s">
        <v>67</v>
      </c>
      <c r="X32" s="5" t="s">
        <v>67</v>
      </c>
      <c r="Y32" s="5" t="s">
        <v>67</v>
      </c>
      <c r="Z32" s="5" t="s">
        <v>70</v>
      </c>
      <c r="AA32" s="5" t="s">
        <v>67</v>
      </c>
      <c r="AB32" s="5" t="s">
        <v>70</v>
      </c>
      <c r="AC32" s="5" t="s">
        <v>67</v>
      </c>
      <c r="AD32" s="5" t="s">
        <v>70</v>
      </c>
      <c r="AE32" s="5" t="s">
        <v>67</v>
      </c>
      <c r="AF32" s="5" t="s">
        <v>70</v>
      </c>
      <c r="AG32" s="5" t="s">
        <v>70</v>
      </c>
      <c r="AH32" s="5" t="s">
        <v>70</v>
      </c>
    </row>
    <row r="34" spans="35:37" ht="27.9" customHeight="1" x14ac:dyDescent="0.3">
      <c r="AI34" s="26" t="s">
        <v>81</v>
      </c>
      <c r="AJ34" s="27"/>
      <c r="AK34" s="27"/>
    </row>
    <row r="35" spans="35:37" ht="27.9" customHeight="1" x14ac:dyDescent="0.3">
      <c r="AI35" s="27"/>
      <c r="AJ35" s="27"/>
      <c r="AK35" s="27"/>
    </row>
    <row r="36" spans="35:37" ht="27.9" customHeight="1" x14ac:dyDescent="0.3">
      <c r="AI36" s="27"/>
      <c r="AJ36" s="27"/>
      <c r="AK36" s="27"/>
    </row>
    <row r="37" spans="35:37" ht="27.9" customHeight="1" x14ac:dyDescent="0.3">
      <c r="AI37" s="27"/>
      <c r="AJ37" s="27"/>
      <c r="AK37" s="27"/>
    </row>
    <row r="38" spans="35:37" ht="27.9" customHeight="1" x14ac:dyDescent="0.3">
      <c r="AI38" s="27"/>
      <c r="AJ38" s="27"/>
      <c r="AK38" s="27"/>
    </row>
    <row r="39" spans="35:37" ht="27.9" customHeight="1" x14ac:dyDescent="0.3">
      <c r="AI39" s="27"/>
      <c r="AJ39" s="27"/>
      <c r="AK39" s="27"/>
    </row>
    <row r="40" spans="35:37" ht="27.9" customHeight="1" x14ac:dyDescent="0.3">
      <c r="AI40" s="27"/>
      <c r="AJ40" s="27"/>
      <c r="AK40" s="27"/>
    </row>
  </sheetData>
  <mergeCells count="1">
    <mergeCell ref="AI34:AK40"/>
  </mergeCells>
  <phoneticPr fontId="8" type="noConversion"/>
  <hyperlinks>
    <hyperlink ref="B2" location="Szituációk!B2" display="Szituációk!B2" xr:uid="{6E88868C-C0B8-0347-9D74-2F9DCC8EDC18}"/>
    <hyperlink ref="B3" location="Szituációk!B3" display="Szituációk!B3" xr:uid="{77E757BE-F398-294A-BF28-88EA2693CFAC}"/>
    <hyperlink ref="B4" location="Szituációk!B4" display="Szituációk!B4" xr:uid="{70A8B27E-E21C-1747-957D-854510BC1383}"/>
    <hyperlink ref="B5" location="Szituációk!B5" display="Szituációk!B5" xr:uid="{EE126BE5-022E-EC47-A472-0E0F6302308B}"/>
    <hyperlink ref="B6" location="Szituációk!B6" display="Szituációk!B6" xr:uid="{6524E4E4-80CC-144B-AD67-1D56BC53FDAC}"/>
    <hyperlink ref="B7" location="Szituációk!B7" display="Szituációk!B7" xr:uid="{5CA41B7C-190D-A441-AAE0-B520651DFD1C}"/>
    <hyperlink ref="B8" location="Szituációk!B8" display="Szituációk!B8" xr:uid="{D424F4A6-662F-BE46-8D9B-48B87CACB624}"/>
    <hyperlink ref="B9" location="Szituációk!B9" display="Szituációk!B9" xr:uid="{5F7DCF48-09C1-CA4E-BC94-31B2E721FA1D}"/>
    <hyperlink ref="B10" location="Szituációk!B10" display="Szituációk!B10" xr:uid="{A372B1DF-92D0-AA41-947D-EFC695B3B69A}"/>
    <hyperlink ref="B11" location="Szituációk!B11" display="Szituációk!B11" xr:uid="{92418E4C-2089-3A43-AFB7-816DD59893D6}"/>
    <hyperlink ref="B12" location="Szituációk!B2" display="Szituációk!B2" xr:uid="{EF62EE71-9667-1841-B46D-1C5B757A74B7}"/>
    <hyperlink ref="B13" location="Szituációk!B3" display="Szituációk!B3" xr:uid="{EBC6CE0A-5FE5-894C-B3F2-2FFA5B9C7FE3}"/>
    <hyperlink ref="B14" location="Szituációk!B4" display="Szituációk!B4" xr:uid="{E9A6CB46-09EE-8B45-A06E-FB8291353B9D}"/>
    <hyperlink ref="B15" location="Szituációk!B5" display="Szituációk!B5" xr:uid="{3C5199AF-C57D-8D4A-83B6-55F8270A502F}"/>
    <hyperlink ref="B16" location="Szituációk!B6" display="Szituációk!B6" xr:uid="{8AE50717-5402-8541-B01E-B0C618811095}"/>
    <hyperlink ref="B17" location="Szituációk!B7" display="Szituációk!B7" xr:uid="{23FADE70-50FB-1442-87C0-EA91C5FCBAF6}"/>
    <hyperlink ref="B18" location="Szituációk!B8" display="Szituációk!B8" xr:uid="{950C2231-9972-B14A-ACCD-F9E75E5F188C}"/>
    <hyperlink ref="B19" location="Szituációk!B9" display="Szituációk!B9" xr:uid="{24E22661-9AA8-E44E-833C-DD0CD369BD43}"/>
    <hyperlink ref="B20" location="Szituációk!B10" display="Szituációk!B10" xr:uid="{3612C087-0345-B240-964B-B858CF1EAD30}"/>
    <hyperlink ref="B21" location="Szituációk!B11" display="Szituációk!B11" xr:uid="{B7EA908A-427F-6943-8BCE-534BAF382BA6}"/>
    <hyperlink ref="B22" location="Szituációk!B2" display="Szituációk!B2" xr:uid="{1B19372B-7941-469E-BEBB-6D6BB335D013}"/>
    <hyperlink ref="B23" location="Szituációk!B3" display="Szituációk!B3" xr:uid="{819376B5-5498-4164-936B-1DD301B752C9}"/>
    <hyperlink ref="B24" location="Szituációk!B4" display="Szituációk!B4" xr:uid="{08A1FF95-D3FC-4597-8A4E-94F697EBAD39}"/>
    <hyperlink ref="B25" location="Szituációk!B5" display="Szituációk!B5" xr:uid="{FA212853-EA50-4703-96DB-F859CE240538}"/>
    <hyperlink ref="B26" location="Szituációk!B6" display="Szituációk!B6" xr:uid="{9CD0AD55-0A47-4CEB-9A18-56FD66B6F558}"/>
    <hyperlink ref="B27" location="Szituációk!B7" display="Szituációk!B7" xr:uid="{B6FEF3D9-F931-4B5E-970C-897CB09BED23}"/>
    <hyperlink ref="B28" location="Szituációk!B8" display="Szituációk!B8" xr:uid="{497A4D1D-AEE0-4254-856F-0D53F8786920}"/>
    <hyperlink ref="B29" location="Szituációk!B9" display="Szituációk!B9" xr:uid="{EC393C75-03FB-4528-B61A-482D418831D4}"/>
    <hyperlink ref="B30" location="Szituációk!B10" display="Szituációk!B10" xr:uid="{F02FB010-356E-43EE-8601-BAF1E4DBCAC0}"/>
    <hyperlink ref="B31" location="Szituációk!B11" display="Szituációk!B11" xr:uid="{12AB39C0-C5EA-42CA-B626-FDE64940F5D7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D80E-B22F-F243-A253-658660D7293E}">
  <dimension ref="A1:B11"/>
  <sheetViews>
    <sheetView zoomScale="34" zoomScaleNormal="145" workbookViewId="0"/>
  </sheetViews>
  <sheetFormatPr defaultColWidth="56" defaultRowHeight="180" customHeight="1" x14ac:dyDescent="0.75"/>
  <cols>
    <col min="1" max="1" width="56" style="4"/>
  </cols>
  <sheetData>
    <row r="1" spans="1:2" ht="180" customHeight="1" x14ac:dyDescent="0.3">
      <c r="A1" s="2" t="s">
        <v>71</v>
      </c>
      <c r="B1" s="2" t="s">
        <v>72</v>
      </c>
    </row>
    <row r="2" spans="1:2" ht="180" customHeight="1" x14ac:dyDescent="0.3">
      <c r="A2" s="3">
        <v>1</v>
      </c>
      <c r="B2" s="1" t="e" vm="1">
        <v>#VALUE!</v>
      </c>
    </row>
    <row r="3" spans="1:2" ht="180" customHeight="1" x14ac:dyDescent="0.3">
      <c r="A3" s="3">
        <v>2</v>
      </c>
      <c r="B3" s="1" t="e" vm="2">
        <v>#VALUE!</v>
      </c>
    </row>
    <row r="4" spans="1:2" ht="180" customHeight="1" x14ac:dyDescent="0.3">
      <c r="A4" s="3">
        <v>3</v>
      </c>
      <c r="B4" s="1" t="e" vm="3">
        <v>#VALUE!</v>
      </c>
    </row>
    <row r="5" spans="1:2" ht="180" customHeight="1" x14ac:dyDescent="0.3">
      <c r="A5" s="3">
        <v>4</v>
      </c>
      <c r="B5" s="1" t="e" vm="4">
        <v>#VALUE!</v>
      </c>
    </row>
    <row r="6" spans="1:2" ht="180" customHeight="1" x14ac:dyDescent="0.3">
      <c r="A6" s="3">
        <v>5</v>
      </c>
      <c r="B6" s="1" t="e" vm="5">
        <v>#VALUE!</v>
      </c>
    </row>
    <row r="7" spans="1:2" ht="180" customHeight="1" x14ac:dyDescent="0.3">
      <c r="A7" s="3">
        <v>6</v>
      </c>
      <c r="B7" s="1" t="e" vm="6">
        <v>#VALUE!</v>
      </c>
    </row>
    <row r="8" spans="1:2" ht="180" customHeight="1" x14ac:dyDescent="0.3">
      <c r="A8" s="3">
        <v>7</v>
      </c>
      <c r="B8" s="1" t="e" vm="7">
        <v>#VALUE!</v>
      </c>
    </row>
    <row r="9" spans="1:2" ht="180" customHeight="1" x14ac:dyDescent="0.3">
      <c r="A9" s="3">
        <v>8</v>
      </c>
      <c r="B9" s="1" t="e" vm="8">
        <v>#VALUE!</v>
      </c>
    </row>
    <row r="10" spans="1:2" ht="180" customHeight="1" x14ac:dyDescent="0.3">
      <c r="A10" s="3">
        <v>9</v>
      </c>
      <c r="B10" s="1" t="e" vm="9">
        <v>#VALUE!</v>
      </c>
    </row>
    <row r="11" spans="1:2" ht="180" customHeight="1" x14ac:dyDescent="0.3">
      <c r="A11" s="3">
        <v>10</v>
      </c>
      <c r="B11" s="1" t="e" vm="10">
        <v>#VALUE!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7C98-B3C9-40E9-BE45-5307576D7686}">
  <dimension ref="A1:I21"/>
  <sheetViews>
    <sheetView workbookViewId="0"/>
  </sheetViews>
  <sheetFormatPr defaultRowHeight="15.6" x14ac:dyDescent="0.3"/>
  <cols>
    <col min="1" max="1" width="19.09765625" bestFit="1" customWidth="1"/>
    <col min="2" max="2" width="23.8984375" bestFit="1" customWidth="1"/>
    <col min="3" max="3" width="15.8984375" bestFit="1" customWidth="1"/>
    <col min="4" max="4" width="16.69921875" bestFit="1" customWidth="1"/>
    <col min="5" max="7" width="3.3984375" bestFit="1" customWidth="1"/>
    <col min="8" max="8" width="5.796875" bestFit="1" customWidth="1"/>
    <col min="9" max="9" width="9.3984375" bestFit="1" customWidth="1"/>
    <col min="10" max="10" width="23.69921875" bestFit="1" customWidth="1"/>
    <col min="11" max="11" width="13.69921875" bestFit="1" customWidth="1"/>
    <col min="12" max="12" width="23.69921875" bestFit="1" customWidth="1"/>
    <col min="13" max="13" width="13.69921875" bestFit="1" customWidth="1"/>
    <col min="14" max="14" width="23.69921875" bestFit="1" customWidth="1"/>
    <col min="15" max="15" width="13.69921875" bestFit="1" customWidth="1"/>
    <col min="16" max="16" width="30.19921875" bestFit="1" customWidth="1"/>
    <col min="17" max="17" width="20.09765625" bestFit="1" customWidth="1"/>
  </cols>
  <sheetData>
    <row r="1" spans="1:9" x14ac:dyDescent="0.3">
      <c r="A1" t="s">
        <v>82</v>
      </c>
    </row>
    <row r="3" spans="1:9" x14ac:dyDescent="0.3">
      <c r="A3" s="14" t="s">
        <v>73</v>
      </c>
      <c r="B3" t="s">
        <v>74</v>
      </c>
      <c r="C3" t="s">
        <v>75</v>
      </c>
      <c r="D3" t="s">
        <v>76</v>
      </c>
    </row>
    <row r="4" spans="1:9" x14ac:dyDescent="0.3">
      <c r="A4" s="15">
        <v>0.33333333333333331</v>
      </c>
      <c r="B4" s="21">
        <v>0.66666666666666663</v>
      </c>
      <c r="C4" s="28">
        <v>6</v>
      </c>
      <c r="D4" s="28">
        <v>3</v>
      </c>
      <c r="E4" s="21"/>
      <c r="F4" s="21"/>
      <c r="G4" s="21"/>
      <c r="H4" s="21"/>
      <c r="I4" s="21"/>
    </row>
    <row r="5" spans="1:9" x14ac:dyDescent="0.3">
      <c r="A5" s="15">
        <v>0.5</v>
      </c>
      <c r="B5" s="21">
        <v>3</v>
      </c>
      <c r="C5" s="28">
        <v>24</v>
      </c>
      <c r="D5" s="28">
        <v>3</v>
      </c>
      <c r="E5" s="21"/>
      <c r="F5" s="21"/>
      <c r="G5" s="21"/>
      <c r="H5" s="21"/>
      <c r="I5" s="21"/>
    </row>
    <row r="6" spans="1:9" x14ac:dyDescent="0.3">
      <c r="A6" s="15">
        <v>1</v>
      </c>
      <c r="B6" s="21">
        <v>9.6</v>
      </c>
      <c r="C6" s="28">
        <v>135</v>
      </c>
      <c r="D6" s="28">
        <v>24</v>
      </c>
      <c r="E6" s="21"/>
      <c r="F6" s="21"/>
      <c r="G6" s="21"/>
      <c r="H6" s="21"/>
      <c r="I6" s="21"/>
    </row>
    <row r="7" spans="1:9" x14ac:dyDescent="0.3">
      <c r="A7" s="15" t="s">
        <v>77</v>
      </c>
      <c r="B7" s="21">
        <v>13.266666666666664</v>
      </c>
      <c r="C7" s="28">
        <v>165</v>
      </c>
      <c r="D7" s="28">
        <v>30</v>
      </c>
      <c r="E7" s="21"/>
      <c r="F7" s="21"/>
      <c r="G7" s="21"/>
      <c r="H7" s="21"/>
      <c r="I7" s="21"/>
    </row>
    <row r="8" spans="1:9" x14ac:dyDescent="0.3">
      <c r="B8" s="21"/>
      <c r="C8" s="21"/>
      <c r="D8" s="21"/>
      <c r="E8" s="21"/>
      <c r="F8" s="21"/>
      <c r="G8" s="21"/>
      <c r="H8" s="21"/>
      <c r="I8" s="21"/>
    </row>
    <row r="9" spans="1:9" x14ac:dyDescent="0.3">
      <c r="B9" s="21"/>
      <c r="C9" s="21"/>
      <c r="D9" s="21"/>
      <c r="E9" s="21"/>
      <c r="F9" s="21"/>
      <c r="G9" s="21"/>
      <c r="H9" s="21"/>
      <c r="I9" s="21"/>
    </row>
    <row r="10" spans="1:9" x14ac:dyDescent="0.3">
      <c r="A10" s="14" t="s">
        <v>78</v>
      </c>
      <c r="B10" s="22" t="s">
        <v>79</v>
      </c>
      <c r="C10" s="21"/>
      <c r="D10" s="21"/>
      <c r="E10" s="21"/>
      <c r="F10" s="21"/>
      <c r="G10" s="21"/>
      <c r="H10" s="21"/>
      <c r="I10" s="21"/>
    </row>
    <row r="11" spans="1:9" x14ac:dyDescent="0.3">
      <c r="A11" s="14" t="s">
        <v>73</v>
      </c>
      <c r="B11" s="21">
        <v>0</v>
      </c>
      <c r="C11" s="21">
        <v>0.33333333333333331</v>
      </c>
      <c r="D11" s="21">
        <v>0.5</v>
      </c>
      <c r="E11" s="21">
        <v>0.6</v>
      </c>
      <c r="F11" s="21">
        <v>0.66666666666666663</v>
      </c>
      <c r="G11" s="21">
        <v>1</v>
      </c>
      <c r="H11" s="21" t="s">
        <v>80</v>
      </c>
      <c r="I11" s="21" t="s">
        <v>77</v>
      </c>
    </row>
    <row r="12" spans="1:9" x14ac:dyDescent="0.3">
      <c r="A12" s="15">
        <v>0.33333333333333331</v>
      </c>
      <c r="B12" s="28"/>
      <c r="C12" s="28"/>
      <c r="D12" s="28"/>
      <c r="E12" s="28"/>
      <c r="F12" s="28"/>
      <c r="G12" s="28"/>
      <c r="H12" s="28">
        <v>3</v>
      </c>
      <c r="I12" s="28">
        <v>3</v>
      </c>
    </row>
    <row r="13" spans="1:9" x14ac:dyDescent="0.3">
      <c r="A13" s="15">
        <v>0.5</v>
      </c>
      <c r="B13" s="28"/>
      <c r="C13" s="28"/>
      <c r="D13" s="28"/>
      <c r="E13" s="28"/>
      <c r="F13" s="28"/>
      <c r="G13" s="28">
        <v>3</v>
      </c>
      <c r="H13" s="28"/>
      <c r="I13" s="28">
        <v>3</v>
      </c>
    </row>
    <row r="14" spans="1:9" x14ac:dyDescent="0.3">
      <c r="A14" s="15">
        <v>1</v>
      </c>
      <c r="B14" s="28">
        <v>4</v>
      </c>
      <c r="C14" s="28">
        <v>2</v>
      </c>
      <c r="D14" s="28">
        <v>9</v>
      </c>
      <c r="E14" s="28">
        <v>4</v>
      </c>
      <c r="F14" s="28">
        <v>1</v>
      </c>
      <c r="G14" s="28">
        <v>4</v>
      </c>
      <c r="H14" s="28"/>
      <c r="I14" s="28">
        <v>24</v>
      </c>
    </row>
    <row r="15" spans="1:9" x14ac:dyDescent="0.3">
      <c r="A15" s="15" t="s">
        <v>77</v>
      </c>
      <c r="B15" s="28">
        <v>4</v>
      </c>
      <c r="C15" s="28">
        <v>2</v>
      </c>
      <c r="D15" s="28">
        <v>9</v>
      </c>
      <c r="E15" s="28">
        <v>4</v>
      </c>
      <c r="F15" s="28">
        <v>1</v>
      </c>
      <c r="G15" s="28">
        <v>7</v>
      </c>
      <c r="H15" s="28">
        <v>3</v>
      </c>
      <c r="I15" s="28">
        <v>30</v>
      </c>
    </row>
    <row r="16" spans="1:9" x14ac:dyDescent="0.3">
      <c r="B16" s="21"/>
      <c r="C16" s="21"/>
      <c r="D16" s="21"/>
      <c r="E16" s="21"/>
      <c r="F16" s="21"/>
      <c r="G16" s="21"/>
      <c r="H16" s="21"/>
      <c r="I16" s="21"/>
    </row>
    <row r="17" spans="1:9" x14ac:dyDescent="0.3">
      <c r="A17" s="14" t="s">
        <v>76</v>
      </c>
      <c r="B17" s="22" t="s">
        <v>79</v>
      </c>
      <c r="C17" s="21"/>
      <c r="D17" s="21"/>
      <c r="E17" s="21"/>
      <c r="F17" s="21"/>
      <c r="G17" s="21"/>
      <c r="H17" s="21"/>
      <c r="I17" s="21"/>
    </row>
    <row r="18" spans="1:9" x14ac:dyDescent="0.3">
      <c r="A18" s="14" t="s">
        <v>73</v>
      </c>
      <c r="B18" s="28">
        <v>0</v>
      </c>
      <c r="C18" s="28">
        <v>1</v>
      </c>
      <c r="D18" s="21" t="s">
        <v>77</v>
      </c>
      <c r="E18" s="21"/>
      <c r="F18" s="21"/>
      <c r="G18" s="21"/>
      <c r="H18" s="21"/>
      <c r="I18" s="21"/>
    </row>
    <row r="19" spans="1:9" x14ac:dyDescent="0.3">
      <c r="A19" s="15">
        <v>0</v>
      </c>
      <c r="B19" s="28">
        <v>10</v>
      </c>
      <c r="C19" s="28">
        <v>2</v>
      </c>
      <c r="D19" s="28">
        <v>12</v>
      </c>
      <c r="E19" s="21"/>
      <c r="F19" s="21"/>
      <c r="G19" s="21"/>
      <c r="H19" s="21"/>
      <c r="I19" s="21"/>
    </row>
    <row r="20" spans="1:9" x14ac:dyDescent="0.3">
      <c r="A20" s="15">
        <v>1</v>
      </c>
      <c r="B20" s="28">
        <v>7</v>
      </c>
      <c r="C20" s="28">
        <v>11</v>
      </c>
      <c r="D20" s="28">
        <v>18</v>
      </c>
      <c r="E20" s="21"/>
      <c r="F20" s="21"/>
      <c r="G20" s="21"/>
      <c r="H20" s="21"/>
      <c r="I20" s="21"/>
    </row>
    <row r="21" spans="1:9" x14ac:dyDescent="0.3">
      <c r="A21" s="15" t="s">
        <v>77</v>
      </c>
      <c r="B21" s="28">
        <v>17</v>
      </c>
      <c r="C21" s="28">
        <v>13</v>
      </c>
      <c r="D21" s="28">
        <v>30</v>
      </c>
      <c r="E21" s="21"/>
      <c r="F21" s="21"/>
      <c r="G21" s="21"/>
      <c r="H21" s="21"/>
      <c r="I21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895AA7F7F91774B94CB86D02726F218" ma:contentTypeVersion="10" ma:contentTypeDescription="Új dokumentum létrehozása." ma:contentTypeScope="" ma:versionID="47f28e45a4257917937d264ba7a5ab64">
  <xsd:schema xmlns:xsd="http://www.w3.org/2001/XMLSchema" xmlns:xs="http://www.w3.org/2001/XMLSchema" xmlns:p="http://schemas.microsoft.com/office/2006/metadata/properties" xmlns:ns3="4ff8f300-98b3-458f-a884-c9ea77b2b217" targetNamespace="http://schemas.microsoft.com/office/2006/metadata/properties" ma:root="true" ma:fieldsID="0d5fe20677c1faf205f8d8b2bf87e94a" ns3:_="">
    <xsd:import namespace="4ff8f300-98b3-458f-a884-c9ea77b2b21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8f300-98b3-458f-a884-c9ea77b2b21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f8f300-98b3-458f-a884-c9ea77b2b2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47293-094E-4341-AFDB-E9C1D7B48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8f300-98b3-458f-a884-c9ea77b2b2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138E3-08BF-445D-BA1F-0C72A69765E9}">
  <ds:schemaRefs>
    <ds:schemaRef ds:uri="http://schemas.microsoft.com/office/2006/metadata/properties"/>
    <ds:schemaRef ds:uri="http://schemas.microsoft.com/office/infopath/2007/PartnerControls"/>
    <ds:schemaRef ds:uri="4ff8f300-98b3-458f-a884-c9ea77b2b217"/>
  </ds:schemaRefs>
</ds:datastoreItem>
</file>

<file path=customXml/itemProps3.xml><?xml version="1.0" encoding="utf-8"?>
<ds:datastoreItem xmlns:ds="http://schemas.openxmlformats.org/officeDocument/2006/customXml" ds:itemID="{3F0D0B64-CFF2-4B9F-9AD8-0CDBD6718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01.Demo_Kimutatás</vt:lpstr>
      <vt:lpstr>02.Log (3)</vt:lpstr>
      <vt:lpstr>02.Log (2)</vt:lpstr>
      <vt:lpstr>02.Log</vt:lpstr>
      <vt:lpstr>03.Szituációk</vt:lpstr>
      <vt:lpstr>Munka2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Benedek Simon</dc:creator>
  <cp:keywords/>
  <dc:description/>
  <cp:lastModifiedBy>Lttd</cp:lastModifiedBy>
  <cp:revision/>
  <dcterms:created xsi:type="dcterms:W3CDTF">2025-05-05T12:56:05Z</dcterms:created>
  <dcterms:modified xsi:type="dcterms:W3CDTF">2025-09-29T09:21:01Z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0x0101006895AA7F7F91774B94CB86D02726F218</vt:lpwstr>
  </property>
</Properties>
</file>