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.weidinger\Documents\Suli\Szakdolgozat\"/>
    </mc:Choice>
  </mc:AlternateContent>
  <xr:revisionPtr revIDLastSave="0" documentId="8_{885807BA-F01B-4FBF-B4FB-7151F9FE9AB5}" xr6:coauthVersionLast="47" xr6:coauthVersionMax="47" xr10:uidLastSave="{00000000-0000-0000-0000-000000000000}"/>
  <bookViews>
    <workbookView xWindow="-110" yWindow="-110" windowWidth="19420" windowHeight="11500" xr2:uid="{C1FA0D07-499A-4340-BAF7-F3BEA709539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28" i="1" l="1"/>
  <c r="J928" i="1"/>
  <c r="I928" i="1"/>
  <c r="F928" i="1"/>
  <c r="L928" i="1" s="1"/>
  <c r="L927" i="1"/>
  <c r="K927" i="1"/>
  <c r="J927" i="1"/>
  <c r="I927" i="1"/>
  <c r="F927" i="1"/>
  <c r="K926" i="1"/>
  <c r="J926" i="1"/>
  <c r="I926" i="1"/>
  <c r="F926" i="1"/>
  <c r="L926" i="1" s="1"/>
  <c r="K925" i="1"/>
  <c r="J925" i="1"/>
  <c r="I925" i="1"/>
  <c r="F925" i="1"/>
  <c r="L925" i="1" s="1"/>
  <c r="K924" i="1"/>
  <c r="J924" i="1"/>
  <c r="I924" i="1"/>
  <c r="F924" i="1"/>
  <c r="L924" i="1" s="1"/>
  <c r="K923" i="1"/>
  <c r="J923" i="1"/>
  <c r="I923" i="1"/>
  <c r="F923" i="1"/>
  <c r="L923" i="1" s="1"/>
  <c r="L922" i="1"/>
  <c r="K922" i="1"/>
  <c r="J922" i="1"/>
  <c r="I922" i="1"/>
  <c r="F922" i="1"/>
  <c r="K921" i="1"/>
  <c r="J921" i="1"/>
  <c r="I921" i="1"/>
  <c r="F921" i="1"/>
  <c r="L921" i="1" s="1"/>
  <c r="L920" i="1"/>
  <c r="K920" i="1"/>
  <c r="J920" i="1"/>
  <c r="I920" i="1"/>
  <c r="F920" i="1"/>
  <c r="L919" i="1"/>
  <c r="K919" i="1"/>
  <c r="J919" i="1"/>
  <c r="I919" i="1"/>
  <c r="F919" i="1"/>
  <c r="K918" i="1"/>
  <c r="J918" i="1"/>
  <c r="I918" i="1"/>
  <c r="F918" i="1"/>
  <c r="L918" i="1" s="1"/>
  <c r="L917" i="1"/>
  <c r="K917" i="1"/>
  <c r="J917" i="1"/>
  <c r="I917" i="1"/>
  <c r="F917" i="1"/>
  <c r="K916" i="1"/>
  <c r="J916" i="1"/>
  <c r="I916" i="1"/>
  <c r="F916" i="1"/>
  <c r="L916" i="1" s="1"/>
  <c r="L915" i="1"/>
  <c r="K915" i="1"/>
  <c r="J915" i="1"/>
  <c r="I915" i="1"/>
  <c r="F915" i="1"/>
  <c r="K914" i="1"/>
  <c r="J914" i="1"/>
  <c r="I914" i="1"/>
  <c r="F914" i="1"/>
  <c r="L914" i="1" s="1"/>
  <c r="L913" i="1"/>
  <c r="K913" i="1"/>
  <c r="J913" i="1"/>
  <c r="I913" i="1"/>
  <c r="F913" i="1"/>
  <c r="K912" i="1"/>
  <c r="J912" i="1"/>
  <c r="I912" i="1"/>
  <c r="F912" i="1"/>
  <c r="L912" i="1" s="1"/>
  <c r="K911" i="1"/>
  <c r="J911" i="1"/>
  <c r="I911" i="1"/>
  <c r="F911" i="1"/>
  <c r="L911" i="1" s="1"/>
  <c r="L910" i="1"/>
  <c r="K910" i="1"/>
  <c r="J910" i="1"/>
  <c r="I910" i="1"/>
  <c r="F910" i="1"/>
  <c r="L909" i="1"/>
  <c r="K909" i="1"/>
  <c r="J909" i="1"/>
  <c r="I909" i="1"/>
  <c r="F909" i="1"/>
  <c r="L908" i="1"/>
  <c r="K908" i="1"/>
  <c r="J908" i="1"/>
  <c r="I908" i="1"/>
  <c r="F908" i="1"/>
  <c r="K907" i="1"/>
  <c r="J907" i="1"/>
  <c r="I907" i="1"/>
  <c r="F907" i="1"/>
  <c r="L907" i="1" s="1"/>
  <c r="K906" i="1"/>
  <c r="J906" i="1"/>
  <c r="I906" i="1"/>
  <c r="F906" i="1"/>
  <c r="L906" i="1" s="1"/>
  <c r="K905" i="1"/>
  <c r="J905" i="1"/>
  <c r="I905" i="1"/>
  <c r="F905" i="1"/>
  <c r="L905" i="1" s="1"/>
  <c r="K904" i="1"/>
  <c r="J904" i="1"/>
  <c r="I904" i="1"/>
  <c r="F904" i="1"/>
  <c r="L904" i="1" s="1"/>
  <c r="L903" i="1"/>
  <c r="K903" i="1"/>
  <c r="J903" i="1"/>
  <c r="I903" i="1"/>
  <c r="F903" i="1"/>
  <c r="K902" i="1"/>
  <c r="J902" i="1"/>
  <c r="I902" i="1"/>
  <c r="F902" i="1"/>
  <c r="L902" i="1" s="1"/>
  <c r="K901" i="1"/>
  <c r="J901" i="1"/>
  <c r="I901" i="1"/>
  <c r="F901" i="1"/>
  <c r="L901" i="1" s="1"/>
  <c r="L900" i="1"/>
  <c r="K900" i="1"/>
  <c r="J900" i="1"/>
  <c r="I900" i="1"/>
  <c r="F900" i="1"/>
  <c r="K899" i="1"/>
  <c r="J899" i="1"/>
  <c r="I899" i="1"/>
  <c r="F899" i="1"/>
  <c r="L899" i="1" s="1"/>
  <c r="L898" i="1"/>
  <c r="K898" i="1"/>
  <c r="J898" i="1"/>
  <c r="I898" i="1"/>
  <c r="F898" i="1"/>
  <c r="K897" i="1"/>
  <c r="J897" i="1"/>
  <c r="I897" i="1"/>
  <c r="F897" i="1"/>
  <c r="L897" i="1" s="1"/>
  <c r="L896" i="1"/>
  <c r="K896" i="1"/>
  <c r="J896" i="1"/>
  <c r="I896" i="1"/>
  <c r="F896" i="1"/>
  <c r="K895" i="1"/>
  <c r="J895" i="1"/>
  <c r="I895" i="1"/>
  <c r="F895" i="1"/>
  <c r="L895" i="1" s="1"/>
  <c r="K894" i="1"/>
  <c r="J894" i="1"/>
  <c r="I894" i="1"/>
  <c r="F894" i="1"/>
  <c r="L894" i="1" s="1"/>
  <c r="K893" i="1"/>
  <c r="J893" i="1"/>
  <c r="I893" i="1"/>
  <c r="F893" i="1"/>
  <c r="L893" i="1" s="1"/>
  <c r="K892" i="1"/>
  <c r="J892" i="1"/>
  <c r="I892" i="1"/>
  <c r="F892" i="1"/>
  <c r="L892" i="1" s="1"/>
  <c r="L891" i="1"/>
  <c r="K891" i="1"/>
  <c r="J891" i="1"/>
  <c r="I891" i="1"/>
  <c r="F891" i="1"/>
  <c r="L890" i="1"/>
  <c r="K890" i="1"/>
  <c r="J890" i="1"/>
  <c r="I890" i="1"/>
  <c r="F890" i="1"/>
  <c r="L889" i="1"/>
  <c r="K889" i="1"/>
  <c r="J889" i="1"/>
  <c r="I889" i="1"/>
  <c r="F889" i="1"/>
  <c r="L888" i="1"/>
  <c r="K888" i="1"/>
  <c r="J888" i="1"/>
  <c r="I888" i="1"/>
  <c r="F888" i="1"/>
  <c r="K887" i="1"/>
  <c r="J887" i="1"/>
  <c r="I887" i="1"/>
  <c r="F887" i="1"/>
  <c r="L887" i="1" s="1"/>
  <c r="L886" i="1"/>
  <c r="K886" i="1"/>
  <c r="J886" i="1"/>
  <c r="I886" i="1"/>
  <c r="F886" i="1"/>
  <c r="L885" i="1"/>
  <c r="K885" i="1"/>
  <c r="J885" i="1"/>
  <c r="I885" i="1"/>
  <c r="F885" i="1"/>
  <c r="L884" i="1"/>
  <c r="K884" i="1"/>
  <c r="J884" i="1"/>
  <c r="I884" i="1"/>
  <c r="F884" i="1"/>
  <c r="K883" i="1"/>
  <c r="J883" i="1"/>
  <c r="I883" i="1"/>
  <c r="F883" i="1"/>
  <c r="L883" i="1" s="1"/>
  <c r="K882" i="1"/>
  <c r="J882" i="1"/>
  <c r="I882" i="1"/>
  <c r="F882" i="1"/>
  <c r="L882" i="1" s="1"/>
  <c r="K881" i="1"/>
  <c r="J881" i="1"/>
  <c r="I881" i="1"/>
  <c r="F881" i="1"/>
  <c r="L881" i="1" s="1"/>
  <c r="K880" i="1"/>
  <c r="J880" i="1"/>
  <c r="I880" i="1"/>
  <c r="F880" i="1"/>
  <c r="L880" i="1" s="1"/>
  <c r="L879" i="1"/>
  <c r="K879" i="1"/>
  <c r="J879" i="1"/>
  <c r="I879" i="1"/>
  <c r="F879" i="1"/>
  <c r="K878" i="1"/>
  <c r="J878" i="1"/>
  <c r="I878" i="1"/>
  <c r="F878" i="1"/>
  <c r="L878" i="1" s="1"/>
  <c r="L877" i="1"/>
  <c r="K877" i="1"/>
  <c r="J877" i="1"/>
  <c r="I877" i="1"/>
  <c r="F877" i="1"/>
  <c r="K876" i="1"/>
  <c r="J876" i="1"/>
  <c r="I876" i="1"/>
  <c r="F876" i="1"/>
  <c r="L876" i="1" s="1"/>
  <c r="K875" i="1"/>
  <c r="J875" i="1"/>
  <c r="I875" i="1"/>
  <c r="F875" i="1"/>
  <c r="L875" i="1" s="1"/>
  <c r="L874" i="1"/>
  <c r="K874" i="1"/>
  <c r="J874" i="1"/>
  <c r="I874" i="1"/>
  <c r="F874" i="1"/>
  <c r="L873" i="1"/>
  <c r="K873" i="1"/>
  <c r="J873" i="1"/>
  <c r="I873" i="1"/>
  <c r="F873" i="1"/>
  <c r="L872" i="1"/>
  <c r="K872" i="1"/>
  <c r="J872" i="1"/>
  <c r="I872" i="1"/>
  <c r="F872" i="1"/>
  <c r="L871" i="1"/>
  <c r="K871" i="1"/>
  <c r="J871" i="1"/>
  <c r="I871" i="1"/>
  <c r="F871" i="1"/>
  <c r="K870" i="1"/>
  <c r="J870" i="1"/>
  <c r="I870" i="1"/>
  <c r="F870" i="1"/>
  <c r="L870" i="1" s="1"/>
  <c r="L869" i="1"/>
  <c r="K869" i="1"/>
  <c r="J869" i="1"/>
  <c r="I869" i="1"/>
  <c r="F869" i="1"/>
  <c r="K868" i="1"/>
  <c r="J868" i="1"/>
  <c r="I868" i="1"/>
  <c r="F868" i="1"/>
  <c r="L868" i="1" s="1"/>
  <c r="L867" i="1"/>
  <c r="K867" i="1"/>
  <c r="J867" i="1"/>
  <c r="I867" i="1"/>
  <c r="F867" i="1"/>
  <c r="K866" i="1"/>
  <c r="J866" i="1"/>
  <c r="I866" i="1"/>
  <c r="F866" i="1"/>
  <c r="L866" i="1" s="1"/>
  <c r="L865" i="1"/>
  <c r="K865" i="1"/>
  <c r="J865" i="1"/>
  <c r="I865" i="1"/>
  <c r="F865" i="1"/>
  <c r="K864" i="1"/>
  <c r="J864" i="1"/>
  <c r="I864" i="1"/>
  <c r="F864" i="1"/>
  <c r="L864" i="1" s="1"/>
  <c r="K863" i="1"/>
  <c r="J863" i="1"/>
  <c r="I863" i="1"/>
  <c r="F863" i="1"/>
  <c r="L863" i="1" s="1"/>
  <c r="L862" i="1"/>
  <c r="K862" i="1"/>
  <c r="J862" i="1"/>
  <c r="I862" i="1"/>
  <c r="F862" i="1"/>
  <c r="L861" i="1"/>
  <c r="K861" i="1"/>
  <c r="J861" i="1"/>
  <c r="I861" i="1"/>
  <c r="F861" i="1"/>
  <c r="L860" i="1"/>
  <c r="K860" i="1"/>
  <c r="J860" i="1"/>
  <c r="I860" i="1"/>
  <c r="F860" i="1"/>
  <c r="K859" i="1"/>
  <c r="J859" i="1"/>
  <c r="I859" i="1"/>
  <c r="F859" i="1"/>
  <c r="L859" i="1" s="1"/>
  <c r="K858" i="1"/>
  <c r="J858" i="1"/>
  <c r="I858" i="1"/>
  <c r="F858" i="1"/>
  <c r="L858" i="1" s="1"/>
  <c r="K857" i="1"/>
  <c r="J857" i="1"/>
  <c r="I857" i="1"/>
  <c r="F857" i="1"/>
  <c r="L857" i="1" s="1"/>
  <c r="K856" i="1"/>
  <c r="J856" i="1"/>
  <c r="I856" i="1"/>
  <c r="F856" i="1"/>
  <c r="L856" i="1" s="1"/>
  <c r="L855" i="1"/>
  <c r="K855" i="1"/>
  <c r="J855" i="1"/>
  <c r="I855" i="1"/>
  <c r="F855" i="1"/>
  <c r="K854" i="1"/>
  <c r="J854" i="1"/>
  <c r="I854" i="1"/>
  <c r="F854" i="1"/>
  <c r="L854" i="1" s="1"/>
  <c r="K853" i="1"/>
  <c r="J853" i="1"/>
  <c r="I853" i="1"/>
  <c r="F853" i="1"/>
  <c r="L853" i="1" s="1"/>
  <c r="L852" i="1"/>
  <c r="K852" i="1"/>
  <c r="J852" i="1"/>
  <c r="I852" i="1"/>
  <c r="F852" i="1"/>
  <c r="K851" i="1"/>
  <c r="J851" i="1"/>
  <c r="I851" i="1"/>
  <c r="F851" i="1"/>
  <c r="L851" i="1" s="1"/>
  <c r="L850" i="1"/>
  <c r="K850" i="1"/>
  <c r="J850" i="1"/>
  <c r="I850" i="1"/>
  <c r="F850" i="1"/>
  <c r="K849" i="1"/>
  <c r="J849" i="1"/>
  <c r="I849" i="1"/>
  <c r="F849" i="1"/>
  <c r="L849" i="1" s="1"/>
  <c r="L848" i="1"/>
  <c r="K848" i="1"/>
  <c r="J848" i="1"/>
  <c r="I848" i="1"/>
  <c r="F848" i="1"/>
  <c r="K847" i="1"/>
  <c r="J847" i="1"/>
  <c r="I847" i="1"/>
  <c r="F847" i="1"/>
  <c r="L847" i="1" s="1"/>
  <c r="K846" i="1"/>
  <c r="J846" i="1"/>
  <c r="I846" i="1"/>
  <c r="F846" i="1"/>
  <c r="L846" i="1" s="1"/>
  <c r="L845" i="1"/>
  <c r="K845" i="1"/>
  <c r="J845" i="1"/>
  <c r="I845" i="1"/>
  <c r="F845" i="1"/>
  <c r="K844" i="1"/>
  <c r="J844" i="1"/>
  <c r="I844" i="1"/>
  <c r="F844" i="1"/>
  <c r="L844" i="1" s="1"/>
  <c r="L843" i="1"/>
  <c r="K843" i="1"/>
  <c r="J843" i="1"/>
  <c r="I843" i="1"/>
  <c r="F843" i="1"/>
  <c r="L842" i="1"/>
  <c r="K842" i="1"/>
  <c r="J842" i="1"/>
  <c r="I842" i="1"/>
  <c r="F842" i="1"/>
  <c r="K841" i="1"/>
  <c r="J841" i="1"/>
  <c r="I841" i="1"/>
  <c r="F841" i="1"/>
  <c r="L841" i="1" s="1"/>
  <c r="L840" i="1"/>
  <c r="K840" i="1"/>
  <c r="J840" i="1"/>
  <c r="I840" i="1"/>
  <c r="F840" i="1"/>
  <c r="K839" i="1"/>
  <c r="J839" i="1"/>
  <c r="I839" i="1"/>
  <c r="F839" i="1"/>
  <c r="L839" i="1" s="1"/>
  <c r="L838" i="1"/>
  <c r="K838" i="1"/>
  <c r="J838" i="1"/>
  <c r="I838" i="1"/>
  <c r="F838" i="1"/>
  <c r="K837" i="1"/>
  <c r="J837" i="1"/>
  <c r="I837" i="1"/>
  <c r="F837" i="1"/>
  <c r="L837" i="1" s="1"/>
  <c r="L836" i="1"/>
  <c r="K836" i="1"/>
  <c r="J836" i="1"/>
  <c r="I836" i="1"/>
  <c r="F836" i="1"/>
  <c r="K835" i="1"/>
  <c r="J835" i="1"/>
  <c r="I835" i="1"/>
  <c r="F835" i="1"/>
  <c r="L835" i="1" s="1"/>
  <c r="K834" i="1"/>
  <c r="J834" i="1"/>
  <c r="I834" i="1"/>
  <c r="F834" i="1"/>
  <c r="L834" i="1" s="1"/>
  <c r="K833" i="1"/>
  <c r="J833" i="1"/>
  <c r="I833" i="1"/>
  <c r="F833" i="1"/>
  <c r="L833" i="1" s="1"/>
  <c r="K832" i="1"/>
  <c r="J832" i="1"/>
  <c r="I832" i="1"/>
  <c r="F832" i="1"/>
  <c r="L832" i="1" s="1"/>
  <c r="L831" i="1"/>
  <c r="K831" i="1"/>
  <c r="J831" i="1"/>
  <c r="I831" i="1"/>
  <c r="F831" i="1"/>
  <c r="K830" i="1"/>
  <c r="J830" i="1"/>
  <c r="I830" i="1"/>
  <c r="F830" i="1"/>
  <c r="L830" i="1" s="1"/>
  <c r="K829" i="1"/>
  <c r="J829" i="1"/>
  <c r="I829" i="1"/>
  <c r="F829" i="1"/>
  <c r="L829" i="1" s="1"/>
  <c r="K828" i="1"/>
  <c r="J828" i="1"/>
  <c r="I828" i="1"/>
  <c r="F828" i="1"/>
  <c r="L828" i="1" s="1"/>
  <c r="K827" i="1"/>
  <c r="J827" i="1"/>
  <c r="I827" i="1"/>
  <c r="F827" i="1"/>
  <c r="L827" i="1" s="1"/>
  <c r="L826" i="1"/>
  <c r="K826" i="1"/>
  <c r="J826" i="1"/>
  <c r="I826" i="1"/>
  <c r="F826" i="1"/>
  <c r="L825" i="1"/>
  <c r="K825" i="1"/>
  <c r="J825" i="1"/>
  <c r="I825" i="1"/>
  <c r="F825" i="1"/>
  <c r="L824" i="1"/>
  <c r="K824" i="1"/>
  <c r="J824" i="1"/>
  <c r="I824" i="1"/>
  <c r="F824" i="1"/>
  <c r="L823" i="1"/>
  <c r="K823" i="1"/>
  <c r="J823" i="1"/>
  <c r="I823" i="1"/>
  <c r="F823" i="1"/>
  <c r="K822" i="1"/>
  <c r="J822" i="1"/>
  <c r="I822" i="1"/>
  <c r="F822" i="1"/>
  <c r="L822" i="1" s="1"/>
  <c r="L821" i="1"/>
  <c r="K821" i="1"/>
  <c r="J821" i="1"/>
  <c r="I821" i="1"/>
  <c r="F821" i="1"/>
  <c r="K820" i="1"/>
  <c r="J820" i="1"/>
  <c r="I820" i="1"/>
  <c r="F820" i="1"/>
  <c r="L820" i="1" s="1"/>
  <c r="L819" i="1"/>
  <c r="K819" i="1"/>
  <c r="J819" i="1"/>
  <c r="I819" i="1"/>
  <c r="F819" i="1"/>
  <c r="K818" i="1"/>
  <c r="J818" i="1"/>
  <c r="I818" i="1"/>
  <c r="F818" i="1"/>
  <c r="L818" i="1" s="1"/>
  <c r="L817" i="1"/>
  <c r="K817" i="1"/>
  <c r="J817" i="1"/>
  <c r="I817" i="1"/>
  <c r="F817" i="1"/>
  <c r="K816" i="1"/>
  <c r="J816" i="1"/>
  <c r="I816" i="1"/>
  <c r="F816" i="1"/>
  <c r="L816" i="1" s="1"/>
  <c r="K815" i="1"/>
  <c r="J815" i="1"/>
  <c r="I815" i="1"/>
  <c r="F815" i="1"/>
  <c r="L815" i="1" s="1"/>
  <c r="L814" i="1"/>
  <c r="K814" i="1"/>
  <c r="J814" i="1"/>
  <c r="I814" i="1"/>
  <c r="F814" i="1"/>
  <c r="L813" i="1"/>
  <c r="K813" i="1"/>
  <c r="J813" i="1"/>
  <c r="I813" i="1"/>
  <c r="F813" i="1"/>
  <c r="L812" i="1"/>
  <c r="K812" i="1"/>
  <c r="J812" i="1"/>
  <c r="I812" i="1"/>
  <c r="F812" i="1"/>
  <c r="K811" i="1"/>
  <c r="J811" i="1"/>
  <c r="I811" i="1"/>
  <c r="F811" i="1"/>
  <c r="L811" i="1" s="1"/>
  <c r="K810" i="1"/>
  <c r="J810" i="1"/>
  <c r="I810" i="1"/>
  <c r="F810" i="1"/>
  <c r="L810" i="1" s="1"/>
  <c r="K809" i="1"/>
  <c r="J809" i="1"/>
  <c r="I809" i="1"/>
  <c r="F809" i="1"/>
  <c r="L809" i="1" s="1"/>
  <c r="K808" i="1"/>
  <c r="J808" i="1"/>
  <c r="I808" i="1"/>
  <c r="F808" i="1"/>
  <c r="L808" i="1" s="1"/>
  <c r="L807" i="1"/>
  <c r="K807" i="1"/>
  <c r="J807" i="1"/>
  <c r="I807" i="1"/>
  <c r="F807" i="1"/>
  <c r="K806" i="1"/>
  <c r="J806" i="1"/>
  <c r="I806" i="1"/>
  <c r="F806" i="1"/>
  <c r="L806" i="1" s="1"/>
  <c r="K805" i="1"/>
  <c r="J805" i="1"/>
  <c r="I805" i="1"/>
  <c r="F805" i="1"/>
  <c r="L805" i="1" s="1"/>
  <c r="L804" i="1"/>
  <c r="K804" i="1"/>
  <c r="J804" i="1"/>
  <c r="I804" i="1"/>
  <c r="F804" i="1"/>
  <c r="K803" i="1"/>
  <c r="J803" i="1"/>
  <c r="I803" i="1"/>
  <c r="F803" i="1"/>
  <c r="L803" i="1" s="1"/>
  <c r="L802" i="1"/>
  <c r="K802" i="1"/>
  <c r="J802" i="1"/>
  <c r="I802" i="1"/>
  <c r="F802" i="1"/>
  <c r="K801" i="1"/>
  <c r="J801" i="1"/>
  <c r="I801" i="1"/>
  <c r="F801" i="1"/>
  <c r="L801" i="1" s="1"/>
  <c r="L800" i="1"/>
  <c r="K800" i="1"/>
  <c r="J800" i="1"/>
  <c r="I800" i="1"/>
  <c r="F800" i="1"/>
  <c r="K799" i="1"/>
  <c r="J799" i="1"/>
  <c r="I799" i="1"/>
  <c r="F799" i="1"/>
  <c r="L799" i="1" s="1"/>
  <c r="K798" i="1"/>
  <c r="J798" i="1"/>
  <c r="I798" i="1"/>
  <c r="F798" i="1"/>
  <c r="L798" i="1" s="1"/>
  <c r="L797" i="1"/>
  <c r="K797" i="1"/>
  <c r="J797" i="1"/>
  <c r="I797" i="1"/>
  <c r="F797" i="1"/>
  <c r="K796" i="1"/>
  <c r="J796" i="1"/>
  <c r="I796" i="1"/>
  <c r="F796" i="1"/>
  <c r="L796" i="1" s="1"/>
  <c r="L795" i="1"/>
  <c r="K795" i="1"/>
  <c r="J795" i="1"/>
  <c r="I795" i="1"/>
  <c r="F795" i="1"/>
  <c r="L794" i="1"/>
  <c r="K794" i="1"/>
  <c r="J794" i="1"/>
  <c r="I794" i="1"/>
  <c r="F794" i="1"/>
  <c r="L793" i="1"/>
  <c r="K793" i="1"/>
  <c r="J793" i="1"/>
  <c r="I793" i="1"/>
  <c r="F793" i="1"/>
  <c r="L792" i="1"/>
  <c r="K792" i="1"/>
  <c r="J792" i="1"/>
  <c r="I792" i="1"/>
  <c r="F792" i="1"/>
  <c r="K791" i="1"/>
  <c r="J791" i="1"/>
  <c r="I791" i="1"/>
  <c r="F791" i="1"/>
  <c r="L791" i="1" s="1"/>
  <c r="L790" i="1"/>
  <c r="K790" i="1"/>
  <c r="J790" i="1"/>
  <c r="I790" i="1"/>
  <c r="F790" i="1"/>
  <c r="L789" i="1"/>
  <c r="K789" i="1"/>
  <c r="J789" i="1"/>
  <c r="I789" i="1"/>
  <c r="F789" i="1"/>
  <c r="L788" i="1"/>
  <c r="K788" i="1"/>
  <c r="J788" i="1"/>
  <c r="I788" i="1"/>
  <c r="F788" i="1"/>
  <c r="K787" i="1"/>
  <c r="J787" i="1"/>
  <c r="I787" i="1"/>
  <c r="F787" i="1"/>
  <c r="L787" i="1" s="1"/>
  <c r="K786" i="1"/>
  <c r="J786" i="1"/>
  <c r="I786" i="1"/>
  <c r="F786" i="1"/>
  <c r="L786" i="1" s="1"/>
  <c r="K785" i="1"/>
  <c r="J785" i="1"/>
  <c r="I785" i="1"/>
  <c r="F785" i="1"/>
  <c r="L785" i="1" s="1"/>
  <c r="K784" i="1"/>
  <c r="J784" i="1"/>
  <c r="I784" i="1"/>
  <c r="F784" i="1"/>
  <c r="L784" i="1" s="1"/>
  <c r="L783" i="1"/>
  <c r="M775" i="1" s="1"/>
  <c r="K783" i="1"/>
  <c r="J783" i="1"/>
  <c r="I783" i="1"/>
  <c r="F783" i="1"/>
  <c r="K782" i="1"/>
  <c r="J782" i="1"/>
  <c r="I782" i="1"/>
  <c r="F782" i="1"/>
  <c r="L782" i="1" s="1"/>
  <c r="L781" i="1"/>
  <c r="K781" i="1"/>
  <c r="J781" i="1"/>
  <c r="I781" i="1"/>
  <c r="F781" i="1"/>
  <c r="K780" i="1"/>
  <c r="J780" i="1"/>
  <c r="I780" i="1"/>
  <c r="F780" i="1"/>
  <c r="L780" i="1" s="1"/>
  <c r="K779" i="1"/>
  <c r="J779" i="1"/>
  <c r="I779" i="1"/>
  <c r="F779" i="1"/>
  <c r="L779" i="1" s="1"/>
  <c r="L778" i="1"/>
  <c r="K778" i="1"/>
  <c r="J778" i="1"/>
  <c r="I778" i="1"/>
  <c r="F778" i="1"/>
  <c r="K777" i="1"/>
  <c r="J777" i="1"/>
  <c r="I777" i="1"/>
  <c r="F777" i="1"/>
  <c r="L777" i="1" s="1"/>
  <c r="L776" i="1"/>
  <c r="K776" i="1"/>
  <c r="J776" i="1"/>
  <c r="I776" i="1"/>
  <c r="F776" i="1"/>
  <c r="L775" i="1"/>
  <c r="K775" i="1"/>
  <c r="J775" i="1"/>
  <c r="I775" i="1"/>
  <c r="F775" i="1"/>
  <c r="K774" i="1"/>
  <c r="J774" i="1"/>
  <c r="I774" i="1"/>
  <c r="F774" i="1"/>
  <c r="L774" i="1" s="1"/>
  <c r="L773" i="1"/>
  <c r="K773" i="1"/>
  <c r="J773" i="1"/>
  <c r="I773" i="1"/>
  <c r="F773" i="1"/>
  <c r="K772" i="1"/>
  <c r="J772" i="1"/>
  <c r="I772" i="1"/>
  <c r="F772" i="1"/>
  <c r="L772" i="1" s="1"/>
  <c r="L771" i="1"/>
  <c r="K771" i="1"/>
  <c r="J771" i="1"/>
  <c r="I771" i="1"/>
  <c r="F771" i="1"/>
  <c r="K770" i="1"/>
  <c r="J770" i="1"/>
  <c r="I770" i="1"/>
  <c r="F770" i="1"/>
  <c r="L770" i="1" s="1"/>
  <c r="L769" i="1"/>
  <c r="K769" i="1"/>
  <c r="J769" i="1"/>
  <c r="I769" i="1"/>
  <c r="F769" i="1"/>
  <c r="L768" i="1"/>
  <c r="K768" i="1"/>
  <c r="J768" i="1"/>
  <c r="I768" i="1"/>
  <c r="F768" i="1"/>
  <c r="K767" i="1"/>
  <c r="J767" i="1"/>
  <c r="I767" i="1"/>
  <c r="F767" i="1"/>
  <c r="L767" i="1" s="1"/>
  <c r="L766" i="1"/>
  <c r="K766" i="1"/>
  <c r="J766" i="1"/>
  <c r="I766" i="1"/>
  <c r="F766" i="1"/>
  <c r="L765" i="1"/>
  <c r="K765" i="1"/>
  <c r="J765" i="1"/>
  <c r="I765" i="1"/>
  <c r="F765" i="1"/>
  <c r="L764" i="1"/>
  <c r="K764" i="1"/>
  <c r="J764" i="1"/>
  <c r="I764" i="1"/>
  <c r="F764" i="1"/>
  <c r="K763" i="1"/>
  <c r="J763" i="1"/>
  <c r="I763" i="1"/>
  <c r="F763" i="1"/>
  <c r="L763" i="1" s="1"/>
  <c r="K762" i="1"/>
  <c r="J762" i="1"/>
  <c r="I762" i="1"/>
  <c r="F762" i="1"/>
  <c r="L762" i="1" s="1"/>
  <c r="K761" i="1"/>
  <c r="J761" i="1"/>
  <c r="I761" i="1"/>
  <c r="F761" i="1"/>
  <c r="L761" i="1" s="1"/>
  <c r="K760" i="1"/>
  <c r="J760" i="1"/>
  <c r="I760" i="1"/>
  <c r="F760" i="1"/>
  <c r="L760" i="1" s="1"/>
  <c r="L759" i="1"/>
  <c r="K759" i="1"/>
  <c r="J759" i="1"/>
  <c r="I759" i="1"/>
  <c r="F759" i="1"/>
  <c r="K758" i="1"/>
  <c r="J758" i="1"/>
  <c r="I758" i="1"/>
  <c r="F758" i="1"/>
  <c r="L758" i="1" s="1"/>
  <c r="K757" i="1"/>
  <c r="J757" i="1"/>
  <c r="I757" i="1"/>
  <c r="F757" i="1"/>
  <c r="L757" i="1" s="1"/>
  <c r="L756" i="1"/>
  <c r="K756" i="1"/>
  <c r="J756" i="1"/>
  <c r="I756" i="1"/>
  <c r="F756" i="1"/>
  <c r="K755" i="1"/>
  <c r="J755" i="1"/>
  <c r="I755" i="1"/>
  <c r="F755" i="1"/>
  <c r="L755" i="1" s="1"/>
  <c r="L754" i="1"/>
  <c r="K754" i="1"/>
  <c r="J754" i="1"/>
  <c r="I754" i="1"/>
  <c r="F754" i="1"/>
  <c r="K753" i="1"/>
  <c r="J753" i="1"/>
  <c r="I753" i="1"/>
  <c r="F753" i="1"/>
  <c r="L753" i="1" s="1"/>
  <c r="L752" i="1"/>
  <c r="K752" i="1"/>
  <c r="J752" i="1"/>
  <c r="I752" i="1"/>
  <c r="F752" i="1"/>
  <c r="K751" i="1"/>
  <c r="J751" i="1"/>
  <c r="I751" i="1"/>
  <c r="F751" i="1"/>
  <c r="L751" i="1" s="1"/>
  <c r="K750" i="1"/>
  <c r="J750" i="1"/>
  <c r="I750" i="1"/>
  <c r="F750" i="1"/>
  <c r="L750" i="1" s="1"/>
  <c r="K749" i="1"/>
  <c r="J749" i="1"/>
  <c r="I749" i="1"/>
  <c r="F749" i="1"/>
  <c r="L749" i="1" s="1"/>
  <c r="K748" i="1"/>
  <c r="J748" i="1"/>
  <c r="I748" i="1"/>
  <c r="F748" i="1"/>
  <c r="L748" i="1" s="1"/>
  <c r="L747" i="1"/>
  <c r="K747" i="1"/>
  <c r="J747" i="1"/>
  <c r="I747" i="1"/>
  <c r="F747" i="1"/>
  <c r="L746" i="1"/>
  <c r="K746" i="1"/>
  <c r="J746" i="1"/>
  <c r="I746" i="1"/>
  <c r="F746" i="1"/>
  <c r="L745" i="1"/>
  <c r="K745" i="1"/>
  <c r="J745" i="1"/>
  <c r="I745" i="1"/>
  <c r="F745" i="1"/>
  <c r="K744" i="1"/>
  <c r="J744" i="1"/>
  <c r="I744" i="1"/>
  <c r="F744" i="1"/>
  <c r="L744" i="1" s="1"/>
  <c r="L743" i="1"/>
  <c r="K743" i="1"/>
  <c r="J743" i="1"/>
  <c r="I743" i="1"/>
  <c r="F743" i="1"/>
  <c r="K742" i="1"/>
  <c r="J742" i="1"/>
  <c r="I742" i="1"/>
  <c r="F742" i="1"/>
  <c r="L742" i="1" s="1"/>
  <c r="L741" i="1"/>
  <c r="K741" i="1"/>
  <c r="J741" i="1"/>
  <c r="I741" i="1"/>
  <c r="F741" i="1"/>
  <c r="L740" i="1"/>
  <c r="K740" i="1"/>
  <c r="J740" i="1"/>
  <c r="I740" i="1"/>
  <c r="F740" i="1"/>
  <c r="L739" i="1"/>
  <c r="K739" i="1"/>
  <c r="J739" i="1"/>
  <c r="I739" i="1"/>
  <c r="F739" i="1"/>
  <c r="K738" i="1"/>
  <c r="J738" i="1"/>
  <c r="I738" i="1"/>
  <c r="F738" i="1"/>
  <c r="L738" i="1" s="1"/>
  <c r="K737" i="1"/>
  <c r="J737" i="1"/>
  <c r="I737" i="1"/>
  <c r="F737" i="1"/>
  <c r="L737" i="1" s="1"/>
  <c r="K736" i="1"/>
  <c r="J736" i="1"/>
  <c r="I736" i="1"/>
  <c r="F736" i="1"/>
  <c r="L736" i="1" s="1"/>
  <c r="K735" i="1"/>
  <c r="J735" i="1"/>
  <c r="I735" i="1"/>
  <c r="F735" i="1"/>
  <c r="L735" i="1" s="1"/>
  <c r="L734" i="1"/>
  <c r="K734" i="1"/>
  <c r="J734" i="1"/>
  <c r="I734" i="1"/>
  <c r="F734" i="1"/>
  <c r="L733" i="1"/>
  <c r="K733" i="1"/>
  <c r="J733" i="1"/>
  <c r="I733" i="1"/>
  <c r="F733" i="1"/>
  <c r="L732" i="1"/>
  <c r="K732" i="1"/>
  <c r="J732" i="1"/>
  <c r="I732" i="1"/>
  <c r="F732" i="1"/>
  <c r="L731" i="1"/>
  <c r="K731" i="1"/>
  <c r="J731" i="1"/>
  <c r="I731" i="1"/>
  <c r="F731" i="1"/>
  <c r="L730" i="1"/>
  <c r="K730" i="1"/>
  <c r="J730" i="1"/>
  <c r="I730" i="1"/>
  <c r="F730" i="1"/>
  <c r="L729" i="1"/>
  <c r="K729" i="1"/>
  <c r="J729" i="1"/>
  <c r="I729" i="1"/>
  <c r="F729" i="1"/>
  <c r="L728" i="1"/>
  <c r="K728" i="1"/>
  <c r="J728" i="1"/>
  <c r="I728" i="1"/>
  <c r="F728" i="1"/>
  <c r="K727" i="1"/>
  <c r="J727" i="1"/>
  <c r="I727" i="1"/>
  <c r="F727" i="1"/>
  <c r="L727" i="1" s="1"/>
  <c r="L726" i="1"/>
  <c r="K726" i="1"/>
  <c r="J726" i="1"/>
  <c r="I726" i="1"/>
  <c r="F726" i="1"/>
  <c r="L725" i="1"/>
  <c r="K725" i="1"/>
  <c r="J725" i="1"/>
  <c r="I725" i="1"/>
  <c r="F725" i="1"/>
  <c r="K724" i="1"/>
  <c r="J724" i="1"/>
  <c r="I724" i="1"/>
  <c r="F724" i="1"/>
  <c r="L724" i="1" s="1"/>
  <c r="K723" i="1"/>
  <c r="J723" i="1"/>
  <c r="I723" i="1"/>
  <c r="F723" i="1"/>
  <c r="L723" i="1" s="1"/>
  <c r="K722" i="1"/>
  <c r="J722" i="1"/>
  <c r="I722" i="1"/>
  <c r="F722" i="1"/>
  <c r="L722" i="1" s="1"/>
  <c r="L721" i="1"/>
  <c r="K721" i="1"/>
  <c r="J721" i="1"/>
  <c r="I721" i="1"/>
  <c r="F721" i="1"/>
  <c r="L720" i="1"/>
  <c r="K720" i="1"/>
  <c r="J720" i="1"/>
  <c r="I720" i="1"/>
  <c r="F720" i="1"/>
  <c r="K719" i="1"/>
  <c r="J719" i="1"/>
  <c r="I719" i="1"/>
  <c r="F719" i="1"/>
  <c r="L719" i="1" s="1"/>
  <c r="L718" i="1"/>
  <c r="K718" i="1"/>
  <c r="J718" i="1"/>
  <c r="I718" i="1"/>
  <c r="F718" i="1"/>
  <c r="K717" i="1"/>
  <c r="J717" i="1"/>
  <c r="I717" i="1"/>
  <c r="F717" i="1"/>
  <c r="L717" i="1" s="1"/>
  <c r="L716" i="1"/>
  <c r="K716" i="1"/>
  <c r="J716" i="1"/>
  <c r="I716" i="1"/>
  <c r="F716" i="1"/>
  <c r="L715" i="1"/>
  <c r="K715" i="1"/>
  <c r="J715" i="1"/>
  <c r="I715" i="1"/>
  <c r="F715" i="1"/>
  <c r="L714" i="1"/>
  <c r="K714" i="1"/>
  <c r="J714" i="1"/>
  <c r="I714" i="1"/>
  <c r="F714" i="1"/>
  <c r="L713" i="1"/>
  <c r="K713" i="1"/>
  <c r="J713" i="1"/>
  <c r="I713" i="1"/>
  <c r="F713" i="1"/>
  <c r="K712" i="1"/>
  <c r="J712" i="1"/>
  <c r="I712" i="1"/>
  <c r="F712" i="1"/>
  <c r="L712" i="1" s="1"/>
  <c r="L711" i="1"/>
  <c r="K711" i="1"/>
  <c r="J711" i="1"/>
  <c r="I711" i="1"/>
  <c r="F711" i="1"/>
  <c r="K710" i="1"/>
  <c r="J710" i="1"/>
  <c r="I710" i="1"/>
  <c r="F710" i="1"/>
  <c r="L710" i="1" s="1"/>
  <c r="L709" i="1"/>
  <c r="K709" i="1"/>
  <c r="J709" i="1"/>
  <c r="I709" i="1"/>
  <c r="F709" i="1"/>
  <c r="K708" i="1"/>
  <c r="J708" i="1"/>
  <c r="I708" i="1"/>
  <c r="F708" i="1"/>
  <c r="L708" i="1" s="1"/>
  <c r="L707" i="1"/>
  <c r="K707" i="1"/>
  <c r="J707" i="1"/>
  <c r="I707" i="1"/>
  <c r="F707" i="1"/>
  <c r="K706" i="1"/>
  <c r="J706" i="1"/>
  <c r="I706" i="1"/>
  <c r="F706" i="1"/>
  <c r="L706" i="1" s="1"/>
  <c r="L705" i="1"/>
  <c r="K705" i="1"/>
  <c r="J705" i="1"/>
  <c r="I705" i="1"/>
  <c r="F705" i="1"/>
  <c r="L704" i="1"/>
  <c r="K704" i="1"/>
  <c r="J704" i="1"/>
  <c r="I704" i="1"/>
  <c r="F704" i="1"/>
  <c r="K703" i="1"/>
  <c r="J703" i="1"/>
  <c r="I703" i="1"/>
  <c r="F703" i="1"/>
  <c r="L703" i="1" s="1"/>
  <c r="K702" i="1"/>
  <c r="J702" i="1"/>
  <c r="I702" i="1"/>
  <c r="F702" i="1"/>
  <c r="L702" i="1" s="1"/>
  <c r="K701" i="1"/>
  <c r="J701" i="1"/>
  <c r="I701" i="1"/>
  <c r="F701" i="1"/>
  <c r="L701" i="1" s="1"/>
  <c r="K700" i="1"/>
  <c r="J700" i="1"/>
  <c r="I700" i="1"/>
  <c r="F700" i="1"/>
  <c r="L700" i="1" s="1"/>
  <c r="L699" i="1"/>
  <c r="K699" i="1"/>
  <c r="J699" i="1"/>
  <c r="I699" i="1"/>
  <c r="F699" i="1"/>
  <c r="K698" i="1"/>
  <c r="J698" i="1"/>
  <c r="I698" i="1"/>
  <c r="F698" i="1"/>
  <c r="L698" i="1" s="1"/>
  <c r="K697" i="1"/>
  <c r="J697" i="1"/>
  <c r="I697" i="1"/>
  <c r="F697" i="1"/>
  <c r="L697" i="1" s="1"/>
  <c r="L696" i="1"/>
  <c r="K696" i="1"/>
  <c r="J696" i="1"/>
  <c r="I696" i="1"/>
  <c r="F696" i="1"/>
  <c r="L695" i="1"/>
  <c r="K695" i="1"/>
  <c r="J695" i="1"/>
  <c r="I695" i="1"/>
  <c r="F695" i="1"/>
  <c r="L694" i="1"/>
  <c r="K694" i="1"/>
  <c r="J694" i="1"/>
  <c r="I694" i="1"/>
  <c r="F694" i="1"/>
  <c r="L693" i="1"/>
  <c r="K693" i="1"/>
  <c r="J693" i="1"/>
  <c r="I693" i="1"/>
  <c r="F693" i="1"/>
  <c r="L692" i="1"/>
  <c r="K692" i="1"/>
  <c r="J692" i="1"/>
  <c r="I692" i="1"/>
  <c r="F692" i="1"/>
  <c r="K691" i="1"/>
  <c r="J691" i="1"/>
  <c r="I691" i="1"/>
  <c r="F691" i="1"/>
  <c r="L691" i="1" s="1"/>
  <c r="L690" i="1"/>
  <c r="K690" i="1"/>
  <c r="J690" i="1"/>
  <c r="I690" i="1"/>
  <c r="F690" i="1"/>
  <c r="L689" i="1"/>
  <c r="K689" i="1"/>
  <c r="J689" i="1"/>
  <c r="I689" i="1"/>
  <c r="F689" i="1"/>
  <c r="K688" i="1"/>
  <c r="J688" i="1"/>
  <c r="I688" i="1"/>
  <c r="F688" i="1"/>
  <c r="L688" i="1" s="1"/>
  <c r="K687" i="1"/>
  <c r="J687" i="1"/>
  <c r="I687" i="1"/>
  <c r="F687" i="1"/>
  <c r="L687" i="1" s="1"/>
  <c r="K686" i="1"/>
  <c r="J686" i="1"/>
  <c r="I686" i="1"/>
  <c r="F686" i="1"/>
  <c r="L686" i="1" s="1"/>
  <c r="K685" i="1"/>
  <c r="J685" i="1"/>
  <c r="I685" i="1"/>
  <c r="F685" i="1"/>
  <c r="L685" i="1" s="1"/>
  <c r="L684" i="1"/>
  <c r="K684" i="1"/>
  <c r="J684" i="1"/>
  <c r="I684" i="1"/>
  <c r="F684" i="1"/>
  <c r="K683" i="1"/>
  <c r="J683" i="1"/>
  <c r="I683" i="1"/>
  <c r="F683" i="1"/>
  <c r="L683" i="1" s="1"/>
  <c r="L682" i="1"/>
  <c r="K682" i="1"/>
  <c r="J682" i="1"/>
  <c r="I682" i="1"/>
  <c r="F682" i="1"/>
  <c r="K681" i="1"/>
  <c r="J681" i="1"/>
  <c r="I681" i="1"/>
  <c r="F681" i="1"/>
  <c r="L681" i="1" s="1"/>
  <c r="L680" i="1"/>
  <c r="K680" i="1"/>
  <c r="J680" i="1"/>
  <c r="I680" i="1"/>
  <c r="F680" i="1"/>
  <c r="K679" i="1"/>
  <c r="J679" i="1"/>
  <c r="I679" i="1"/>
  <c r="F679" i="1"/>
  <c r="L679" i="1" s="1"/>
  <c r="L678" i="1"/>
  <c r="K678" i="1"/>
  <c r="J678" i="1"/>
  <c r="I678" i="1"/>
  <c r="F678" i="1"/>
  <c r="L677" i="1"/>
  <c r="K677" i="1"/>
  <c r="J677" i="1"/>
  <c r="I677" i="1"/>
  <c r="F677" i="1"/>
  <c r="K676" i="1"/>
  <c r="J676" i="1"/>
  <c r="I676" i="1"/>
  <c r="F676" i="1"/>
  <c r="L676" i="1" s="1"/>
  <c r="K675" i="1"/>
  <c r="J675" i="1"/>
  <c r="I675" i="1"/>
  <c r="F675" i="1"/>
  <c r="L675" i="1" s="1"/>
  <c r="L674" i="1"/>
  <c r="K674" i="1"/>
  <c r="J674" i="1"/>
  <c r="I674" i="1"/>
  <c r="F674" i="1"/>
  <c r="L673" i="1"/>
  <c r="K673" i="1"/>
  <c r="J673" i="1"/>
  <c r="I673" i="1"/>
  <c r="F673" i="1"/>
  <c r="K672" i="1"/>
  <c r="J672" i="1"/>
  <c r="I672" i="1"/>
  <c r="F672" i="1"/>
  <c r="L672" i="1" s="1"/>
  <c r="K671" i="1"/>
  <c r="J671" i="1"/>
  <c r="I671" i="1"/>
  <c r="F671" i="1"/>
  <c r="L671" i="1" s="1"/>
  <c r="K670" i="1"/>
  <c r="J670" i="1"/>
  <c r="I670" i="1"/>
  <c r="F670" i="1"/>
  <c r="L670" i="1" s="1"/>
  <c r="K669" i="1"/>
  <c r="J669" i="1"/>
  <c r="I669" i="1"/>
  <c r="F669" i="1"/>
  <c r="L669" i="1" s="1"/>
  <c r="L668" i="1"/>
  <c r="K668" i="1"/>
  <c r="J668" i="1"/>
  <c r="I668" i="1"/>
  <c r="F668" i="1"/>
  <c r="L667" i="1"/>
  <c r="K667" i="1"/>
  <c r="J667" i="1"/>
  <c r="I667" i="1"/>
  <c r="F667" i="1"/>
  <c r="K666" i="1"/>
  <c r="J666" i="1"/>
  <c r="I666" i="1"/>
  <c r="F666" i="1"/>
  <c r="L666" i="1" s="1"/>
  <c r="L665" i="1"/>
  <c r="K665" i="1"/>
  <c r="J665" i="1"/>
  <c r="I665" i="1"/>
  <c r="F665" i="1"/>
  <c r="K664" i="1"/>
  <c r="J664" i="1"/>
  <c r="I664" i="1"/>
  <c r="F664" i="1"/>
  <c r="L664" i="1" s="1"/>
  <c r="L663" i="1"/>
  <c r="K663" i="1"/>
  <c r="J663" i="1"/>
  <c r="I663" i="1"/>
  <c r="F663" i="1"/>
  <c r="K662" i="1"/>
  <c r="J662" i="1"/>
  <c r="I662" i="1"/>
  <c r="F662" i="1"/>
  <c r="L662" i="1" s="1"/>
  <c r="L661" i="1"/>
  <c r="K661" i="1"/>
  <c r="J661" i="1"/>
  <c r="I661" i="1"/>
  <c r="F661" i="1"/>
  <c r="K660" i="1"/>
  <c r="J660" i="1"/>
  <c r="I660" i="1"/>
  <c r="F660" i="1"/>
  <c r="L660" i="1" s="1"/>
  <c r="K659" i="1"/>
  <c r="J659" i="1"/>
  <c r="I659" i="1"/>
  <c r="F659" i="1"/>
  <c r="L659" i="1" s="1"/>
  <c r="K658" i="1"/>
  <c r="J658" i="1"/>
  <c r="I658" i="1"/>
  <c r="F658" i="1"/>
  <c r="L658" i="1" s="1"/>
  <c r="K657" i="1"/>
  <c r="J657" i="1"/>
  <c r="I657" i="1"/>
  <c r="F657" i="1"/>
  <c r="L657" i="1" s="1"/>
  <c r="L656" i="1"/>
  <c r="K656" i="1"/>
  <c r="J656" i="1"/>
  <c r="I656" i="1"/>
  <c r="F656" i="1"/>
  <c r="K655" i="1"/>
  <c r="J655" i="1"/>
  <c r="I655" i="1"/>
  <c r="F655" i="1"/>
  <c r="L655" i="1" s="1"/>
  <c r="L654" i="1"/>
  <c r="K654" i="1"/>
  <c r="J654" i="1"/>
  <c r="I654" i="1"/>
  <c r="F654" i="1"/>
  <c r="L653" i="1"/>
  <c r="K653" i="1"/>
  <c r="J653" i="1"/>
  <c r="I653" i="1"/>
  <c r="F653" i="1"/>
  <c r="K652" i="1"/>
  <c r="J652" i="1"/>
  <c r="I652" i="1"/>
  <c r="F652" i="1"/>
  <c r="L652" i="1" s="1"/>
  <c r="L651" i="1"/>
  <c r="K651" i="1"/>
  <c r="J651" i="1"/>
  <c r="I651" i="1"/>
  <c r="F651" i="1"/>
  <c r="L650" i="1"/>
  <c r="K650" i="1"/>
  <c r="J650" i="1"/>
  <c r="I650" i="1"/>
  <c r="F650" i="1"/>
  <c r="L649" i="1"/>
  <c r="K649" i="1"/>
  <c r="J649" i="1"/>
  <c r="I649" i="1"/>
  <c r="F649" i="1"/>
  <c r="K648" i="1"/>
  <c r="J648" i="1"/>
  <c r="I648" i="1"/>
  <c r="F648" i="1"/>
  <c r="L648" i="1" s="1"/>
  <c r="K647" i="1"/>
  <c r="J647" i="1"/>
  <c r="I647" i="1"/>
  <c r="F647" i="1"/>
  <c r="L647" i="1" s="1"/>
  <c r="K646" i="1"/>
  <c r="J646" i="1"/>
  <c r="I646" i="1"/>
  <c r="F646" i="1"/>
  <c r="L646" i="1" s="1"/>
  <c r="K645" i="1"/>
  <c r="J645" i="1"/>
  <c r="I645" i="1"/>
  <c r="F645" i="1"/>
  <c r="L645" i="1" s="1"/>
  <c r="L644" i="1"/>
  <c r="K644" i="1"/>
  <c r="J644" i="1"/>
  <c r="I644" i="1"/>
  <c r="F644" i="1"/>
  <c r="K643" i="1"/>
  <c r="J643" i="1"/>
  <c r="I643" i="1"/>
  <c r="F643" i="1"/>
  <c r="L643" i="1" s="1"/>
  <c r="L642" i="1"/>
  <c r="K642" i="1"/>
  <c r="J642" i="1"/>
  <c r="I642" i="1"/>
  <c r="F642" i="1"/>
  <c r="L641" i="1"/>
  <c r="K641" i="1"/>
  <c r="J641" i="1"/>
  <c r="I641" i="1"/>
  <c r="F641" i="1"/>
  <c r="K640" i="1"/>
  <c r="J640" i="1"/>
  <c r="I640" i="1"/>
  <c r="F640" i="1"/>
  <c r="L640" i="1" s="1"/>
  <c r="K639" i="1"/>
  <c r="J639" i="1"/>
  <c r="I639" i="1"/>
  <c r="F639" i="1"/>
  <c r="L639" i="1" s="1"/>
  <c r="K638" i="1"/>
  <c r="J638" i="1"/>
  <c r="I638" i="1"/>
  <c r="F638" i="1"/>
  <c r="L638" i="1" s="1"/>
  <c r="L637" i="1"/>
  <c r="K637" i="1"/>
  <c r="J637" i="1"/>
  <c r="I637" i="1"/>
  <c r="F637" i="1"/>
  <c r="L636" i="1"/>
  <c r="K636" i="1"/>
  <c r="J636" i="1"/>
  <c r="I636" i="1"/>
  <c r="F636" i="1"/>
  <c r="K635" i="1"/>
  <c r="J635" i="1"/>
  <c r="I635" i="1"/>
  <c r="F635" i="1"/>
  <c r="L635" i="1" s="1"/>
  <c r="L634" i="1"/>
  <c r="K634" i="1"/>
  <c r="J634" i="1"/>
  <c r="I634" i="1"/>
  <c r="F634" i="1"/>
  <c r="K633" i="1"/>
  <c r="J633" i="1"/>
  <c r="I633" i="1"/>
  <c r="F633" i="1"/>
  <c r="L633" i="1" s="1"/>
  <c r="L632" i="1"/>
  <c r="K632" i="1"/>
  <c r="J632" i="1"/>
  <c r="I632" i="1"/>
  <c r="F632" i="1"/>
  <c r="K631" i="1"/>
  <c r="J631" i="1"/>
  <c r="I631" i="1"/>
  <c r="F631" i="1"/>
  <c r="L631" i="1" s="1"/>
  <c r="L630" i="1"/>
  <c r="K630" i="1"/>
  <c r="J630" i="1"/>
  <c r="I630" i="1"/>
  <c r="F630" i="1"/>
  <c r="L629" i="1"/>
  <c r="K629" i="1"/>
  <c r="J629" i="1"/>
  <c r="I629" i="1"/>
  <c r="F629" i="1"/>
  <c r="K628" i="1"/>
  <c r="J628" i="1"/>
  <c r="I628" i="1"/>
  <c r="F628" i="1"/>
  <c r="L628" i="1" s="1"/>
  <c r="L627" i="1"/>
  <c r="K627" i="1"/>
  <c r="J627" i="1"/>
  <c r="I627" i="1"/>
  <c r="F627" i="1"/>
  <c r="L626" i="1"/>
  <c r="K626" i="1"/>
  <c r="J626" i="1"/>
  <c r="I626" i="1"/>
  <c r="F626" i="1"/>
  <c r="K625" i="1"/>
  <c r="J625" i="1"/>
  <c r="I625" i="1"/>
  <c r="F625" i="1"/>
  <c r="L625" i="1" s="1"/>
  <c r="K624" i="1"/>
  <c r="J624" i="1"/>
  <c r="I624" i="1"/>
  <c r="F624" i="1"/>
  <c r="L624" i="1" s="1"/>
  <c r="K623" i="1"/>
  <c r="J623" i="1"/>
  <c r="I623" i="1"/>
  <c r="F623" i="1"/>
  <c r="L623" i="1" s="1"/>
  <c r="M663" i="1" s="1"/>
  <c r="N663" i="1" s="1"/>
  <c r="K622" i="1"/>
  <c r="J622" i="1"/>
  <c r="I622" i="1"/>
  <c r="F622" i="1"/>
  <c r="L622" i="1" s="1"/>
  <c r="L621" i="1"/>
  <c r="K621" i="1"/>
  <c r="J621" i="1"/>
  <c r="I621" i="1"/>
  <c r="F621" i="1"/>
  <c r="L620" i="1"/>
  <c r="K620" i="1"/>
  <c r="J620" i="1"/>
  <c r="I620" i="1"/>
  <c r="F620" i="1"/>
  <c r="L619" i="1"/>
  <c r="K619" i="1"/>
  <c r="J619" i="1"/>
  <c r="I619" i="1"/>
  <c r="F619" i="1"/>
  <c r="L618" i="1"/>
  <c r="K618" i="1"/>
  <c r="J618" i="1"/>
  <c r="I618" i="1"/>
  <c r="F618" i="1"/>
  <c r="L617" i="1"/>
  <c r="K617" i="1"/>
  <c r="J617" i="1"/>
  <c r="I617" i="1"/>
  <c r="F617" i="1"/>
  <c r="K616" i="1"/>
  <c r="J616" i="1"/>
  <c r="I616" i="1"/>
  <c r="F616" i="1"/>
  <c r="L616" i="1" s="1"/>
  <c r="K615" i="1"/>
  <c r="J615" i="1"/>
  <c r="I615" i="1"/>
  <c r="F615" i="1"/>
  <c r="L615" i="1" s="1"/>
  <c r="K614" i="1"/>
  <c r="J614" i="1"/>
  <c r="I614" i="1"/>
  <c r="F614" i="1"/>
  <c r="L614" i="1" s="1"/>
  <c r="K613" i="1"/>
  <c r="J613" i="1"/>
  <c r="I613" i="1"/>
  <c r="F613" i="1"/>
  <c r="L613" i="1" s="1"/>
  <c r="K612" i="1"/>
  <c r="J612" i="1"/>
  <c r="I612" i="1"/>
  <c r="F612" i="1"/>
  <c r="L612" i="1" s="1"/>
  <c r="K611" i="1"/>
  <c r="J611" i="1"/>
  <c r="I611" i="1"/>
  <c r="F611" i="1"/>
  <c r="L611" i="1" s="1"/>
  <c r="K610" i="1"/>
  <c r="J610" i="1"/>
  <c r="I610" i="1"/>
  <c r="F610" i="1"/>
  <c r="L610" i="1" s="1"/>
  <c r="K609" i="1"/>
  <c r="J609" i="1"/>
  <c r="I609" i="1"/>
  <c r="F609" i="1"/>
  <c r="L609" i="1" s="1"/>
  <c r="L608" i="1"/>
  <c r="K608" i="1"/>
  <c r="J608" i="1"/>
  <c r="I608" i="1"/>
  <c r="F608" i="1"/>
  <c r="K607" i="1"/>
  <c r="J607" i="1"/>
  <c r="I607" i="1"/>
  <c r="F607" i="1"/>
  <c r="L607" i="1" s="1"/>
  <c r="L606" i="1"/>
  <c r="K606" i="1"/>
  <c r="J606" i="1"/>
  <c r="I606" i="1"/>
  <c r="F606" i="1"/>
  <c r="L605" i="1"/>
  <c r="K605" i="1"/>
  <c r="J605" i="1"/>
  <c r="I605" i="1"/>
  <c r="F605" i="1"/>
  <c r="K604" i="1"/>
  <c r="J604" i="1"/>
  <c r="I604" i="1"/>
  <c r="F604" i="1"/>
  <c r="L604" i="1" s="1"/>
  <c r="L603" i="1"/>
  <c r="K603" i="1"/>
  <c r="J603" i="1"/>
  <c r="I603" i="1"/>
  <c r="F603" i="1"/>
  <c r="K602" i="1"/>
  <c r="J602" i="1"/>
  <c r="I602" i="1"/>
  <c r="F602" i="1"/>
  <c r="L602" i="1" s="1"/>
  <c r="L601" i="1"/>
  <c r="K601" i="1"/>
  <c r="J601" i="1"/>
  <c r="I601" i="1"/>
  <c r="F601" i="1"/>
  <c r="K600" i="1"/>
  <c r="J600" i="1"/>
  <c r="I600" i="1"/>
  <c r="F600" i="1"/>
  <c r="L600" i="1" s="1"/>
  <c r="L599" i="1"/>
  <c r="K599" i="1"/>
  <c r="J599" i="1"/>
  <c r="I599" i="1"/>
  <c r="F599" i="1"/>
  <c r="K598" i="1"/>
  <c r="J598" i="1"/>
  <c r="I598" i="1"/>
  <c r="F598" i="1"/>
  <c r="L598" i="1" s="1"/>
  <c r="K597" i="1"/>
  <c r="J597" i="1"/>
  <c r="I597" i="1"/>
  <c r="F597" i="1"/>
  <c r="L597" i="1" s="1"/>
  <c r="L596" i="1"/>
  <c r="K596" i="1"/>
  <c r="J596" i="1"/>
  <c r="I596" i="1"/>
  <c r="F596" i="1"/>
  <c r="L595" i="1"/>
  <c r="K595" i="1"/>
  <c r="J595" i="1"/>
  <c r="I595" i="1"/>
  <c r="F595" i="1"/>
  <c r="K594" i="1"/>
  <c r="J594" i="1"/>
  <c r="I594" i="1"/>
  <c r="F594" i="1"/>
  <c r="L594" i="1" s="1"/>
  <c r="L593" i="1"/>
  <c r="K593" i="1"/>
  <c r="J593" i="1"/>
  <c r="I593" i="1"/>
  <c r="F593" i="1"/>
  <c r="K592" i="1"/>
  <c r="J592" i="1"/>
  <c r="I592" i="1"/>
  <c r="F592" i="1"/>
  <c r="L592" i="1" s="1"/>
  <c r="K591" i="1"/>
  <c r="J591" i="1"/>
  <c r="I591" i="1"/>
  <c r="F591" i="1"/>
  <c r="L591" i="1" s="1"/>
  <c r="L590" i="1"/>
  <c r="K590" i="1"/>
  <c r="J590" i="1"/>
  <c r="I590" i="1"/>
  <c r="F590" i="1"/>
  <c r="L589" i="1"/>
  <c r="K589" i="1"/>
  <c r="J589" i="1"/>
  <c r="I589" i="1"/>
  <c r="F589" i="1"/>
  <c r="L588" i="1"/>
  <c r="K588" i="1"/>
  <c r="J588" i="1"/>
  <c r="I588" i="1"/>
  <c r="F588" i="1"/>
  <c r="K587" i="1"/>
  <c r="J587" i="1"/>
  <c r="I587" i="1"/>
  <c r="F587" i="1"/>
  <c r="L587" i="1" s="1"/>
  <c r="L586" i="1"/>
  <c r="K586" i="1"/>
  <c r="J586" i="1"/>
  <c r="I586" i="1"/>
  <c r="F586" i="1"/>
  <c r="L585" i="1"/>
  <c r="K585" i="1"/>
  <c r="J585" i="1"/>
  <c r="I585" i="1"/>
  <c r="F585" i="1"/>
  <c r="L584" i="1"/>
  <c r="K584" i="1"/>
  <c r="J584" i="1"/>
  <c r="I584" i="1"/>
  <c r="F584" i="1"/>
  <c r="L583" i="1"/>
  <c r="K583" i="1"/>
  <c r="J583" i="1"/>
  <c r="I583" i="1"/>
  <c r="F583" i="1"/>
  <c r="L582" i="1"/>
  <c r="K582" i="1"/>
  <c r="J582" i="1"/>
  <c r="I582" i="1"/>
  <c r="F582" i="1"/>
  <c r="K581" i="1"/>
  <c r="J581" i="1"/>
  <c r="I581" i="1"/>
  <c r="F581" i="1"/>
  <c r="L581" i="1" s="1"/>
  <c r="K580" i="1"/>
  <c r="J580" i="1"/>
  <c r="I580" i="1"/>
  <c r="F580" i="1"/>
  <c r="L580" i="1" s="1"/>
  <c r="K579" i="1"/>
  <c r="J579" i="1"/>
  <c r="I579" i="1"/>
  <c r="F579" i="1"/>
  <c r="L579" i="1" s="1"/>
  <c r="K578" i="1"/>
  <c r="J578" i="1"/>
  <c r="I578" i="1"/>
  <c r="F578" i="1"/>
  <c r="L578" i="1" s="1"/>
  <c r="L577" i="1"/>
  <c r="K577" i="1"/>
  <c r="J577" i="1"/>
  <c r="I577" i="1"/>
  <c r="F577" i="1"/>
  <c r="K576" i="1"/>
  <c r="J576" i="1"/>
  <c r="I576" i="1"/>
  <c r="F576" i="1"/>
  <c r="L576" i="1" s="1"/>
  <c r="K575" i="1"/>
  <c r="J575" i="1"/>
  <c r="I575" i="1"/>
  <c r="F575" i="1"/>
  <c r="L575" i="1" s="1"/>
  <c r="K574" i="1"/>
  <c r="J574" i="1"/>
  <c r="I574" i="1"/>
  <c r="F574" i="1"/>
  <c r="L574" i="1" s="1"/>
  <c r="K573" i="1"/>
  <c r="J573" i="1"/>
  <c r="I573" i="1"/>
  <c r="F573" i="1"/>
  <c r="L573" i="1" s="1"/>
  <c r="K572" i="1"/>
  <c r="J572" i="1"/>
  <c r="I572" i="1"/>
  <c r="F572" i="1"/>
  <c r="L572" i="1" s="1"/>
  <c r="L571" i="1"/>
  <c r="K571" i="1"/>
  <c r="J571" i="1"/>
  <c r="I571" i="1"/>
  <c r="F571" i="1"/>
  <c r="L570" i="1"/>
  <c r="K570" i="1"/>
  <c r="J570" i="1"/>
  <c r="I570" i="1"/>
  <c r="F570" i="1"/>
  <c r="K569" i="1"/>
  <c r="J569" i="1"/>
  <c r="I569" i="1"/>
  <c r="F569" i="1"/>
  <c r="L569" i="1" s="1"/>
  <c r="L568" i="1"/>
  <c r="K568" i="1"/>
  <c r="J568" i="1"/>
  <c r="I568" i="1"/>
  <c r="F568" i="1"/>
  <c r="K567" i="1"/>
  <c r="J567" i="1"/>
  <c r="I567" i="1"/>
  <c r="F567" i="1"/>
  <c r="L567" i="1" s="1"/>
  <c r="L566" i="1"/>
  <c r="K566" i="1"/>
  <c r="J566" i="1"/>
  <c r="I566" i="1"/>
  <c r="F566" i="1"/>
  <c r="L565" i="1"/>
  <c r="K565" i="1"/>
  <c r="J565" i="1"/>
  <c r="I565" i="1"/>
  <c r="F565" i="1"/>
  <c r="K564" i="1"/>
  <c r="J564" i="1"/>
  <c r="I564" i="1"/>
  <c r="F564" i="1"/>
  <c r="L564" i="1" s="1"/>
  <c r="L563" i="1"/>
  <c r="K563" i="1"/>
  <c r="J563" i="1"/>
  <c r="I563" i="1"/>
  <c r="F563" i="1"/>
  <c r="L562" i="1"/>
  <c r="K562" i="1"/>
  <c r="J562" i="1"/>
  <c r="I562" i="1"/>
  <c r="F562" i="1"/>
  <c r="L561" i="1"/>
  <c r="K561" i="1"/>
  <c r="J561" i="1"/>
  <c r="I561" i="1"/>
  <c r="F561" i="1"/>
  <c r="K560" i="1"/>
  <c r="J560" i="1"/>
  <c r="I560" i="1"/>
  <c r="F560" i="1"/>
  <c r="L560" i="1" s="1"/>
  <c r="L559" i="1"/>
  <c r="K559" i="1"/>
  <c r="J559" i="1"/>
  <c r="I559" i="1"/>
  <c r="F559" i="1"/>
  <c r="K558" i="1"/>
  <c r="J558" i="1"/>
  <c r="I558" i="1"/>
  <c r="F558" i="1"/>
  <c r="L558" i="1" s="1"/>
  <c r="K557" i="1"/>
  <c r="J557" i="1"/>
  <c r="I557" i="1"/>
  <c r="F557" i="1"/>
  <c r="L557" i="1" s="1"/>
  <c r="K556" i="1"/>
  <c r="J556" i="1"/>
  <c r="I556" i="1"/>
  <c r="F556" i="1"/>
  <c r="L556" i="1" s="1"/>
  <c r="K555" i="1"/>
  <c r="J555" i="1"/>
  <c r="I555" i="1"/>
  <c r="F555" i="1"/>
  <c r="L555" i="1" s="1"/>
  <c r="L554" i="1"/>
  <c r="K554" i="1"/>
  <c r="J554" i="1"/>
  <c r="I554" i="1"/>
  <c r="F554" i="1"/>
  <c r="K553" i="1"/>
  <c r="J553" i="1"/>
  <c r="I553" i="1"/>
  <c r="F553" i="1"/>
  <c r="L553" i="1" s="1"/>
  <c r="L552" i="1"/>
  <c r="K552" i="1"/>
  <c r="J552" i="1"/>
  <c r="I552" i="1"/>
  <c r="F552" i="1"/>
  <c r="L551" i="1"/>
  <c r="K551" i="1"/>
  <c r="J551" i="1"/>
  <c r="I551" i="1"/>
  <c r="F551" i="1"/>
  <c r="L550" i="1"/>
  <c r="K550" i="1"/>
  <c r="J550" i="1"/>
  <c r="I550" i="1"/>
  <c r="F550" i="1"/>
  <c r="L549" i="1"/>
  <c r="K549" i="1"/>
  <c r="J549" i="1"/>
  <c r="I549" i="1"/>
  <c r="F549" i="1"/>
  <c r="K548" i="1"/>
  <c r="J548" i="1"/>
  <c r="I548" i="1"/>
  <c r="F548" i="1"/>
  <c r="L548" i="1" s="1"/>
  <c r="L547" i="1"/>
  <c r="K547" i="1"/>
  <c r="J547" i="1"/>
  <c r="I547" i="1"/>
  <c r="F547" i="1"/>
  <c r="L546" i="1"/>
  <c r="K546" i="1"/>
  <c r="J546" i="1"/>
  <c r="I546" i="1"/>
  <c r="F546" i="1"/>
  <c r="L545" i="1"/>
  <c r="K545" i="1"/>
  <c r="J545" i="1"/>
  <c r="I545" i="1"/>
  <c r="F545" i="1"/>
  <c r="K544" i="1"/>
  <c r="J544" i="1"/>
  <c r="I544" i="1"/>
  <c r="F544" i="1"/>
  <c r="L544" i="1" s="1"/>
  <c r="K543" i="1"/>
  <c r="J543" i="1"/>
  <c r="I543" i="1"/>
  <c r="F543" i="1"/>
  <c r="L543" i="1" s="1"/>
  <c r="K542" i="1"/>
  <c r="J542" i="1"/>
  <c r="I542" i="1"/>
  <c r="F542" i="1"/>
  <c r="L542" i="1" s="1"/>
  <c r="K541" i="1"/>
  <c r="J541" i="1"/>
  <c r="I541" i="1"/>
  <c r="F541" i="1"/>
  <c r="L541" i="1" s="1"/>
  <c r="L540" i="1"/>
  <c r="K540" i="1"/>
  <c r="J540" i="1"/>
  <c r="I540" i="1"/>
  <c r="F540" i="1"/>
  <c r="K539" i="1"/>
  <c r="J539" i="1"/>
  <c r="I539" i="1"/>
  <c r="F539" i="1"/>
  <c r="L539" i="1" s="1"/>
  <c r="L538" i="1"/>
  <c r="K538" i="1"/>
  <c r="J538" i="1"/>
  <c r="I538" i="1"/>
  <c r="F538" i="1"/>
  <c r="K537" i="1"/>
  <c r="J537" i="1"/>
  <c r="I537" i="1"/>
  <c r="F537" i="1"/>
  <c r="L537" i="1" s="1"/>
  <c r="K536" i="1"/>
  <c r="J536" i="1"/>
  <c r="I536" i="1"/>
  <c r="F536" i="1"/>
  <c r="L536" i="1" s="1"/>
  <c r="L535" i="1"/>
  <c r="K535" i="1"/>
  <c r="J535" i="1"/>
  <c r="I535" i="1"/>
  <c r="F535" i="1"/>
  <c r="L534" i="1"/>
  <c r="K534" i="1"/>
  <c r="J534" i="1"/>
  <c r="I534" i="1"/>
  <c r="F534" i="1"/>
  <c r="K533" i="1"/>
  <c r="J533" i="1"/>
  <c r="I533" i="1"/>
  <c r="F533" i="1"/>
  <c r="L533" i="1" s="1"/>
  <c r="K532" i="1"/>
  <c r="J532" i="1"/>
  <c r="I532" i="1"/>
  <c r="F532" i="1"/>
  <c r="L532" i="1" s="1"/>
  <c r="K531" i="1"/>
  <c r="J531" i="1"/>
  <c r="I531" i="1"/>
  <c r="F531" i="1"/>
  <c r="L531" i="1" s="1"/>
  <c r="K530" i="1"/>
  <c r="J530" i="1"/>
  <c r="I530" i="1"/>
  <c r="F530" i="1"/>
  <c r="L530" i="1" s="1"/>
  <c r="K529" i="1"/>
  <c r="J529" i="1"/>
  <c r="I529" i="1"/>
  <c r="F529" i="1"/>
  <c r="L529" i="1" s="1"/>
  <c r="L528" i="1"/>
  <c r="K528" i="1"/>
  <c r="J528" i="1"/>
  <c r="I528" i="1"/>
  <c r="F528" i="1"/>
  <c r="L527" i="1"/>
  <c r="K527" i="1"/>
  <c r="J527" i="1"/>
  <c r="I527" i="1"/>
  <c r="F527" i="1"/>
  <c r="L526" i="1"/>
  <c r="K526" i="1"/>
  <c r="J526" i="1"/>
  <c r="I526" i="1"/>
  <c r="F526" i="1"/>
  <c r="L525" i="1"/>
  <c r="K525" i="1"/>
  <c r="J525" i="1"/>
  <c r="I525" i="1"/>
  <c r="F525" i="1"/>
  <c r="K524" i="1"/>
  <c r="J524" i="1"/>
  <c r="I524" i="1"/>
  <c r="F524" i="1"/>
  <c r="L524" i="1" s="1"/>
  <c r="L523" i="1"/>
  <c r="K523" i="1"/>
  <c r="J523" i="1"/>
  <c r="I523" i="1"/>
  <c r="F523" i="1"/>
  <c r="L522" i="1"/>
  <c r="K522" i="1"/>
  <c r="J522" i="1"/>
  <c r="I522" i="1"/>
  <c r="F522" i="1"/>
  <c r="L521" i="1"/>
  <c r="K521" i="1"/>
  <c r="J521" i="1"/>
  <c r="I521" i="1"/>
  <c r="F521" i="1"/>
  <c r="K520" i="1"/>
  <c r="J520" i="1"/>
  <c r="I520" i="1"/>
  <c r="F520" i="1"/>
  <c r="L520" i="1" s="1"/>
  <c r="K519" i="1"/>
  <c r="J519" i="1"/>
  <c r="I519" i="1"/>
  <c r="F519" i="1"/>
  <c r="L519" i="1" s="1"/>
  <c r="K518" i="1"/>
  <c r="J518" i="1"/>
  <c r="I518" i="1"/>
  <c r="F518" i="1"/>
  <c r="L518" i="1" s="1"/>
  <c r="M605" i="1" s="1"/>
  <c r="K517" i="1"/>
  <c r="J517" i="1"/>
  <c r="I517" i="1"/>
  <c r="F517" i="1"/>
  <c r="L517" i="1" s="1"/>
  <c r="L516" i="1"/>
  <c r="K516" i="1"/>
  <c r="J516" i="1"/>
  <c r="I516" i="1"/>
  <c r="F516" i="1"/>
  <c r="K515" i="1"/>
  <c r="J515" i="1"/>
  <c r="I515" i="1"/>
  <c r="F515" i="1"/>
  <c r="L515" i="1" s="1"/>
  <c r="L514" i="1"/>
  <c r="K514" i="1"/>
  <c r="J514" i="1"/>
  <c r="I514" i="1"/>
  <c r="F514" i="1"/>
  <c r="L513" i="1"/>
  <c r="K513" i="1"/>
  <c r="J513" i="1"/>
  <c r="I513" i="1"/>
  <c r="F513" i="1"/>
  <c r="K512" i="1"/>
  <c r="J512" i="1"/>
  <c r="I512" i="1"/>
  <c r="F512" i="1"/>
  <c r="L512" i="1" s="1"/>
  <c r="L511" i="1"/>
  <c r="K511" i="1"/>
  <c r="J511" i="1"/>
  <c r="I511" i="1"/>
  <c r="F511" i="1"/>
  <c r="L510" i="1"/>
  <c r="K510" i="1"/>
  <c r="J510" i="1"/>
  <c r="I510" i="1"/>
  <c r="F510" i="1"/>
  <c r="K509" i="1"/>
  <c r="J509" i="1"/>
  <c r="I509" i="1"/>
  <c r="F509" i="1"/>
  <c r="L509" i="1" s="1"/>
  <c r="K508" i="1"/>
  <c r="J508" i="1"/>
  <c r="I508" i="1"/>
  <c r="F508" i="1"/>
  <c r="L508" i="1" s="1"/>
  <c r="K507" i="1"/>
  <c r="J507" i="1"/>
  <c r="I507" i="1"/>
  <c r="F507" i="1"/>
  <c r="L507" i="1" s="1"/>
  <c r="K506" i="1"/>
  <c r="J506" i="1"/>
  <c r="I506" i="1"/>
  <c r="F506" i="1"/>
  <c r="L506" i="1" s="1"/>
  <c r="K505" i="1"/>
  <c r="J505" i="1"/>
  <c r="I505" i="1"/>
  <c r="F505" i="1"/>
  <c r="L505" i="1" s="1"/>
  <c r="L504" i="1"/>
  <c r="K504" i="1"/>
  <c r="J504" i="1"/>
  <c r="I504" i="1"/>
  <c r="F504" i="1"/>
  <c r="L503" i="1"/>
  <c r="K503" i="1"/>
  <c r="J503" i="1"/>
  <c r="I503" i="1"/>
  <c r="F503" i="1"/>
  <c r="L502" i="1"/>
  <c r="K502" i="1"/>
  <c r="J502" i="1"/>
  <c r="I502" i="1"/>
  <c r="F502" i="1"/>
  <c r="L501" i="1"/>
  <c r="K501" i="1"/>
  <c r="J501" i="1"/>
  <c r="I501" i="1"/>
  <c r="F501" i="1"/>
  <c r="K500" i="1"/>
  <c r="J500" i="1"/>
  <c r="I500" i="1"/>
  <c r="F500" i="1"/>
  <c r="L500" i="1" s="1"/>
  <c r="L499" i="1"/>
  <c r="K499" i="1"/>
  <c r="J499" i="1"/>
  <c r="I499" i="1"/>
  <c r="F499" i="1"/>
  <c r="L498" i="1"/>
  <c r="K498" i="1"/>
  <c r="J498" i="1"/>
  <c r="I498" i="1"/>
  <c r="F498" i="1"/>
  <c r="K497" i="1"/>
  <c r="J497" i="1"/>
  <c r="I497" i="1"/>
  <c r="F497" i="1"/>
  <c r="L497" i="1" s="1"/>
  <c r="L496" i="1"/>
  <c r="K496" i="1"/>
  <c r="J496" i="1"/>
  <c r="I496" i="1"/>
  <c r="F496" i="1"/>
  <c r="K495" i="1"/>
  <c r="J495" i="1"/>
  <c r="I495" i="1"/>
  <c r="F495" i="1"/>
  <c r="L495" i="1" s="1"/>
  <c r="L494" i="1"/>
  <c r="K494" i="1"/>
  <c r="J494" i="1"/>
  <c r="I494" i="1"/>
  <c r="F494" i="1"/>
  <c r="K493" i="1"/>
  <c r="J493" i="1"/>
  <c r="I493" i="1"/>
  <c r="F493" i="1"/>
  <c r="L493" i="1" s="1"/>
  <c r="L492" i="1"/>
  <c r="K492" i="1"/>
  <c r="J492" i="1"/>
  <c r="I492" i="1"/>
  <c r="F492" i="1"/>
  <c r="K491" i="1"/>
  <c r="J491" i="1"/>
  <c r="I491" i="1"/>
  <c r="F491" i="1"/>
  <c r="L491" i="1" s="1"/>
  <c r="L490" i="1"/>
  <c r="K490" i="1"/>
  <c r="J490" i="1"/>
  <c r="I490" i="1"/>
  <c r="F490" i="1"/>
  <c r="K489" i="1"/>
  <c r="J489" i="1"/>
  <c r="I489" i="1"/>
  <c r="F489" i="1"/>
  <c r="L489" i="1" s="1"/>
  <c r="K488" i="1"/>
  <c r="J488" i="1"/>
  <c r="I488" i="1"/>
  <c r="F488" i="1"/>
  <c r="L488" i="1" s="1"/>
  <c r="L487" i="1"/>
  <c r="K487" i="1"/>
  <c r="J487" i="1"/>
  <c r="I487" i="1"/>
  <c r="F487" i="1"/>
  <c r="L486" i="1"/>
  <c r="K486" i="1"/>
  <c r="J486" i="1"/>
  <c r="I486" i="1"/>
  <c r="F486" i="1"/>
  <c r="K485" i="1"/>
  <c r="J485" i="1"/>
  <c r="I485" i="1"/>
  <c r="F485" i="1"/>
  <c r="L485" i="1" s="1"/>
  <c r="K484" i="1"/>
  <c r="J484" i="1"/>
  <c r="I484" i="1"/>
  <c r="F484" i="1"/>
  <c r="L484" i="1" s="1"/>
  <c r="K483" i="1"/>
  <c r="J483" i="1"/>
  <c r="I483" i="1"/>
  <c r="F483" i="1"/>
  <c r="L483" i="1" s="1"/>
  <c r="K482" i="1"/>
  <c r="J482" i="1"/>
  <c r="I482" i="1"/>
  <c r="F482" i="1"/>
  <c r="L482" i="1" s="1"/>
  <c r="K481" i="1"/>
  <c r="J481" i="1"/>
  <c r="I481" i="1"/>
  <c r="F481" i="1"/>
  <c r="L481" i="1" s="1"/>
  <c r="K480" i="1"/>
  <c r="J480" i="1"/>
  <c r="I480" i="1"/>
  <c r="F480" i="1"/>
  <c r="L480" i="1" s="1"/>
  <c r="L479" i="1"/>
  <c r="K479" i="1"/>
  <c r="J479" i="1"/>
  <c r="I479" i="1"/>
  <c r="F479" i="1"/>
  <c r="L478" i="1"/>
  <c r="K478" i="1"/>
  <c r="J478" i="1"/>
  <c r="I478" i="1"/>
  <c r="F478" i="1"/>
  <c r="K477" i="1"/>
  <c r="J477" i="1"/>
  <c r="I477" i="1"/>
  <c r="F477" i="1"/>
  <c r="L477" i="1" s="1"/>
  <c r="L476" i="1"/>
  <c r="K476" i="1"/>
  <c r="J476" i="1"/>
  <c r="I476" i="1"/>
  <c r="F476" i="1"/>
  <c r="K475" i="1"/>
  <c r="J475" i="1"/>
  <c r="I475" i="1"/>
  <c r="F475" i="1"/>
  <c r="L475" i="1" s="1"/>
  <c r="L474" i="1"/>
  <c r="K474" i="1"/>
  <c r="J474" i="1"/>
  <c r="I474" i="1"/>
  <c r="F474" i="1"/>
  <c r="K473" i="1"/>
  <c r="J473" i="1"/>
  <c r="I473" i="1"/>
  <c r="F473" i="1"/>
  <c r="L473" i="1" s="1"/>
  <c r="L472" i="1"/>
  <c r="K472" i="1"/>
  <c r="J472" i="1"/>
  <c r="I472" i="1"/>
  <c r="F472" i="1"/>
  <c r="L471" i="1"/>
  <c r="K471" i="1"/>
  <c r="J471" i="1"/>
  <c r="I471" i="1"/>
  <c r="F471" i="1"/>
  <c r="L470" i="1"/>
  <c r="K470" i="1"/>
  <c r="J470" i="1"/>
  <c r="I470" i="1"/>
  <c r="F470" i="1"/>
  <c r="L469" i="1"/>
  <c r="K469" i="1"/>
  <c r="J469" i="1"/>
  <c r="I469" i="1"/>
  <c r="F469" i="1"/>
  <c r="K468" i="1"/>
  <c r="J468" i="1"/>
  <c r="I468" i="1"/>
  <c r="F468" i="1"/>
  <c r="L468" i="1" s="1"/>
  <c r="L467" i="1"/>
  <c r="K467" i="1"/>
  <c r="J467" i="1"/>
  <c r="I467" i="1"/>
  <c r="F467" i="1"/>
  <c r="K466" i="1"/>
  <c r="J466" i="1"/>
  <c r="I466" i="1"/>
  <c r="F466" i="1"/>
  <c r="L466" i="1" s="1"/>
  <c r="L465" i="1"/>
  <c r="K465" i="1"/>
  <c r="J465" i="1"/>
  <c r="I465" i="1"/>
  <c r="F465" i="1"/>
  <c r="K464" i="1"/>
  <c r="J464" i="1"/>
  <c r="I464" i="1"/>
  <c r="F464" i="1"/>
  <c r="L464" i="1" s="1"/>
  <c r="K463" i="1"/>
  <c r="J463" i="1"/>
  <c r="I463" i="1"/>
  <c r="F463" i="1"/>
  <c r="L463" i="1" s="1"/>
  <c r="K462" i="1"/>
  <c r="J462" i="1"/>
  <c r="I462" i="1"/>
  <c r="F462" i="1"/>
  <c r="L462" i="1" s="1"/>
  <c r="L461" i="1"/>
  <c r="K461" i="1"/>
  <c r="J461" i="1"/>
  <c r="I461" i="1"/>
  <c r="F461" i="1"/>
  <c r="L460" i="1"/>
  <c r="K460" i="1"/>
  <c r="J460" i="1"/>
  <c r="I460" i="1"/>
  <c r="F460" i="1"/>
  <c r="L459" i="1"/>
  <c r="K459" i="1"/>
  <c r="J459" i="1"/>
  <c r="I459" i="1"/>
  <c r="F459" i="1"/>
  <c r="K458" i="1"/>
  <c r="J458" i="1"/>
  <c r="I458" i="1"/>
  <c r="F458" i="1"/>
  <c r="L458" i="1" s="1"/>
  <c r="K457" i="1"/>
  <c r="J457" i="1"/>
  <c r="I457" i="1"/>
  <c r="F457" i="1"/>
  <c r="L457" i="1" s="1"/>
  <c r="K456" i="1"/>
  <c r="J456" i="1"/>
  <c r="I456" i="1"/>
  <c r="F456" i="1"/>
  <c r="L456" i="1" s="1"/>
  <c r="L455" i="1"/>
  <c r="K455" i="1"/>
  <c r="J455" i="1"/>
  <c r="I455" i="1"/>
  <c r="F455" i="1"/>
  <c r="K454" i="1"/>
  <c r="J454" i="1"/>
  <c r="I454" i="1"/>
  <c r="F454" i="1"/>
  <c r="L454" i="1" s="1"/>
  <c r="K453" i="1"/>
  <c r="J453" i="1"/>
  <c r="I453" i="1"/>
  <c r="F453" i="1"/>
  <c r="L453" i="1" s="1"/>
  <c r="L452" i="1"/>
  <c r="K452" i="1"/>
  <c r="J452" i="1"/>
  <c r="I452" i="1"/>
  <c r="F452" i="1"/>
  <c r="K451" i="1"/>
  <c r="J451" i="1"/>
  <c r="I451" i="1"/>
  <c r="F451" i="1"/>
  <c r="L451" i="1" s="1"/>
  <c r="L450" i="1"/>
  <c r="K450" i="1"/>
  <c r="J450" i="1"/>
  <c r="I450" i="1"/>
  <c r="F450" i="1"/>
  <c r="K449" i="1"/>
  <c r="J449" i="1"/>
  <c r="I449" i="1"/>
  <c r="F449" i="1"/>
  <c r="L449" i="1" s="1"/>
  <c r="L448" i="1"/>
  <c r="K448" i="1"/>
  <c r="J448" i="1"/>
  <c r="I448" i="1"/>
  <c r="F448" i="1"/>
  <c r="K447" i="1"/>
  <c r="J447" i="1"/>
  <c r="I447" i="1"/>
  <c r="F447" i="1"/>
  <c r="L447" i="1" s="1"/>
  <c r="L446" i="1"/>
  <c r="K446" i="1"/>
  <c r="J446" i="1"/>
  <c r="I446" i="1"/>
  <c r="F446" i="1"/>
  <c r="L445" i="1"/>
  <c r="K445" i="1"/>
  <c r="J445" i="1"/>
  <c r="I445" i="1"/>
  <c r="F445" i="1"/>
  <c r="K444" i="1"/>
  <c r="J444" i="1"/>
  <c r="I444" i="1"/>
  <c r="F444" i="1"/>
  <c r="L444" i="1" s="1"/>
  <c r="L443" i="1"/>
  <c r="K443" i="1"/>
  <c r="J443" i="1"/>
  <c r="I443" i="1"/>
  <c r="F443" i="1"/>
  <c r="K442" i="1"/>
  <c r="J442" i="1"/>
  <c r="I442" i="1"/>
  <c r="F442" i="1"/>
  <c r="L442" i="1" s="1"/>
  <c r="L441" i="1"/>
  <c r="K441" i="1"/>
  <c r="J441" i="1"/>
  <c r="I441" i="1"/>
  <c r="F441" i="1"/>
  <c r="K440" i="1"/>
  <c r="J440" i="1"/>
  <c r="I440" i="1"/>
  <c r="F440" i="1"/>
  <c r="L440" i="1" s="1"/>
  <c r="K439" i="1"/>
  <c r="J439" i="1"/>
  <c r="I439" i="1"/>
  <c r="F439" i="1"/>
  <c r="L439" i="1" s="1"/>
  <c r="K438" i="1"/>
  <c r="J438" i="1"/>
  <c r="I438" i="1"/>
  <c r="F438" i="1"/>
  <c r="L438" i="1" s="1"/>
  <c r="L437" i="1"/>
  <c r="K437" i="1"/>
  <c r="J437" i="1"/>
  <c r="I437" i="1"/>
  <c r="F437" i="1"/>
  <c r="L436" i="1"/>
  <c r="K436" i="1"/>
  <c r="J436" i="1"/>
  <c r="I436" i="1"/>
  <c r="F436" i="1"/>
  <c r="L435" i="1"/>
  <c r="K435" i="1"/>
  <c r="J435" i="1"/>
  <c r="I435" i="1"/>
  <c r="F435" i="1"/>
  <c r="K434" i="1"/>
  <c r="J434" i="1"/>
  <c r="I434" i="1"/>
  <c r="F434" i="1"/>
  <c r="L434" i="1" s="1"/>
  <c r="K433" i="1"/>
  <c r="J433" i="1"/>
  <c r="I433" i="1"/>
  <c r="F433" i="1"/>
  <c r="L433" i="1" s="1"/>
  <c r="K432" i="1"/>
  <c r="J432" i="1"/>
  <c r="I432" i="1"/>
  <c r="F432" i="1"/>
  <c r="L432" i="1" s="1"/>
  <c r="L431" i="1"/>
  <c r="K431" i="1"/>
  <c r="J431" i="1"/>
  <c r="I431" i="1"/>
  <c r="F431" i="1"/>
  <c r="K430" i="1"/>
  <c r="J430" i="1"/>
  <c r="I430" i="1"/>
  <c r="F430" i="1"/>
  <c r="L430" i="1" s="1"/>
  <c r="K429" i="1"/>
  <c r="J429" i="1"/>
  <c r="I429" i="1"/>
  <c r="F429" i="1"/>
  <c r="L429" i="1" s="1"/>
  <c r="L428" i="1"/>
  <c r="K428" i="1"/>
  <c r="J428" i="1"/>
  <c r="I428" i="1"/>
  <c r="F428" i="1"/>
  <c r="K427" i="1"/>
  <c r="J427" i="1"/>
  <c r="I427" i="1"/>
  <c r="F427" i="1"/>
  <c r="L427" i="1" s="1"/>
  <c r="L426" i="1"/>
  <c r="K426" i="1"/>
  <c r="J426" i="1"/>
  <c r="I426" i="1"/>
  <c r="F426" i="1"/>
  <c r="K425" i="1"/>
  <c r="J425" i="1"/>
  <c r="I425" i="1"/>
  <c r="F425" i="1"/>
  <c r="L425" i="1" s="1"/>
  <c r="L424" i="1"/>
  <c r="K424" i="1"/>
  <c r="J424" i="1"/>
  <c r="I424" i="1"/>
  <c r="F424" i="1"/>
  <c r="L423" i="1"/>
  <c r="M474" i="1" s="1"/>
  <c r="K423" i="1"/>
  <c r="J423" i="1"/>
  <c r="I423" i="1"/>
  <c r="F423" i="1"/>
  <c r="L422" i="1"/>
  <c r="K422" i="1"/>
  <c r="J422" i="1"/>
  <c r="I422" i="1"/>
  <c r="F422" i="1"/>
  <c r="L421" i="1"/>
  <c r="K421" i="1"/>
  <c r="J421" i="1"/>
  <c r="I421" i="1"/>
  <c r="F421" i="1"/>
  <c r="K420" i="1"/>
  <c r="J420" i="1"/>
  <c r="I420" i="1"/>
  <c r="F420" i="1"/>
  <c r="L420" i="1" s="1"/>
  <c r="L419" i="1"/>
  <c r="K419" i="1"/>
  <c r="J419" i="1"/>
  <c r="I419" i="1"/>
  <c r="F419" i="1"/>
  <c r="K418" i="1"/>
  <c r="J418" i="1"/>
  <c r="I418" i="1"/>
  <c r="F418" i="1"/>
  <c r="L418" i="1" s="1"/>
  <c r="L417" i="1"/>
  <c r="K417" i="1"/>
  <c r="J417" i="1"/>
  <c r="I417" i="1"/>
  <c r="F417" i="1"/>
  <c r="K416" i="1"/>
  <c r="J416" i="1"/>
  <c r="I416" i="1"/>
  <c r="F416" i="1"/>
  <c r="L416" i="1" s="1"/>
  <c r="K415" i="1"/>
  <c r="J415" i="1"/>
  <c r="I415" i="1"/>
  <c r="F415" i="1"/>
  <c r="L415" i="1" s="1"/>
  <c r="K414" i="1"/>
  <c r="J414" i="1"/>
  <c r="I414" i="1"/>
  <c r="F414" i="1"/>
  <c r="L414" i="1" s="1"/>
  <c r="M510" i="1" s="1"/>
  <c r="L413" i="1"/>
  <c r="K413" i="1"/>
  <c r="J413" i="1"/>
  <c r="I413" i="1"/>
  <c r="F413" i="1"/>
  <c r="L412" i="1"/>
  <c r="K412" i="1"/>
  <c r="J412" i="1"/>
  <c r="I412" i="1"/>
  <c r="F412" i="1"/>
  <c r="L411" i="1"/>
  <c r="K411" i="1"/>
  <c r="J411" i="1"/>
  <c r="I411" i="1"/>
  <c r="F411" i="1"/>
  <c r="K410" i="1"/>
  <c r="J410" i="1"/>
  <c r="I410" i="1"/>
  <c r="F410" i="1"/>
  <c r="L410" i="1" s="1"/>
  <c r="K409" i="1"/>
  <c r="J409" i="1"/>
  <c r="I409" i="1"/>
  <c r="F409" i="1"/>
  <c r="L409" i="1" s="1"/>
  <c r="K408" i="1"/>
  <c r="J408" i="1"/>
  <c r="I408" i="1"/>
  <c r="F408" i="1"/>
  <c r="L408" i="1" s="1"/>
  <c r="L407" i="1"/>
  <c r="K407" i="1"/>
  <c r="J407" i="1"/>
  <c r="I407" i="1"/>
  <c r="F407" i="1"/>
  <c r="K406" i="1"/>
  <c r="J406" i="1"/>
  <c r="I406" i="1"/>
  <c r="F406" i="1"/>
  <c r="L406" i="1" s="1"/>
  <c r="K405" i="1"/>
  <c r="J405" i="1"/>
  <c r="I405" i="1"/>
  <c r="F405" i="1"/>
  <c r="L405" i="1" s="1"/>
  <c r="L404" i="1"/>
  <c r="K404" i="1"/>
  <c r="J404" i="1"/>
  <c r="I404" i="1"/>
  <c r="F404" i="1"/>
  <c r="K403" i="1"/>
  <c r="J403" i="1"/>
  <c r="I403" i="1"/>
  <c r="F403" i="1"/>
  <c r="L403" i="1" s="1"/>
  <c r="L402" i="1"/>
  <c r="K402" i="1"/>
  <c r="J402" i="1"/>
  <c r="I402" i="1"/>
  <c r="F402" i="1"/>
  <c r="K401" i="1"/>
  <c r="J401" i="1"/>
  <c r="I401" i="1"/>
  <c r="F401" i="1"/>
  <c r="L401" i="1" s="1"/>
  <c r="L400" i="1"/>
  <c r="K400" i="1"/>
  <c r="J400" i="1"/>
  <c r="I400" i="1"/>
  <c r="F400" i="1"/>
  <c r="K399" i="1"/>
  <c r="J399" i="1"/>
  <c r="I399" i="1"/>
  <c r="F399" i="1"/>
  <c r="L399" i="1" s="1"/>
  <c r="L398" i="1"/>
  <c r="K398" i="1"/>
  <c r="J398" i="1"/>
  <c r="I398" i="1"/>
  <c r="F398" i="1"/>
  <c r="K397" i="1"/>
  <c r="J397" i="1"/>
  <c r="I397" i="1"/>
  <c r="F397" i="1"/>
  <c r="L397" i="1" s="1"/>
  <c r="K396" i="1"/>
  <c r="J396" i="1"/>
  <c r="I396" i="1"/>
  <c r="F396" i="1"/>
  <c r="L396" i="1" s="1"/>
  <c r="L395" i="1"/>
  <c r="K395" i="1"/>
  <c r="J395" i="1"/>
  <c r="I395" i="1"/>
  <c r="F395" i="1"/>
  <c r="K394" i="1"/>
  <c r="J394" i="1"/>
  <c r="I394" i="1"/>
  <c r="F394" i="1"/>
  <c r="L394" i="1" s="1"/>
  <c r="K393" i="1"/>
  <c r="J393" i="1"/>
  <c r="I393" i="1"/>
  <c r="F393" i="1"/>
  <c r="L393" i="1" s="1"/>
  <c r="K392" i="1"/>
  <c r="J392" i="1"/>
  <c r="I392" i="1"/>
  <c r="F392" i="1"/>
  <c r="L392" i="1" s="1"/>
  <c r="K391" i="1"/>
  <c r="J391" i="1"/>
  <c r="I391" i="1"/>
  <c r="F391" i="1"/>
  <c r="L391" i="1" s="1"/>
  <c r="K390" i="1"/>
  <c r="J390" i="1"/>
  <c r="I390" i="1"/>
  <c r="F390" i="1"/>
  <c r="L390" i="1" s="1"/>
  <c r="L389" i="1"/>
  <c r="K389" i="1"/>
  <c r="J389" i="1"/>
  <c r="I389" i="1"/>
  <c r="F389" i="1"/>
  <c r="L388" i="1"/>
  <c r="K388" i="1"/>
  <c r="J388" i="1"/>
  <c r="I388" i="1"/>
  <c r="F388" i="1"/>
  <c r="L387" i="1"/>
  <c r="K387" i="1"/>
  <c r="J387" i="1"/>
  <c r="I387" i="1"/>
  <c r="F387" i="1"/>
  <c r="K386" i="1"/>
  <c r="J386" i="1"/>
  <c r="I386" i="1"/>
  <c r="F386" i="1"/>
  <c r="L386" i="1" s="1"/>
  <c r="K385" i="1"/>
  <c r="J385" i="1"/>
  <c r="I385" i="1"/>
  <c r="F385" i="1"/>
  <c r="L385" i="1" s="1"/>
  <c r="K384" i="1"/>
  <c r="J384" i="1"/>
  <c r="I384" i="1"/>
  <c r="F384" i="1"/>
  <c r="L384" i="1" s="1"/>
  <c r="L383" i="1"/>
  <c r="K383" i="1"/>
  <c r="J383" i="1"/>
  <c r="I383" i="1"/>
  <c r="F383" i="1"/>
  <c r="K382" i="1"/>
  <c r="J382" i="1"/>
  <c r="I382" i="1"/>
  <c r="F382" i="1"/>
  <c r="L382" i="1" s="1"/>
  <c r="K381" i="1"/>
  <c r="J381" i="1"/>
  <c r="I381" i="1"/>
  <c r="F381" i="1"/>
  <c r="L381" i="1" s="1"/>
  <c r="L380" i="1"/>
  <c r="K380" i="1"/>
  <c r="J380" i="1"/>
  <c r="I380" i="1"/>
  <c r="F380" i="1"/>
  <c r="K379" i="1"/>
  <c r="J379" i="1"/>
  <c r="I379" i="1"/>
  <c r="F379" i="1"/>
  <c r="L379" i="1" s="1"/>
  <c r="L378" i="1"/>
  <c r="K378" i="1"/>
  <c r="J378" i="1"/>
  <c r="I378" i="1"/>
  <c r="F378" i="1"/>
  <c r="K377" i="1"/>
  <c r="J377" i="1"/>
  <c r="I377" i="1"/>
  <c r="F377" i="1"/>
  <c r="L377" i="1" s="1"/>
  <c r="L376" i="1"/>
  <c r="K376" i="1"/>
  <c r="J376" i="1"/>
  <c r="I376" i="1"/>
  <c r="F376" i="1"/>
  <c r="L375" i="1"/>
  <c r="K375" i="1"/>
  <c r="J375" i="1"/>
  <c r="I375" i="1"/>
  <c r="F375" i="1"/>
  <c r="L374" i="1"/>
  <c r="K374" i="1"/>
  <c r="J374" i="1"/>
  <c r="I374" i="1"/>
  <c r="F374" i="1"/>
  <c r="L373" i="1"/>
  <c r="K373" i="1"/>
  <c r="J373" i="1"/>
  <c r="I373" i="1"/>
  <c r="F373" i="1"/>
  <c r="K372" i="1"/>
  <c r="J372" i="1"/>
  <c r="I372" i="1"/>
  <c r="F372" i="1"/>
  <c r="L372" i="1" s="1"/>
  <c r="L371" i="1"/>
  <c r="K371" i="1"/>
  <c r="J371" i="1"/>
  <c r="I371" i="1"/>
  <c r="F371" i="1"/>
  <c r="K370" i="1"/>
  <c r="J370" i="1"/>
  <c r="I370" i="1"/>
  <c r="F370" i="1"/>
  <c r="L370" i="1" s="1"/>
  <c r="L369" i="1"/>
  <c r="K369" i="1"/>
  <c r="J369" i="1"/>
  <c r="I369" i="1"/>
  <c r="F369" i="1"/>
  <c r="K368" i="1"/>
  <c r="J368" i="1"/>
  <c r="I368" i="1"/>
  <c r="F368" i="1"/>
  <c r="L368" i="1" s="1"/>
  <c r="K367" i="1"/>
  <c r="J367" i="1"/>
  <c r="I367" i="1"/>
  <c r="F367" i="1"/>
  <c r="L367" i="1" s="1"/>
  <c r="K366" i="1"/>
  <c r="J366" i="1"/>
  <c r="I366" i="1"/>
  <c r="F366" i="1"/>
  <c r="L366" i="1" s="1"/>
  <c r="L365" i="1"/>
  <c r="K365" i="1"/>
  <c r="J365" i="1"/>
  <c r="I365" i="1"/>
  <c r="F365" i="1"/>
  <c r="L364" i="1"/>
  <c r="K364" i="1"/>
  <c r="J364" i="1"/>
  <c r="I364" i="1"/>
  <c r="F364" i="1"/>
  <c r="L363" i="1"/>
  <c r="K363" i="1"/>
  <c r="J363" i="1"/>
  <c r="I363" i="1"/>
  <c r="F363" i="1"/>
  <c r="K362" i="1"/>
  <c r="J362" i="1"/>
  <c r="I362" i="1"/>
  <c r="F362" i="1"/>
  <c r="L362" i="1" s="1"/>
  <c r="K361" i="1"/>
  <c r="J361" i="1"/>
  <c r="I361" i="1"/>
  <c r="F361" i="1"/>
  <c r="L361" i="1" s="1"/>
  <c r="K360" i="1"/>
  <c r="J360" i="1"/>
  <c r="I360" i="1"/>
  <c r="F360" i="1"/>
  <c r="L360" i="1" s="1"/>
  <c r="L359" i="1"/>
  <c r="K359" i="1"/>
  <c r="J359" i="1"/>
  <c r="I359" i="1"/>
  <c r="F359" i="1"/>
  <c r="K358" i="1"/>
  <c r="J358" i="1"/>
  <c r="I358" i="1"/>
  <c r="F358" i="1"/>
  <c r="L358" i="1" s="1"/>
  <c r="K357" i="1"/>
  <c r="J357" i="1"/>
  <c r="I357" i="1"/>
  <c r="F357" i="1"/>
  <c r="L357" i="1" s="1"/>
  <c r="L356" i="1"/>
  <c r="K356" i="1"/>
  <c r="J356" i="1"/>
  <c r="I356" i="1"/>
  <c r="F356" i="1"/>
  <c r="K355" i="1"/>
  <c r="J355" i="1"/>
  <c r="I355" i="1"/>
  <c r="F355" i="1"/>
  <c r="L355" i="1" s="1"/>
  <c r="L354" i="1"/>
  <c r="M394" i="1" s="1"/>
  <c r="K354" i="1"/>
  <c r="J354" i="1"/>
  <c r="I354" i="1"/>
  <c r="F354" i="1"/>
  <c r="K353" i="1"/>
  <c r="J353" i="1"/>
  <c r="I353" i="1"/>
  <c r="F353" i="1"/>
  <c r="L353" i="1" s="1"/>
  <c r="L352" i="1"/>
  <c r="M411" i="1" s="1"/>
  <c r="N411" i="1" s="1"/>
  <c r="K352" i="1"/>
  <c r="J352" i="1"/>
  <c r="I352" i="1"/>
  <c r="F352" i="1"/>
  <c r="K351" i="1"/>
  <c r="J351" i="1"/>
  <c r="I351" i="1"/>
  <c r="F351" i="1"/>
  <c r="L351" i="1" s="1"/>
  <c r="L350" i="1"/>
  <c r="K350" i="1"/>
  <c r="J350" i="1"/>
  <c r="I350" i="1"/>
  <c r="F350" i="1"/>
  <c r="K349" i="1"/>
  <c r="J349" i="1"/>
  <c r="I349" i="1"/>
  <c r="F349" i="1"/>
  <c r="L349" i="1" s="1"/>
  <c r="K348" i="1"/>
  <c r="J348" i="1"/>
  <c r="I348" i="1"/>
  <c r="F348" i="1"/>
  <c r="L348" i="1" s="1"/>
  <c r="L347" i="1"/>
  <c r="K347" i="1"/>
  <c r="J347" i="1"/>
  <c r="I347" i="1"/>
  <c r="F347" i="1"/>
  <c r="K346" i="1"/>
  <c r="J346" i="1"/>
  <c r="I346" i="1"/>
  <c r="F346" i="1"/>
  <c r="L346" i="1" s="1"/>
  <c r="L345" i="1"/>
  <c r="K345" i="1"/>
  <c r="J345" i="1"/>
  <c r="I345" i="1"/>
  <c r="F345" i="1"/>
  <c r="K344" i="1"/>
  <c r="J344" i="1"/>
  <c r="I344" i="1"/>
  <c r="F344" i="1"/>
  <c r="L344" i="1" s="1"/>
  <c r="K343" i="1"/>
  <c r="J343" i="1"/>
  <c r="I343" i="1"/>
  <c r="F343" i="1"/>
  <c r="L343" i="1" s="1"/>
  <c r="K342" i="1"/>
  <c r="J342" i="1"/>
  <c r="I342" i="1"/>
  <c r="F342" i="1"/>
  <c r="L342" i="1" s="1"/>
  <c r="L341" i="1"/>
  <c r="K341" i="1"/>
  <c r="J341" i="1"/>
  <c r="I341" i="1"/>
  <c r="F341" i="1"/>
  <c r="L340" i="1"/>
  <c r="K340" i="1"/>
  <c r="J340" i="1"/>
  <c r="I340" i="1"/>
  <c r="F340" i="1"/>
  <c r="L339" i="1"/>
  <c r="K339" i="1"/>
  <c r="J339" i="1"/>
  <c r="I339" i="1"/>
  <c r="F339" i="1"/>
  <c r="K338" i="1"/>
  <c r="J338" i="1"/>
  <c r="I338" i="1"/>
  <c r="F338" i="1"/>
  <c r="L338" i="1" s="1"/>
  <c r="K337" i="1"/>
  <c r="J337" i="1"/>
  <c r="I337" i="1"/>
  <c r="F337" i="1"/>
  <c r="L337" i="1" s="1"/>
  <c r="K336" i="1"/>
  <c r="J336" i="1"/>
  <c r="I336" i="1"/>
  <c r="F336" i="1"/>
  <c r="L336" i="1" s="1"/>
  <c r="L335" i="1"/>
  <c r="K335" i="1"/>
  <c r="J335" i="1"/>
  <c r="I335" i="1"/>
  <c r="F335" i="1"/>
  <c r="M334" i="1"/>
  <c r="K334" i="1"/>
  <c r="J334" i="1"/>
  <c r="I334" i="1"/>
  <c r="F334" i="1"/>
  <c r="L334" i="1" s="1"/>
  <c r="K333" i="1"/>
  <c r="J333" i="1"/>
  <c r="I333" i="1"/>
  <c r="F333" i="1"/>
  <c r="L333" i="1" s="1"/>
  <c r="L332" i="1"/>
  <c r="K332" i="1"/>
  <c r="J332" i="1"/>
  <c r="I332" i="1"/>
  <c r="F332" i="1"/>
  <c r="K331" i="1"/>
  <c r="J331" i="1"/>
  <c r="I331" i="1"/>
  <c r="F331" i="1"/>
  <c r="L331" i="1" s="1"/>
  <c r="L330" i="1"/>
  <c r="K330" i="1"/>
  <c r="J330" i="1"/>
  <c r="I330" i="1"/>
  <c r="F330" i="1"/>
  <c r="K329" i="1"/>
  <c r="J329" i="1"/>
  <c r="I329" i="1"/>
  <c r="F329" i="1"/>
  <c r="L329" i="1" s="1"/>
  <c r="L328" i="1"/>
  <c r="K328" i="1"/>
  <c r="J328" i="1"/>
  <c r="I328" i="1"/>
  <c r="F328" i="1"/>
  <c r="L327" i="1"/>
  <c r="K327" i="1"/>
  <c r="J327" i="1"/>
  <c r="I327" i="1"/>
  <c r="F327" i="1"/>
  <c r="L326" i="1"/>
  <c r="K326" i="1"/>
  <c r="J326" i="1"/>
  <c r="I326" i="1"/>
  <c r="F326" i="1"/>
  <c r="L325" i="1"/>
  <c r="K325" i="1"/>
  <c r="J325" i="1"/>
  <c r="I325" i="1"/>
  <c r="F325" i="1"/>
  <c r="K324" i="1"/>
  <c r="J324" i="1"/>
  <c r="I324" i="1"/>
  <c r="F324" i="1"/>
  <c r="L324" i="1" s="1"/>
  <c r="L323" i="1"/>
  <c r="K323" i="1"/>
  <c r="J323" i="1"/>
  <c r="I323" i="1"/>
  <c r="F323" i="1"/>
  <c r="K322" i="1"/>
  <c r="J322" i="1"/>
  <c r="I322" i="1"/>
  <c r="F322" i="1"/>
  <c r="L322" i="1" s="1"/>
  <c r="L321" i="1"/>
  <c r="K321" i="1"/>
  <c r="J321" i="1"/>
  <c r="I321" i="1"/>
  <c r="F321" i="1"/>
  <c r="K320" i="1"/>
  <c r="J320" i="1"/>
  <c r="I320" i="1"/>
  <c r="F320" i="1"/>
  <c r="L320" i="1" s="1"/>
  <c r="K319" i="1"/>
  <c r="J319" i="1"/>
  <c r="I319" i="1"/>
  <c r="F319" i="1"/>
  <c r="L319" i="1" s="1"/>
  <c r="K318" i="1"/>
  <c r="J318" i="1"/>
  <c r="I318" i="1"/>
  <c r="F318" i="1"/>
  <c r="L318" i="1" s="1"/>
  <c r="L317" i="1"/>
  <c r="K317" i="1"/>
  <c r="J317" i="1"/>
  <c r="I317" i="1"/>
  <c r="F317" i="1"/>
  <c r="L316" i="1"/>
  <c r="K316" i="1"/>
  <c r="J316" i="1"/>
  <c r="I316" i="1"/>
  <c r="F316" i="1"/>
  <c r="L315" i="1"/>
  <c r="K315" i="1"/>
  <c r="J315" i="1"/>
  <c r="I315" i="1"/>
  <c r="F315" i="1"/>
  <c r="K314" i="1"/>
  <c r="J314" i="1"/>
  <c r="I314" i="1"/>
  <c r="F314" i="1"/>
  <c r="L314" i="1" s="1"/>
  <c r="K313" i="1"/>
  <c r="J313" i="1"/>
  <c r="I313" i="1"/>
  <c r="F313" i="1"/>
  <c r="L313" i="1" s="1"/>
  <c r="M407" i="1" s="1"/>
  <c r="N407" i="1" s="1"/>
  <c r="K312" i="1"/>
  <c r="J312" i="1"/>
  <c r="I312" i="1"/>
  <c r="F312" i="1"/>
  <c r="L312" i="1" s="1"/>
  <c r="L311" i="1"/>
  <c r="K311" i="1"/>
  <c r="J311" i="1"/>
  <c r="I311" i="1"/>
  <c r="F311" i="1"/>
  <c r="K310" i="1"/>
  <c r="J310" i="1"/>
  <c r="I310" i="1"/>
  <c r="F310" i="1"/>
  <c r="L310" i="1" s="1"/>
  <c r="K309" i="1"/>
  <c r="J309" i="1"/>
  <c r="I309" i="1"/>
  <c r="F309" i="1"/>
  <c r="L309" i="1" s="1"/>
  <c r="L308" i="1"/>
  <c r="K308" i="1"/>
  <c r="J308" i="1"/>
  <c r="I308" i="1"/>
  <c r="F308" i="1"/>
  <c r="K307" i="1"/>
  <c r="J307" i="1"/>
  <c r="I307" i="1"/>
  <c r="F307" i="1"/>
  <c r="L307" i="1" s="1"/>
  <c r="L306" i="1"/>
  <c r="K306" i="1"/>
  <c r="J306" i="1"/>
  <c r="I306" i="1"/>
  <c r="F306" i="1"/>
  <c r="K305" i="1"/>
  <c r="J305" i="1"/>
  <c r="I305" i="1"/>
  <c r="F305" i="1"/>
  <c r="L305" i="1" s="1"/>
  <c r="L304" i="1"/>
  <c r="K304" i="1"/>
  <c r="J304" i="1"/>
  <c r="I304" i="1"/>
  <c r="F304" i="1"/>
  <c r="K303" i="1"/>
  <c r="J303" i="1"/>
  <c r="I303" i="1"/>
  <c r="F303" i="1"/>
  <c r="L303" i="1" s="1"/>
  <c r="L302" i="1"/>
  <c r="K302" i="1"/>
  <c r="J302" i="1"/>
  <c r="I302" i="1"/>
  <c r="F302" i="1"/>
  <c r="L301" i="1"/>
  <c r="K301" i="1"/>
  <c r="J301" i="1"/>
  <c r="I301" i="1"/>
  <c r="F301" i="1"/>
  <c r="K300" i="1"/>
  <c r="J300" i="1"/>
  <c r="I300" i="1"/>
  <c r="F300" i="1"/>
  <c r="L300" i="1" s="1"/>
  <c r="L299" i="1"/>
  <c r="K299" i="1"/>
  <c r="J299" i="1"/>
  <c r="I299" i="1"/>
  <c r="F299" i="1"/>
  <c r="K298" i="1"/>
  <c r="J298" i="1"/>
  <c r="I298" i="1"/>
  <c r="F298" i="1"/>
  <c r="L298" i="1" s="1"/>
  <c r="K297" i="1"/>
  <c r="J297" i="1"/>
  <c r="I297" i="1"/>
  <c r="F297" i="1"/>
  <c r="L297" i="1" s="1"/>
  <c r="K296" i="1"/>
  <c r="J296" i="1"/>
  <c r="I296" i="1"/>
  <c r="F296" i="1"/>
  <c r="L296" i="1" s="1"/>
  <c r="K295" i="1"/>
  <c r="J295" i="1"/>
  <c r="I295" i="1"/>
  <c r="F295" i="1"/>
  <c r="L295" i="1" s="1"/>
  <c r="K294" i="1"/>
  <c r="J294" i="1"/>
  <c r="I294" i="1"/>
  <c r="F294" i="1"/>
  <c r="L294" i="1" s="1"/>
  <c r="L293" i="1"/>
  <c r="K293" i="1"/>
  <c r="J293" i="1"/>
  <c r="I293" i="1"/>
  <c r="F293" i="1"/>
  <c r="L292" i="1"/>
  <c r="K292" i="1"/>
  <c r="J292" i="1"/>
  <c r="I292" i="1"/>
  <c r="F292" i="1"/>
  <c r="L291" i="1"/>
  <c r="K291" i="1"/>
  <c r="J291" i="1"/>
  <c r="I291" i="1"/>
  <c r="F291" i="1"/>
  <c r="K290" i="1"/>
  <c r="J290" i="1"/>
  <c r="I290" i="1"/>
  <c r="F290" i="1"/>
  <c r="L290" i="1" s="1"/>
  <c r="K289" i="1"/>
  <c r="J289" i="1"/>
  <c r="I289" i="1"/>
  <c r="F289" i="1"/>
  <c r="L289" i="1" s="1"/>
  <c r="K288" i="1"/>
  <c r="J288" i="1"/>
  <c r="I288" i="1"/>
  <c r="F288" i="1"/>
  <c r="L288" i="1" s="1"/>
  <c r="L287" i="1"/>
  <c r="K287" i="1"/>
  <c r="J287" i="1"/>
  <c r="I287" i="1"/>
  <c r="F287" i="1"/>
  <c r="K286" i="1"/>
  <c r="J286" i="1"/>
  <c r="I286" i="1"/>
  <c r="F286" i="1"/>
  <c r="L286" i="1" s="1"/>
  <c r="K285" i="1"/>
  <c r="J285" i="1"/>
  <c r="I285" i="1"/>
  <c r="F285" i="1"/>
  <c r="L285" i="1" s="1"/>
  <c r="L284" i="1"/>
  <c r="K284" i="1"/>
  <c r="J284" i="1"/>
  <c r="I284" i="1"/>
  <c r="F284" i="1"/>
  <c r="K283" i="1"/>
  <c r="J283" i="1"/>
  <c r="I283" i="1"/>
  <c r="F283" i="1"/>
  <c r="L283" i="1" s="1"/>
  <c r="L282" i="1"/>
  <c r="K282" i="1"/>
  <c r="J282" i="1"/>
  <c r="I282" i="1"/>
  <c r="F282" i="1"/>
  <c r="K281" i="1"/>
  <c r="J281" i="1"/>
  <c r="I281" i="1"/>
  <c r="F281" i="1"/>
  <c r="L281" i="1" s="1"/>
  <c r="L280" i="1"/>
  <c r="K280" i="1"/>
  <c r="J280" i="1"/>
  <c r="I280" i="1"/>
  <c r="F280" i="1"/>
  <c r="L279" i="1"/>
  <c r="K279" i="1"/>
  <c r="J279" i="1"/>
  <c r="I279" i="1"/>
  <c r="F279" i="1"/>
  <c r="L278" i="1"/>
  <c r="K278" i="1"/>
  <c r="J278" i="1"/>
  <c r="I278" i="1"/>
  <c r="F278" i="1"/>
  <c r="L277" i="1"/>
  <c r="K277" i="1"/>
  <c r="J277" i="1"/>
  <c r="I277" i="1"/>
  <c r="F277" i="1"/>
  <c r="K276" i="1"/>
  <c r="J276" i="1"/>
  <c r="I276" i="1"/>
  <c r="F276" i="1"/>
  <c r="L276" i="1" s="1"/>
  <c r="L275" i="1"/>
  <c r="K275" i="1"/>
  <c r="J275" i="1"/>
  <c r="I275" i="1"/>
  <c r="F275" i="1"/>
  <c r="K274" i="1"/>
  <c r="J274" i="1"/>
  <c r="I274" i="1"/>
  <c r="F274" i="1"/>
  <c r="L274" i="1" s="1"/>
  <c r="L273" i="1"/>
  <c r="K273" i="1"/>
  <c r="J273" i="1"/>
  <c r="I273" i="1"/>
  <c r="F273" i="1"/>
  <c r="K272" i="1"/>
  <c r="J272" i="1"/>
  <c r="I272" i="1"/>
  <c r="F272" i="1"/>
  <c r="L272" i="1" s="1"/>
  <c r="K271" i="1"/>
  <c r="J271" i="1"/>
  <c r="I271" i="1"/>
  <c r="F271" i="1"/>
  <c r="L271" i="1" s="1"/>
  <c r="K270" i="1"/>
  <c r="J270" i="1"/>
  <c r="I270" i="1"/>
  <c r="F270" i="1"/>
  <c r="L270" i="1" s="1"/>
  <c r="L269" i="1"/>
  <c r="K269" i="1"/>
  <c r="J269" i="1"/>
  <c r="I269" i="1"/>
  <c r="F269" i="1"/>
  <c r="L268" i="1"/>
  <c r="K268" i="1"/>
  <c r="J268" i="1"/>
  <c r="I268" i="1"/>
  <c r="F268" i="1"/>
  <c r="L267" i="1"/>
  <c r="K267" i="1"/>
  <c r="J267" i="1"/>
  <c r="I267" i="1"/>
  <c r="F267" i="1"/>
  <c r="K266" i="1"/>
  <c r="J266" i="1"/>
  <c r="I266" i="1"/>
  <c r="F266" i="1"/>
  <c r="L266" i="1" s="1"/>
  <c r="K265" i="1"/>
  <c r="J265" i="1"/>
  <c r="I265" i="1"/>
  <c r="F265" i="1"/>
  <c r="L265" i="1" s="1"/>
  <c r="K264" i="1"/>
  <c r="J264" i="1"/>
  <c r="I264" i="1"/>
  <c r="F264" i="1"/>
  <c r="L264" i="1" s="1"/>
  <c r="L263" i="1"/>
  <c r="K263" i="1"/>
  <c r="J263" i="1"/>
  <c r="I263" i="1"/>
  <c r="F263" i="1"/>
  <c r="K262" i="1"/>
  <c r="J262" i="1"/>
  <c r="I262" i="1"/>
  <c r="F262" i="1"/>
  <c r="L262" i="1" s="1"/>
  <c r="K261" i="1"/>
  <c r="J261" i="1"/>
  <c r="I261" i="1"/>
  <c r="F261" i="1"/>
  <c r="L261" i="1" s="1"/>
  <c r="L260" i="1"/>
  <c r="K260" i="1"/>
  <c r="J260" i="1"/>
  <c r="I260" i="1"/>
  <c r="F260" i="1"/>
  <c r="K259" i="1"/>
  <c r="J259" i="1"/>
  <c r="I259" i="1"/>
  <c r="F259" i="1"/>
  <c r="L259" i="1" s="1"/>
  <c r="L258" i="1"/>
  <c r="K258" i="1"/>
  <c r="J258" i="1"/>
  <c r="I258" i="1"/>
  <c r="F258" i="1"/>
  <c r="K257" i="1"/>
  <c r="J257" i="1"/>
  <c r="I257" i="1"/>
  <c r="F257" i="1"/>
  <c r="L257" i="1" s="1"/>
  <c r="L256" i="1"/>
  <c r="K256" i="1"/>
  <c r="J256" i="1"/>
  <c r="I256" i="1"/>
  <c r="F256" i="1"/>
  <c r="K255" i="1"/>
  <c r="J255" i="1"/>
  <c r="I255" i="1"/>
  <c r="F255" i="1"/>
  <c r="L255" i="1" s="1"/>
  <c r="L254" i="1"/>
  <c r="K254" i="1"/>
  <c r="J254" i="1"/>
  <c r="I254" i="1"/>
  <c r="F254" i="1"/>
  <c r="K253" i="1"/>
  <c r="J253" i="1"/>
  <c r="I253" i="1"/>
  <c r="F253" i="1"/>
  <c r="L253" i="1" s="1"/>
  <c r="K252" i="1"/>
  <c r="J252" i="1"/>
  <c r="I252" i="1"/>
  <c r="F252" i="1"/>
  <c r="L252" i="1" s="1"/>
  <c r="L251" i="1"/>
  <c r="K251" i="1"/>
  <c r="J251" i="1"/>
  <c r="I251" i="1"/>
  <c r="F251" i="1"/>
  <c r="K250" i="1"/>
  <c r="J250" i="1"/>
  <c r="I250" i="1"/>
  <c r="F250" i="1"/>
  <c r="L250" i="1" s="1"/>
  <c r="K249" i="1"/>
  <c r="J249" i="1"/>
  <c r="I249" i="1"/>
  <c r="F249" i="1"/>
  <c r="L249" i="1" s="1"/>
  <c r="K248" i="1"/>
  <c r="J248" i="1"/>
  <c r="I248" i="1"/>
  <c r="F248" i="1"/>
  <c r="L248" i="1" s="1"/>
  <c r="K247" i="1"/>
  <c r="J247" i="1"/>
  <c r="I247" i="1"/>
  <c r="F247" i="1"/>
  <c r="L247" i="1" s="1"/>
  <c r="K246" i="1"/>
  <c r="J246" i="1"/>
  <c r="I246" i="1"/>
  <c r="F246" i="1"/>
  <c r="L246" i="1" s="1"/>
  <c r="L245" i="1"/>
  <c r="K245" i="1"/>
  <c r="J245" i="1"/>
  <c r="I245" i="1"/>
  <c r="F245" i="1"/>
  <c r="L244" i="1"/>
  <c r="K244" i="1"/>
  <c r="J244" i="1"/>
  <c r="I244" i="1"/>
  <c r="F244" i="1"/>
  <c r="L243" i="1"/>
  <c r="K243" i="1"/>
  <c r="J243" i="1"/>
  <c r="I243" i="1"/>
  <c r="F243" i="1"/>
  <c r="K242" i="1"/>
  <c r="J242" i="1"/>
  <c r="I242" i="1"/>
  <c r="F242" i="1"/>
  <c r="L242" i="1" s="1"/>
  <c r="K241" i="1"/>
  <c r="J241" i="1"/>
  <c r="I241" i="1"/>
  <c r="F241" i="1"/>
  <c r="L241" i="1" s="1"/>
  <c r="K240" i="1"/>
  <c r="J240" i="1"/>
  <c r="I240" i="1"/>
  <c r="F240" i="1"/>
  <c r="L240" i="1" s="1"/>
  <c r="L239" i="1"/>
  <c r="K239" i="1"/>
  <c r="J239" i="1"/>
  <c r="I239" i="1"/>
  <c r="F239" i="1"/>
  <c r="K238" i="1"/>
  <c r="J238" i="1"/>
  <c r="I238" i="1"/>
  <c r="F238" i="1"/>
  <c r="L238" i="1" s="1"/>
  <c r="K237" i="1"/>
  <c r="J237" i="1"/>
  <c r="I237" i="1"/>
  <c r="F237" i="1"/>
  <c r="L237" i="1" s="1"/>
  <c r="L236" i="1"/>
  <c r="K236" i="1"/>
  <c r="J236" i="1"/>
  <c r="I236" i="1"/>
  <c r="F236" i="1"/>
  <c r="K235" i="1"/>
  <c r="J235" i="1"/>
  <c r="I235" i="1"/>
  <c r="F235" i="1"/>
  <c r="L235" i="1" s="1"/>
  <c r="L234" i="1"/>
  <c r="K234" i="1"/>
  <c r="J234" i="1"/>
  <c r="I234" i="1"/>
  <c r="F234" i="1"/>
  <c r="K233" i="1"/>
  <c r="J233" i="1"/>
  <c r="I233" i="1"/>
  <c r="F233" i="1"/>
  <c r="L233" i="1" s="1"/>
  <c r="L232" i="1"/>
  <c r="K232" i="1"/>
  <c r="J232" i="1"/>
  <c r="I232" i="1"/>
  <c r="F232" i="1"/>
  <c r="L231" i="1"/>
  <c r="K231" i="1"/>
  <c r="J231" i="1"/>
  <c r="I231" i="1"/>
  <c r="F231" i="1"/>
  <c r="L230" i="1"/>
  <c r="K230" i="1"/>
  <c r="J230" i="1"/>
  <c r="I230" i="1"/>
  <c r="F230" i="1"/>
  <c r="L229" i="1"/>
  <c r="K229" i="1"/>
  <c r="J229" i="1"/>
  <c r="I229" i="1"/>
  <c r="F229" i="1"/>
  <c r="K228" i="1"/>
  <c r="J228" i="1"/>
  <c r="I228" i="1"/>
  <c r="F228" i="1"/>
  <c r="L228" i="1" s="1"/>
  <c r="L227" i="1"/>
  <c r="K227" i="1"/>
  <c r="J227" i="1"/>
  <c r="I227" i="1"/>
  <c r="F227" i="1"/>
  <c r="K226" i="1"/>
  <c r="J226" i="1"/>
  <c r="I226" i="1"/>
  <c r="F226" i="1"/>
  <c r="L226" i="1" s="1"/>
  <c r="L225" i="1"/>
  <c r="K225" i="1"/>
  <c r="J225" i="1"/>
  <c r="I225" i="1"/>
  <c r="F225" i="1"/>
  <c r="K224" i="1"/>
  <c r="J224" i="1"/>
  <c r="I224" i="1"/>
  <c r="F224" i="1"/>
  <c r="L224" i="1" s="1"/>
  <c r="K223" i="1"/>
  <c r="J223" i="1"/>
  <c r="I223" i="1"/>
  <c r="F223" i="1"/>
  <c r="L223" i="1" s="1"/>
  <c r="K222" i="1"/>
  <c r="J222" i="1"/>
  <c r="I222" i="1"/>
  <c r="F222" i="1"/>
  <c r="L222" i="1" s="1"/>
  <c r="L221" i="1"/>
  <c r="K221" i="1"/>
  <c r="J221" i="1"/>
  <c r="I221" i="1"/>
  <c r="F221" i="1"/>
  <c r="L220" i="1"/>
  <c r="K220" i="1"/>
  <c r="J220" i="1"/>
  <c r="I220" i="1"/>
  <c r="F220" i="1"/>
  <c r="L219" i="1"/>
  <c r="K219" i="1"/>
  <c r="J219" i="1"/>
  <c r="I219" i="1"/>
  <c r="F219" i="1"/>
  <c r="K218" i="1"/>
  <c r="J218" i="1"/>
  <c r="I218" i="1"/>
  <c r="F218" i="1"/>
  <c r="L218" i="1" s="1"/>
  <c r="K217" i="1"/>
  <c r="J217" i="1"/>
  <c r="I217" i="1"/>
  <c r="F217" i="1"/>
  <c r="L217" i="1" s="1"/>
  <c r="K216" i="1"/>
  <c r="J216" i="1"/>
  <c r="I216" i="1"/>
  <c r="F216" i="1"/>
  <c r="L216" i="1" s="1"/>
  <c r="L215" i="1"/>
  <c r="K215" i="1"/>
  <c r="J215" i="1"/>
  <c r="I215" i="1"/>
  <c r="F215" i="1"/>
  <c r="K214" i="1"/>
  <c r="J214" i="1"/>
  <c r="I214" i="1"/>
  <c r="F214" i="1"/>
  <c r="L214" i="1" s="1"/>
  <c r="K213" i="1"/>
  <c r="J213" i="1"/>
  <c r="I213" i="1"/>
  <c r="F213" i="1"/>
  <c r="L213" i="1" s="1"/>
  <c r="L212" i="1"/>
  <c r="K212" i="1"/>
  <c r="J212" i="1"/>
  <c r="I212" i="1"/>
  <c r="F212" i="1"/>
  <c r="K211" i="1"/>
  <c r="J211" i="1"/>
  <c r="I211" i="1"/>
  <c r="F211" i="1"/>
  <c r="L211" i="1" s="1"/>
  <c r="L210" i="1"/>
  <c r="K210" i="1"/>
  <c r="J210" i="1"/>
  <c r="I210" i="1"/>
  <c r="F210" i="1"/>
  <c r="K209" i="1"/>
  <c r="J209" i="1"/>
  <c r="I209" i="1"/>
  <c r="F209" i="1"/>
  <c r="L209" i="1" s="1"/>
  <c r="L208" i="1"/>
  <c r="M250" i="1" s="1"/>
  <c r="K208" i="1"/>
  <c r="J208" i="1"/>
  <c r="I208" i="1"/>
  <c r="F208" i="1"/>
  <c r="K207" i="1"/>
  <c r="J207" i="1"/>
  <c r="I207" i="1"/>
  <c r="F207" i="1"/>
  <c r="L207" i="1" s="1"/>
  <c r="L206" i="1"/>
  <c r="K206" i="1"/>
  <c r="J206" i="1"/>
  <c r="I206" i="1"/>
  <c r="F206" i="1"/>
  <c r="L205" i="1"/>
  <c r="K205" i="1"/>
  <c r="J205" i="1"/>
  <c r="I205" i="1"/>
  <c r="F205" i="1"/>
  <c r="K204" i="1"/>
  <c r="J204" i="1"/>
  <c r="I204" i="1"/>
  <c r="F204" i="1"/>
  <c r="L204" i="1" s="1"/>
  <c r="L203" i="1"/>
  <c r="K203" i="1"/>
  <c r="J203" i="1"/>
  <c r="I203" i="1"/>
  <c r="F203" i="1"/>
  <c r="K202" i="1"/>
  <c r="J202" i="1"/>
  <c r="I202" i="1"/>
  <c r="F202" i="1"/>
  <c r="L202" i="1" s="1"/>
  <c r="L201" i="1"/>
  <c r="K201" i="1"/>
  <c r="J201" i="1"/>
  <c r="I201" i="1"/>
  <c r="F201" i="1"/>
  <c r="K200" i="1"/>
  <c r="J200" i="1"/>
  <c r="I200" i="1"/>
  <c r="F200" i="1"/>
  <c r="L200" i="1" s="1"/>
  <c r="K199" i="1"/>
  <c r="J199" i="1"/>
  <c r="I199" i="1"/>
  <c r="F199" i="1"/>
  <c r="L199" i="1" s="1"/>
  <c r="K198" i="1"/>
  <c r="J198" i="1"/>
  <c r="I198" i="1"/>
  <c r="F198" i="1"/>
  <c r="L198" i="1" s="1"/>
  <c r="L197" i="1"/>
  <c r="K197" i="1"/>
  <c r="J197" i="1"/>
  <c r="I197" i="1"/>
  <c r="F197" i="1"/>
  <c r="L196" i="1"/>
  <c r="K196" i="1"/>
  <c r="J196" i="1"/>
  <c r="I196" i="1"/>
  <c r="F196" i="1"/>
  <c r="L195" i="1"/>
  <c r="K195" i="1"/>
  <c r="J195" i="1"/>
  <c r="I195" i="1"/>
  <c r="F195" i="1"/>
  <c r="K194" i="1"/>
  <c r="J194" i="1"/>
  <c r="I194" i="1"/>
  <c r="F194" i="1"/>
  <c r="L194" i="1" s="1"/>
  <c r="K193" i="1"/>
  <c r="J193" i="1"/>
  <c r="I193" i="1"/>
  <c r="F193" i="1"/>
  <c r="L193" i="1" s="1"/>
  <c r="K192" i="1"/>
  <c r="J192" i="1"/>
  <c r="I192" i="1"/>
  <c r="F192" i="1"/>
  <c r="L192" i="1" s="1"/>
  <c r="L191" i="1"/>
  <c r="K191" i="1"/>
  <c r="J191" i="1"/>
  <c r="I191" i="1"/>
  <c r="F191" i="1"/>
  <c r="K190" i="1"/>
  <c r="J190" i="1"/>
  <c r="I190" i="1"/>
  <c r="F190" i="1"/>
  <c r="L190" i="1" s="1"/>
  <c r="K189" i="1"/>
  <c r="J189" i="1"/>
  <c r="I189" i="1"/>
  <c r="F189" i="1"/>
  <c r="L189" i="1" s="1"/>
  <c r="L188" i="1"/>
  <c r="K188" i="1"/>
  <c r="J188" i="1"/>
  <c r="I188" i="1"/>
  <c r="F188" i="1"/>
  <c r="K187" i="1"/>
  <c r="J187" i="1"/>
  <c r="I187" i="1"/>
  <c r="F187" i="1"/>
  <c r="L187" i="1" s="1"/>
  <c r="L186" i="1"/>
  <c r="K186" i="1"/>
  <c r="J186" i="1"/>
  <c r="I186" i="1"/>
  <c r="F186" i="1"/>
  <c r="K185" i="1"/>
  <c r="J185" i="1"/>
  <c r="I185" i="1"/>
  <c r="F185" i="1"/>
  <c r="L185" i="1" s="1"/>
  <c r="L184" i="1"/>
  <c r="K184" i="1"/>
  <c r="J184" i="1"/>
  <c r="I184" i="1"/>
  <c r="F184" i="1"/>
  <c r="L183" i="1"/>
  <c r="K183" i="1"/>
  <c r="J183" i="1"/>
  <c r="I183" i="1"/>
  <c r="F183" i="1"/>
  <c r="L182" i="1"/>
  <c r="K182" i="1"/>
  <c r="J182" i="1"/>
  <c r="I182" i="1"/>
  <c r="F182" i="1"/>
  <c r="L181" i="1"/>
  <c r="K181" i="1"/>
  <c r="J181" i="1"/>
  <c r="I181" i="1"/>
  <c r="F181" i="1"/>
  <c r="K180" i="1"/>
  <c r="J180" i="1"/>
  <c r="I180" i="1"/>
  <c r="F180" i="1"/>
  <c r="L180" i="1" s="1"/>
  <c r="L179" i="1"/>
  <c r="K179" i="1"/>
  <c r="J179" i="1"/>
  <c r="I179" i="1"/>
  <c r="F179" i="1"/>
  <c r="K178" i="1"/>
  <c r="J178" i="1"/>
  <c r="I178" i="1"/>
  <c r="F178" i="1"/>
  <c r="L178" i="1" s="1"/>
  <c r="L177" i="1"/>
  <c r="K177" i="1"/>
  <c r="J177" i="1"/>
  <c r="I177" i="1"/>
  <c r="F177" i="1"/>
  <c r="K176" i="1"/>
  <c r="J176" i="1"/>
  <c r="I176" i="1"/>
  <c r="F176" i="1"/>
  <c r="L176" i="1" s="1"/>
  <c r="K175" i="1"/>
  <c r="J175" i="1"/>
  <c r="I175" i="1"/>
  <c r="F175" i="1"/>
  <c r="L175" i="1" s="1"/>
  <c r="K174" i="1"/>
  <c r="J174" i="1"/>
  <c r="I174" i="1"/>
  <c r="F174" i="1"/>
  <c r="L174" i="1" s="1"/>
  <c r="L173" i="1"/>
  <c r="K173" i="1"/>
  <c r="J173" i="1"/>
  <c r="I173" i="1"/>
  <c r="F173" i="1"/>
  <c r="L172" i="1"/>
  <c r="K172" i="1"/>
  <c r="J172" i="1"/>
  <c r="I172" i="1"/>
  <c r="F172" i="1"/>
  <c r="L171" i="1"/>
  <c r="K171" i="1"/>
  <c r="J171" i="1"/>
  <c r="I171" i="1"/>
  <c r="F171" i="1"/>
  <c r="K170" i="1"/>
  <c r="J170" i="1"/>
  <c r="I170" i="1"/>
  <c r="F170" i="1"/>
  <c r="L170" i="1" s="1"/>
  <c r="K169" i="1"/>
  <c r="J169" i="1"/>
  <c r="I169" i="1"/>
  <c r="F169" i="1"/>
  <c r="L169" i="1" s="1"/>
  <c r="K168" i="1"/>
  <c r="J168" i="1"/>
  <c r="I168" i="1"/>
  <c r="F168" i="1"/>
  <c r="L168" i="1" s="1"/>
  <c r="L167" i="1"/>
  <c r="K167" i="1"/>
  <c r="J167" i="1"/>
  <c r="I167" i="1"/>
  <c r="F167" i="1"/>
  <c r="K166" i="1"/>
  <c r="J166" i="1"/>
  <c r="I166" i="1"/>
  <c r="F166" i="1"/>
  <c r="L166" i="1" s="1"/>
  <c r="K165" i="1"/>
  <c r="J165" i="1"/>
  <c r="I165" i="1"/>
  <c r="F165" i="1"/>
  <c r="L165" i="1" s="1"/>
  <c r="L164" i="1"/>
  <c r="K164" i="1"/>
  <c r="J164" i="1"/>
  <c r="I164" i="1"/>
  <c r="F164" i="1"/>
  <c r="K163" i="1"/>
  <c r="J163" i="1"/>
  <c r="I163" i="1"/>
  <c r="F163" i="1"/>
  <c r="L163" i="1" s="1"/>
  <c r="L162" i="1"/>
  <c r="K162" i="1"/>
  <c r="J162" i="1"/>
  <c r="I162" i="1"/>
  <c r="F162" i="1"/>
  <c r="K161" i="1"/>
  <c r="J161" i="1"/>
  <c r="I161" i="1"/>
  <c r="F161" i="1"/>
  <c r="L161" i="1" s="1"/>
  <c r="L160" i="1"/>
  <c r="K160" i="1"/>
  <c r="J160" i="1"/>
  <c r="I160" i="1"/>
  <c r="F160" i="1"/>
  <c r="K159" i="1"/>
  <c r="J159" i="1"/>
  <c r="I159" i="1"/>
  <c r="F159" i="1"/>
  <c r="L159" i="1" s="1"/>
  <c r="K158" i="1"/>
  <c r="J158" i="1"/>
  <c r="I158" i="1"/>
  <c r="F158" i="1"/>
  <c r="L158" i="1" s="1"/>
  <c r="L157" i="1"/>
  <c r="K157" i="1"/>
  <c r="J157" i="1"/>
  <c r="I157" i="1"/>
  <c r="F157" i="1"/>
  <c r="K156" i="1"/>
  <c r="J156" i="1"/>
  <c r="I156" i="1"/>
  <c r="F156" i="1"/>
  <c r="L156" i="1" s="1"/>
  <c r="L155" i="1"/>
  <c r="K155" i="1"/>
  <c r="J155" i="1"/>
  <c r="I155" i="1"/>
  <c r="F155" i="1"/>
  <c r="K154" i="1"/>
  <c r="J154" i="1"/>
  <c r="I154" i="1"/>
  <c r="F154" i="1"/>
  <c r="L154" i="1" s="1"/>
  <c r="L153" i="1"/>
  <c r="K153" i="1"/>
  <c r="J153" i="1"/>
  <c r="I153" i="1"/>
  <c r="F153" i="1"/>
  <c r="K152" i="1"/>
  <c r="J152" i="1"/>
  <c r="I152" i="1"/>
  <c r="F152" i="1"/>
  <c r="L152" i="1" s="1"/>
  <c r="K151" i="1"/>
  <c r="J151" i="1"/>
  <c r="I151" i="1"/>
  <c r="F151" i="1"/>
  <c r="L151" i="1" s="1"/>
  <c r="L150" i="1"/>
  <c r="K150" i="1"/>
  <c r="J150" i="1"/>
  <c r="I150" i="1"/>
  <c r="F150" i="1"/>
  <c r="L149" i="1"/>
  <c r="K149" i="1"/>
  <c r="J149" i="1"/>
  <c r="I149" i="1"/>
  <c r="F149" i="1"/>
  <c r="L148" i="1"/>
  <c r="K148" i="1"/>
  <c r="J148" i="1"/>
  <c r="I148" i="1"/>
  <c r="F148" i="1"/>
  <c r="L147" i="1"/>
  <c r="K147" i="1"/>
  <c r="J147" i="1"/>
  <c r="I147" i="1"/>
  <c r="F147" i="1"/>
  <c r="L146" i="1"/>
  <c r="K146" i="1"/>
  <c r="J146" i="1"/>
  <c r="I146" i="1"/>
  <c r="F146" i="1"/>
  <c r="K145" i="1"/>
  <c r="J145" i="1"/>
  <c r="I145" i="1"/>
  <c r="F145" i="1"/>
  <c r="L145" i="1" s="1"/>
  <c r="K144" i="1"/>
  <c r="J144" i="1"/>
  <c r="I144" i="1"/>
  <c r="F144" i="1"/>
  <c r="L144" i="1" s="1"/>
  <c r="L143" i="1"/>
  <c r="K143" i="1"/>
  <c r="J143" i="1"/>
  <c r="I143" i="1"/>
  <c r="F143" i="1"/>
  <c r="L142" i="1"/>
  <c r="K142" i="1"/>
  <c r="J142" i="1"/>
  <c r="I142" i="1"/>
  <c r="F142" i="1"/>
  <c r="K141" i="1"/>
  <c r="J141" i="1"/>
  <c r="I141" i="1"/>
  <c r="F141" i="1"/>
  <c r="L141" i="1" s="1"/>
  <c r="L140" i="1"/>
  <c r="K140" i="1"/>
  <c r="J140" i="1"/>
  <c r="I140" i="1"/>
  <c r="F140" i="1"/>
  <c r="K139" i="1"/>
  <c r="J139" i="1"/>
  <c r="I139" i="1"/>
  <c r="F139" i="1"/>
  <c r="L139" i="1" s="1"/>
  <c r="L138" i="1"/>
  <c r="K138" i="1"/>
  <c r="J138" i="1"/>
  <c r="I138" i="1"/>
  <c r="F138" i="1"/>
  <c r="K137" i="1"/>
  <c r="J137" i="1"/>
  <c r="I137" i="1"/>
  <c r="F137" i="1"/>
  <c r="L137" i="1" s="1"/>
  <c r="L136" i="1"/>
  <c r="K136" i="1"/>
  <c r="J136" i="1"/>
  <c r="I136" i="1"/>
  <c r="F136" i="1"/>
  <c r="K135" i="1"/>
  <c r="J135" i="1"/>
  <c r="I135" i="1"/>
  <c r="F135" i="1"/>
  <c r="L135" i="1" s="1"/>
  <c r="L134" i="1"/>
  <c r="K134" i="1"/>
  <c r="J134" i="1"/>
  <c r="I134" i="1"/>
  <c r="F134" i="1"/>
  <c r="K133" i="1"/>
  <c r="J133" i="1"/>
  <c r="I133" i="1"/>
  <c r="F133" i="1"/>
  <c r="L133" i="1" s="1"/>
  <c r="K132" i="1"/>
  <c r="J132" i="1"/>
  <c r="I132" i="1"/>
  <c r="F132" i="1"/>
  <c r="L132" i="1" s="1"/>
  <c r="L131" i="1"/>
  <c r="K131" i="1"/>
  <c r="J131" i="1"/>
  <c r="I131" i="1"/>
  <c r="F131" i="1"/>
  <c r="K130" i="1"/>
  <c r="J130" i="1"/>
  <c r="I130" i="1"/>
  <c r="F130" i="1"/>
  <c r="L130" i="1" s="1"/>
  <c r="K129" i="1"/>
  <c r="J129" i="1"/>
  <c r="I129" i="1"/>
  <c r="F129" i="1"/>
  <c r="L129" i="1" s="1"/>
  <c r="K128" i="1"/>
  <c r="J128" i="1"/>
  <c r="I128" i="1"/>
  <c r="F128" i="1"/>
  <c r="L128" i="1" s="1"/>
  <c r="K127" i="1"/>
  <c r="J127" i="1"/>
  <c r="I127" i="1"/>
  <c r="F127" i="1"/>
  <c r="L127" i="1" s="1"/>
  <c r="L126" i="1"/>
  <c r="K126" i="1"/>
  <c r="J126" i="1"/>
  <c r="I126" i="1"/>
  <c r="F126" i="1"/>
  <c r="L125" i="1"/>
  <c r="K125" i="1"/>
  <c r="J125" i="1"/>
  <c r="I125" i="1"/>
  <c r="F125" i="1"/>
  <c r="L124" i="1"/>
  <c r="K124" i="1"/>
  <c r="J124" i="1"/>
  <c r="I124" i="1"/>
  <c r="F124" i="1"/>
  <c r="L123" i="1"/>
  <c r="K123" i="1"/>
  <c r="J123" i="1"/>
  <c r="I123" i="1"/>
  <c r="F123" i="1"/>
  <c r="L122" i="1"/>
  <c r="K122" i="1"/>
  <c r="J122" i="1"/>
  <c r="I122" i="1"/>
  <c r="F122" i="1"/>
  <c r="K121" i="1"/>
  <c r="J121" i="1"/>
  <c r="I121" i="1"/>
  <c r="F121" i="1"/>
  <c r="L121" i="1" s="1"/>
  <c r="K120" i="1"/>
  <c r="J120" i="1"/>
  <c r="I120" i="1"/>
  <c r="F120" i="1"/>
  <c r="L120" i="1" s="1"/>
  <c r="L119" i="1"/>
  <c r="K119" i="1"/>
  <c r="J119" i="1"/>
  <c r="I119" i="1"/>
  <c r="F119" i="1"/>
  <c r="L118" i="1"/>
  <c r="K118" i="1"/>
  <c r="J118" i="1"/>
  <c r="I118" i="1"/>
  <c r="F118" i="1"/>
  <c r="K117" i="1"/>
  <c r="J117" i="1"/>
  <c r="I117" i="1"/>
  <c r="F117" i="1"/>
  <c r="L117" i="1" s="1"/>
  <c r="L116" i="1"/>
  <c r="K116" i="1"/>
  <c r="J116" i="1"/>
  <c r="I116" i="1"/>
  <c r="F116" i="1"/>
  <c r="K115" i="1"/>
  <c r="J115" i="1"/>
  <c r="I115" i="1"/>
  <c r="F115" i="1"/>
  <c r="L115" i="1" s="1"/>
  <c r="K114" i="1"/>
  <c r="J114" i="1"/>
  <c r="I114" i="1"/>
  <c r="F114" i="1"/>
  <c r="L114" i="1" s="1"/>
  <c r="K113" i="1"/>
  <c r="J113" i="1"/>
  <c r="I113" i="1"/>
  <c r="F113" i="1"/>
  <c r="L113" i="1" s="1"/>
  <c r="L112" i="1"/>
  <c r="K112" i="1"/>
  <c r="J112" i="1"/>
  <c r="I112" i="1"/>
  <c r="F112" i="1"/>
  <c r="K111" i="1"/>
  <c r="J111" i="1"/>
  <c r="I111" i="1"/>
  <c r="F111" i="1"/>
  <c r="L111" i="1" s="1"/>
  <c r="K110" i="1"/>
  <c r="J110" i="1"/>
  <c r="I110" i="1"/>
  <c r="F110" i="1"/>
  <c r="L110" i="1" s="1"/>
  <c r="K109" i="1"/>
  <c r="J109" i="1"/>
  <c r="I109" i="1"/>
  <c r="F109" i="1"/>
  <c r="L109" i="1" s="1"/>
  <c r="K108" i="1"/>
  <c r="J108" i="1"/>
  <c r="I108" i="1"/>
  <c r="F108" i="1"/>
  <c r="L108" i="1" s="1"/>
  <c r="L107" i="1"/>
  <c r="K107" i="1"/>
  <c r="J107" i="1"/>
  <c r="I107" i="1"/>
  <c r="F107" i="1"/>
  <c r="K106" i="1"/>
  <c r="J106" i="1"/>
  <c r="I106" i="1"/>
  <c r="F106" i="1"/>
  <c r="L106" i="1" s="1"/>
  <c r="L105" i="1"/>
  <c r="M153" i="1" s="1"/>
  <c r="K105" i="1"/>
  <c r="J105" i="1"/>
  <c r="I105" i="1"/>
  <c r="F105" i="1"/>
  <c r="K104" i="1"/>
  <c r="J104" i="1"/>
  <c r="I104" i="1"/>
  <c r="F104" i="1"/>
  <c r="L104" i="1" s="1"/>
  <c r="K103" i="1"/>
  <c r="J103" i="1"/>
  <c r="I103" i="1"/>
  <c r="F103" i="1"/>
  <c r="L103" i="1" s="1"/>
  <c r="K102" i="1"/>
  <c r="J102" i="1"/>
  <c r="I102" i="1"/>
  <c r="F102" i="1"/>
  <c r="L102" i="1" s="1"/>
  <c r="L101" i="1"/>
  <c r="K101" i="1"/>
  <c r="J101" i="1"/>
  <c r="I101" i="1"/>
  <c r="F101" i="1"/>
  <c r="L100" i="1"/>
  <c r="K100" i="1"/>
  <c r="J100" i="1"/>
  <c r="I100" i="1"/>
  <c r="F100" i="1"/>
  <c r="L99" i="1"/>
  <c r="K99" i="1"/>
  <c r="J99" i="1"/>
  <c r="I99" i="1"/>
  <c r="F99" i="1"/>
  <c r="K98" i="1"/>
  <c r="J98" i="1"/>
  <c r="I98" i="1"/>
  <c r="F98" i="1"/>
  <c r="L98" i="1" s="1"/>
  <c r="K97" i="1"/>
  <c r="J97" i="1"/>
  <c r="I97" i="1"/>
  <c r="F97" i="1"/>
  <c r="L97" i="1" s="1"/>
  <c r="K96" i="1"/>
  <c r="J96" i="1"/>
  <c r="I96" i="1"/>
  <c r="F96" i="1"/>
  <c r="L96" i="1" s="1"/>
  <c r="L95" i="1"/>
  <c r="K95" i="1"/>
  <c r="J95" i="1"/>
  <c r="I95" i="1"/>
  <c r="F95" i="1"/>
  <c r="K94" i="1"/>
  <c r="J94" i="1"/>
  <c r="I94" i="1"/>
  <c r="F94" i="1"/>
  <c r="L94" i="1" s="1"/>
  <c r="L93" i="1"/>
  <c r="K93" i="1"/>
  <c r="J93" i="1"/>
  <c r="I93" i="1"/>
  <c r="F93" i="1"/>
  <c r="L92" i="1"/>
  <c r="K92" i="1"/>
  <c r="J92" i="1"/>
  <c r="I92" i="1"/>
  <c r="F92" i="1"/>
  <c r="K91" i="1"/>
  <c r="J91" i="1"/>
  <c r="I91" i="1"/>
  <c r="F91" i="1"/>
  <c r="L91" i="1" s="1"/>
  <c r="K90" i="1"/>
  <c r="J90" i="1"/>
  <c r="I90" i="1"/>
  <c r="F90" i="1"/>
  <c r="L90" i="1" s="1"/>
  <c r="K89" i="1"/>
  <c r="J89" i="1"/>
  <c r="I89" i="1"/>
  <c r="F89" i="1"/>
  <c r="L89" i="1" s="1"/>
  <c r="L88" i="1"/>
  <c r="K88" i="1"/>
  <c r="J88" i="1"/>
  <c r="I88" i="1"/>
  <c r="F88" i="1"/>
  <c r="L87" i="1"/>
  <c r="K87" i="1"/>
  <c r="J87" i="1"/>
  <c r="I87" i="1"/>
  <c r="F87" i="1"/>
  <c r="K86" i="1"/>
  <c r="J86" i="1"/>
  <c r="I86" i="1"/>
  <c r="F86" i="1"/>
  <c r="L86" i="1" s="1"/>
  <c r="L85" i="1"/>
  <c r="K85" i="1"/>
  <c r="J85" i="1"/>
  <c r="I85" i="1"/>
  <c r="F85" i="1"/>
  <c r="K84" i="1"/>
  <c r="J84" i="1"/>
  <c r="I84" i="1"/>
  <c r="F84" i="1"/>
  <c r="L84" i="1" s="1"/>
  <c r="L83" i="1"/>
  <c r="K83" i="1"/>
  <c r="J83" i="1"/>
  <c r="I83" i="1"/>
  <c r="F83" i="1"/>
  <c r="K82" i="1"/>
  <c r="J82" i="1"/>
  <c r="I82" i="1"/>
  <c r="F82" i="1"/>
  <c r="L82" i="1" s="1"/>
  <c r="L81" i="1"/>
  <c r="K81" i="1"/>
  <c r="J81" i="1"/>
  <c r="I81" i="1"/>
  <c r="F81" i="1"/>
  <c r="K80" i="1"/>
  <c r="J80" i="1"/>
  <c r="I80" i="1"/>
  <c r="F80" i="1"/>
  <c r="L80" i="1" s="1"/>
  <c r="K79" i="1"/>
  <c r="J79" i="1"/>
  <c r="I79" i="1"/>
  <c r="F79" i="1"/>
  <c r="L79" i="1" s="1"/>
  <c r="K78" i="1"/>
  <c r="J78" i="1"/>
  <c r="I78" i="1"/>
  <c r="F78" i="1"/>
  <c r="L78" i="1" s="1"/>
  <c r="L77" i="1"/>
  <c r="K77" i="1"/>
  <c r="J77" i="1"/>
  <c r="I77" i="1"/>
  <c r="F77" i="1"/>
  <c r="L76" i="1"/>
  <c r="K76" i="1"/>
  <c r="J76" i="1"/>
  <c r="I76" i="1"/>
  <c r="F76" i="1"/>
  <c r="L75" i="1"/>
  <c r="K75" i="1"/>
  <c r="J75" i="1"/>
  <c r="I75" i="1"/>
  <c r="F75" i="1"/>
  <c r="K74" i="1"/>
  <c r="J74" i="1"/>
  <c r="I74" i="1"/>
  <c r="F74" i="1"/>
  <c r="L74" i="1" s="1"/>
  <c r="K73" i="1"/>
  <c r="J73" i="1"/>
  <c r="I73" i="1"/>
  <c r="F73" i="1"/>
  <c r="L73" i="1" s="1"/>
  <c r="K72" i="1"/>
  <c r="J72" i="1"/>
  <c r="I72" i="1"/>
  <c r="F72" i="1"/>
  <c r="L72" i="1" s="1"/>
  <c r="L71" i="1"/>
  <c r="K71" i="1"/>
  <c r="J71" i="1"/>
  <c r="I71" i="1"/>
  <c r="F71" i="1"/>
  <c r="K70" i="1"/>
  <c r="J70" i="1"/>
  <c r="I70" i="1"/>
  <c r="F70" i="1"/>
  <c r="L70" i="1" s="1"/>
  <c r="L69" i="1"/>
  <c r="K69" i="1"/>
  <c r="J69" i="1"/>
  <c r="I69" i="1"/>
  <c r="F69" i="1"/>
  <c r="L68" i="1"/>
  <c r="K68" i="1"/>
  <c r="J68" i="1"/>
  <c r="I68" i="1"/>
  <c r="F68" i="1"/>
  <c r="K67" i="1"/>
  <c r="J67" i="1"/>
  <c r="I67" i="1"/>
  <c r="F67" i="1"/>
  <c r="L67" i="1" s="1"/>
  <c r="K66" i="1"/>
  <c r="J66" i="1"/>
  <c r="I66" i="1"/>
  <c r="F66" i="1"/>
  <c r="L66" i="1" s="1"/>
  <c r="K65" i="1"/>
  <c r="J65" i="1"/>
  <c r="I65" i="1"/>
  <c r="F65" i="1"/>
  <c r="L65" i="1" s="1"/>
  <c r="L64" i="1"/>
  <c r="K64" i="1"/>
  <c r="J64" i="1"/>
  <c r="I64" i="1"/>
  <c r="F64" i="1"/>
  <c r="L63" i="1"/>
  <c r="K63" i="1"/>
  <c r="J63" i="1"/>
  <c r="I63" i="1"/>
  <c r="F63" i="1"/>
  <c r="L62" i="1"/>
  <c r="K62" i="1"/>
  <c r="J62" i="1"/>
  <c r="I62" i="1"/>
  <c r="F62" i="1"/>
  <c r="L61" i="1"/>
  <c r="K61" i="1"/>
  <c r="J61" i="1"/>
  <c r="I61" i="1"/>
  <c r="F61" i="1"/>
  <c r="K60" i="1"/>
  <c r="J60" i="1"/>
  <c r="I60" i="1"/>
  <c r="F60" i="1"/>
  <c r="L60" i="1" s="1"/>
  <c r="L59" i="1"/>
  <c r="K59" i="1"/>
  <c r="J59" i="1"/>
  <c r="I59" i="1"/>
  <c r="F59" i="1"/>
  <c r="K58" i="1"/>
  <c r="J58" i="1"/>
  <c r="I58" i="1"/>
  <c r="F58" i="1"/>
  <c r="L58" i="1" s="1"/>
  <c r="L57" i="1"/>
  <c r="K57" i="1"/>
  <c r="J57" i="1"/>
  <c r="I57" i="1"/>
  <c r="F57" i="1"/>
  <c r="K56" i="1"/>
  <c r="J56" i="1"/>
  <c r="I56" i="1"/>
  <c r="F56" i="1"/>
  <c r="L56" i="1" s="1"/>
  <c r="K55" i="1"/>
  <c r="J55" i="1"/>
  <c r="I55" i="1"/>
  <c r="F55" i="1"/>
  <c r="L55" i="1" s="1"/>
  <c r="L54" i="1"/>
  <c r="K54" i="1"/>
  <c r="J54" i="1"/>
  <c r="I54" i="1"/>
  <c r="F54" i="1"/>
  <c r="L53" i="1"/>
  <c r="K53" i="1"/>
  <c r="J53" i="1"/>
  <c r="I53" i="1"/>
  <c r="F53" i="1"/>
  <c r="L52" i="1"/>
  <c r="K52" i="1"/>
  <c r="J52" i="1"/>
  <c r="I52" i="1"/>
  <c r="F52" i="1"/>
  <c r="L51" i="1"/>
  <c r="K51" i="1"/>
  <c r="J51" i="1"/>
  <c r="I51" i="1"/>
  <c r="F51" i="1"/>
  <c r="L50" i="1"/>
  <c r="K50" i="1"/>
  <c r="J50" i="1"/>
  <c r="I50" i="1"/>
  <c r="F50" i="1"/>
  <c r="K49" i="1"/>
  <c r="J49" i="1"/>
  <c r="I49" i="1"/>
  <c r="F49" i="1"/>
  <c r="L49" i="1" s="1"/>
  <c r="K48" i="1"/>
  <c r="J48" i="1"/>
  <c r="I48" i="1"/>
  <c r="F48" i="1"/>
  <c r="L48" i="1" s="1"/>
  <c r="L47" i="1"/>
  <c r="K47" i="1"/>
  <c r="J47" i="1"/>
  <c r="I47" i="1"/>
  <c r="F47" i="1"/>
  <c r="L46" i="1"/>
  <c r="K46" i="1"/>
  <c r="J46" i="1"/>
  <c r="I46" i="1"/>
  <c r="F46" i="1"/>
  <c r="L45" i="1"/>
  <c r="K45" i="1"/>
  <c r="J45" i="1"/>
  <c r="I45" i="1"/>
  <c r="F45" i="1"/>
  <c r="L44" i="1"/>
  <c r="K44" i="1"/>
  <c r="J44" i="1"/>
  <c r="I44" i="1"/>
  <c r="F44" i="1"/>
  <c r="K43" i="1"/>
  <c r="J43" i="1"/>
  <c r="I43" i="1"/>
  <c r="F43" i="1"/>
  <c r="L43" i="1" s="1"/>
  <c r="L42" i="1"/>
  <c r="K42" i="1"/>
  <c r="J42" i="1"/>
  <c r="I42" i="1"/>
  <c r="F42" i="1"/>
  <c r="K41" i="1"/>
  <c r="J41" i="1"/>
  <c r="I41" i="1"/>
  <c r="F41" i="1"/>
  <c r="L41" i="1" s="1"/>
  <c r="L40" i="1"/>
  <c r="K40" i="1"/>
  <c r="J40" i="1"/>
  <c r="I40" i="1"/>
  <c r="F40" i="1"/>
  <c r="L39" i="1"/>
  <c r="K39" i="1"/>
  <c r="J39" i="1"/>
  <c r="I39" i="1"/>
  <c r="F39" i="1"/>
  <c r="L38" i="1"/>
  <c r="K38" i="1"/>
  <c r="J38" i="1"/>
  <c r="I38" i="1"/>
  <c r="F38" i="1"/>
  <c r="K37" i="1"/>
  <c r="J37" i="1"/>
  <c r="I37" i="1"/>
  <c r="F37" i="1"/>
  <c r="L37" i="1" s="1"/>
  <c r="K36" i="1"/>
  <c r="J36" i="1"/>
  <c r="I36" i="1"/>
  <c r="F36" i="1"/>
  <c r="L36" i="1" s="1"/>
  <c r="L35" i="1"/>
  <c r="K35" i="1"/>
  <c r="J35" i="1"/>
  <c r="I35" i="1"/>
  <c r="F35" i="1"/>
  <c r="K34" i="1"/>
  <c r="J34" i="1"/>
  <c r="I34" i="1"/>
  <c r="F34" i="1"/>
  <c r="L34" i="1" s="1"/>
  <c r="K33" i="1"/>
  <c r="J33" i="1"/>
  <c r="I33" i="1"/>
  <c r="F33" i="1"/>
  <c r="L33" i="1" s="1"/>
  <c r="K32" i="1"/>
  <c r="J32" i="1"/>
  <c r="I32" i="1"/>
  <c r="F32" i="1"/>
  <c r="L32" i="1" s="1"/>
  <c r="K31" i="1"/>
  <c r="J31" i="1"/>
  <c r="I31" i="1"/>
  <c r="F31" i="1"/>
  <c r="L31" i="1" s="1"/>
  <c r="K30" i="1"/>
  <c r="J30" i="1"/>
  <c r="I30" i="1"/>
  <c r="F30" i="1"/>
  <c r="L30" i="1" s="1"/>
  <c r="L29" i="1"/>
  <c r="K29" i="1"/>
  <c r="J29" i="1"/>
  <c r="I29" i="1"/>
  <c r="F29" i="1"/>
  <c r="L28" i="1"/>
  <c r="K28" i="1"/>
  <c r="J28" i="1"/>
  <c r="I28" i="1"/>
  <c r="F28" i="1"/>
  <c r="L27" i="1"/>
  <c r="K27" i="1"/>
  <c r="J27" i="1"/>
  <c r="I27" i="1"/>
  <c r="F27" i="1"/>
  <c r="L26" i="1"/>
  <c r="K26" i="1"/>
  <c r="J26" i="1"/>
  <c r="I26" i="1"/>
  <c r="F26" i="1"/>
  <c r="K25" i="1"/>
  <c r="J25" i="1"/>
  <c r="I25" i="1"/>
  <c r="F25" i="1"/>
  <c r="L25" i="1" s="1"/>
  <c r="L24" i="1"/>
  <c r="K24" i="1"/>
  <c r="J24" i="1"/>
  <c r="I24" i="1"/>
  <c r="F24" i="1"/>
  <c r="L23" i="1"/>
  <c r="K23" i="1"/>
  <c r="J23" i="1"/>
  <c r="I23" i="1"/>
  <c r="F23" i="1"/>
  <c r="L22" i="1"/>
  <c r="K22" i="1"/>
  <c r="J22" i="1"/>
  <c r="I22" i="1"/>
  <c r="F22" i="1"/>
  <c r="K21" i="1"/>
  <c r="J21" i="1"/>
  <c r="I21" i="1"/>
  <c r="F21" i="1"/>
  <c r="L21" i="1" s="1"/>
  <c r="L20" i="1"/>
  <c r="K20" i="1"/>
  <c r="J20" i="1"/>
  <c r="I20" i="1"/>
  <c r="F20" i="1"/>
  <c r="K19" i="1"/>
  <c r="J19" i="1"/>
  <c r="I19" i="1"/>
  <c r="F19" i="1"/>
  <c r="L19" i="1" s="1"/>
  <c r="K18" i="1"/>
  <c r="J18" i="1"/>
  <c r="I18" i="1"/>
  <c r="F18" i="1"/>
  <c r="L18" i="1" s="1"/>
  <c r="K17" i="1"/>
  <c r="J17" i="1"/>
  <c r="I17" i="1"/>
  <c r="F17" i="1"/>
  <c r="L17" i="1" s="1"/>
  <c r="K16" i="1"/>
  <c r="J16" i="1"/>
  <c r="I16" i="1"/>
  <c r="F16" i="1"/>
  <c r="L16" i="1" s="1"/>
  <c r="K15" i="1"/>
  <c r="J15" i="1"/>
  <c r="I15" i="1"/>
  <c r="F15" i="1"/>
  <c r="L15" i="1" s="1"/>
  <c r="L14" i="1"/>
  <c r="K14" i="1"/>
  <c r="J14" i="1"/>
  <c r="I14" i="1"/>
  <c r="F14" i="1"/>
  <c r="K13" i="1"/>
  <c r="J13" i="1"/>
  <c r="I13" i="1"/>
  <c r="F13" i="1"/>
  <c r="L13" i="1" s="1"/>
  <c r="K12" i="1"/>
  <c r="J12" i="1"/>
  <c r="I12" i="1"/>
  <c r="F12" i="1"/>
  <c r="L12" i="1" s="1"/>
  <c r="K11" i="1"/>
  <c r="J11" i="1"/>
  <c r="I11" i="1"/>
  <c r="F11" i="1"/>
  <c r="L11" i="1" s="1"/>
  <c r="L10" i="1"/>
  <c r="K10" i="1"/>
  <c r="J10" i="1"/>
  <c r="I10" i="1"/>
  <c r="F10" i="1"/>
  <c r="L9" i="1"/>
  <c r="K9" i="1"/>
  <c r="J9" i="1"/>
  <c r="I9" i="1"/>
  <c r="F9" i="1"/>
  <c r="L8" i="1"/>
  <c r="K8" i="1"/>
  <c r="J8" i="1"/>
  <c r="I8" i="1"/>
  <c r="F8" i="1"/>
  <c r="L7" i="1"/>
  <c r="K7" i="1"/>
  <c r="J7" i="1"/>
  <c r="I7" i="1"/>
  <c r="F7" i="1"/>
  <c r="K6" i="1"/>
  <c r="J6" i="1"/>
  <c r="I6" i="1"/>
  <c r="F6" i="1"/>
  <c r="L6" i="1" s="1"/>
  <c r="L5" i="1"/>
  <c r="K5" i="1"/>
  <c r="J5" i="1"/>
  <c r="I5" i="1"/>
  <c r="F5" i="1"/>
  <c r="K4" i="1"/>
  <c r="J4" i="1"/>
  <c r="I4" i="1"/>
  <c r="F4" i="1"/>
  <c r="L4" i="1" s="1"/>
  <c r="L3" i="1"/>
  <c r="K3" i="1"/>
  <c r="J3" i="1"/>
  <c r="I3" i="1"/>
  <c r="F3" i="1"/>
  <c r="L2" i="1"/>
  <c r="K2" i="1"/>
  <c r="J2" i="1"/>
  <c r="I2" i="1"/>
  <c r="F2" i="1"/>
  <c r="M56" i="1" l="1"/>
  <c r="M128" i="1"/>
  <c r="M83" i="1"/>
  <c r="N83" i="1" s="1"/>
  <c r="N240" i="1"/>
  <c r="M50" i="1"/>
  <c r="N50" i="1" s="1"/>
  <c r="N120" i="1"/>
  <c r="M42" i="1"/>
  <c r="N42" i="1" s="1"/>
  <c r="M2" i="1"/>
  <c r="N2" i="1" s="1"/>
  <c r="M81" i="1"/>
  <c r="N81" i="1" s="1"/>
  <c r="M190" i="1"/>
  <c r="N190" i="1" s="1"/>
  <c r="N236" i="1"/>
  <c r="N36" i="1"/>
  <c r="M308" i="1"/>
  <c r="N308" i="1" s="1"/>
  <c r="M345" i="1"/>
  <c r="N345" i="1" s="1"/>
  <c r="M387" i="1"/>
  <c r="N387" i="1" s="1"/>
  <c r="N559" i="1"/>
  <c r="N603" i="1"/>
  <c r="M636" i="1"/>
  <c r="N636" i="1" s="1"/>
  <c r="M649" i="1"/>
  <c r="N649" i="1" s="1"/>
  <c r="N17" i="1"/>
  <c r="N63" i="1"/>
  <c r="M145" i="1"/>
  <c r="N145" i="1" s="1"/>
  <c r="N155" i="1"/>
  <c r="M157" i="1"/>
  <c r="N157" i="1" s="1"/>
  <c r="M167" i="1"/>
  <c r="N167" i="1" s="1"/>
  <c r="M369" i="1"/>
  <c r="N369" i="1" s="1"/>
  <c r="M371" i="1"/>
  <c r="N371" i="1" s="1"/>
  <c r="M373" i="1"/>
  <c r="N373" i="1" s="1"/>
  <c r="M380" i="1"/>
  <c r="N380" i="1" s="1"/>
  <c r="M582" i="1"/>
  <c r="N582" i="1" s="1"/>
  <c r="M644" i="1"/>
  <c r="N644" i="1" s="1"/>
  <c r="N665" i="1"/>
  <c r="N77" i="1"/>
  <c r="M300" i="1"/>
  <c r="N300" i="1" s="1"/>
  <c r="M288" i="1"/>
  <c r="M276" i="1"/>
  <c r="N276" i="1" s="1"/>
  <c r="M264" i="1"/>
  <c r="N264" i="1" s="1"/>
  <c r="M252" i="1"/>
  <c r="N252" i="1" s="1"/>
  <c r="M240" i="1"/>
  <c r="M228" i="1"/>
  <c r="N228" i="1" s="1"/>
  <c r="M216" i="1"/>
  <c r="N216" i="1" s="1"/>
  <c r="M305" i="1"/>
  <c r="M293" i="1"/>
  <c r="N293" i="1" s="1"/>
  <c r="M281" i="1"/>
  <c r="N281" i="1" s="1"/>
  <c r="M269" i="1"/>
  <c r="N269" i="1" s="1"/>
  <c r="M257" i="1"/>
  <c r="M245" i="1"/>
  <c r="M233" i="1"/>
  <c r="M221" i="1"/>
  <c r="M209" i="1"/>
  <c r="M309" i="1"/>
  <c r="N309" i="1" s="1"/>
  <c r="M285" i="1"/>
  <c r="N285" i="1" s="1"/>
  <c r="M261" i="1"/>
  <c r="N261" i="1" s="1"/>
  <c r="M237" i="1"/>
  <c r="N237" i="1" s="1"/>
  <c r="M213" i="1"/>
  <c r="N213" i="1" s="1"/>
  <c r="M296" i="1"/>
  <c r="N296" i="1" s="1"/>
  <c r="M272" i="1"/>
  <c r="N272" i="1" s="1"/>
  <c r="M248" i="1"/>
  <c r="M224" i="1"/>
  <c r="M307" i="1"/>
  <c r="M294" i="1"/>
  <c r="N294" i="1" s="1"/>
  <c r="M292" i="1"/>
  <c r="M283" i="1"/>
  <c r="M270" i="1"/>
  <c r="M268" i="1"/>
  <c r="N268" i="1" s="1"/>
  <c r="M259" i="1"/>
  <c r="N259" i="1" s="1"/>
  <c r="M246" i="1"/>
  <c r="N246" i="1" s="1"/>
  <c r="M244" i="1"/>
  <c r="N244" i="1" s="1"/>
  <c r="M235" i="1"/>
  <c r="N235" i="1" s="1"/>
  <c r="M222" i="1"/>
  <c r="M220" i="1"/>
  <c r="M211" i="1"/>
  <c r="M303" i="1"/>
  <c r="M279" i="1"/>
  <c r="M255" i="1"/>
  <c r="N255" i="1" s="1"/>
  <c r="M231" i="1"/>
  <c r="M289" i="1"/>
  <c r="N289" i="1" s="1"/>
  <c r="M241" i="1"/>
  <c r="N241" i="1" s="1"/>
  <c r="M280" i="1"/>
  <c r="M278" i="1"/>
  <c r="N278" i="1" s="1"/>
  <c r="M247" i="1"/>
  <c r="N247" i="1" s="1"/>
  <c r="M232" i="1"/>
  <c r="M230" i="1"/>
  <c r="N230" i="1" s="1"/>
  <c r="M295" i="1"/>
  <c r="M265" i="1"/>
  <c r="N265" i="1" s="1"/>
  <c r="M217" i="1"/>
  <c r="N217" i="1" s="1"/>
  <c r="M298" i="1"/>
  <c r="N298" i="1" s="1"/>
  <c r="M271" i="1"/>
  <c r="N271" i="1" s="1"/>
  <c r="M262" i="1"/>
  <c r="N262" i="1" s="1"/>
  <c r="M249" i="1"/>
  <c r="N249" i="1" s="1"/>
  <c r="M284" i="1"/>
  <c r="N284" i="1" s="1"/>
  <c r="M277" i="1"/>
  <c r="N277" i="1" s="1"/>
  <c r="M275" i="1"/>
  <c r="N275" i="1" s="1"/>
  <c r="M273" i="1"/>
  <c r="N273" i="1" s="1"/>
  <c r="M251" i="1"/>
  <c r="M215" i="1"/>
  <c r="N215" i="1" s="1"/>
  <c r="M286" i="1"/>
  <c r="N286" i="1" s="1"/>
  <c r="M226" i="1"/>
  <c r="M302" i="1"/>
  <c r="N302" i="1" s="1"/>
  <c r="M304" i="1"/>
  <c r="M266" i="1"/>
  <c r="N266" i="1" s="1"/>
  <c r="M253" i="1"/>
  <c r="N253" i="1" s="1"/>
  <c r="M306" i="1"/>
  <c r="N306" i="1" s="1"/>
  <c r="M239" i="1"/>
  <c r="N239" i="1" s="1"/>
  <c r="M219" i="1"/>
  <c r="N219" i="1" s="1"/>
  <c r="M299" i="1"/>
  <c r="M263" i="1"/>
  <c r="N263" i="1" s="1"/>
  <c r="M234" i="1"/>
  <c r="M212" i="1"/>
  <c r="N212" i="1" s="1"/>
  <c r="M256" i="1"/>
  <c r="N256" i="1" s="1"/>
  <c r="M290" i="1"/>
  <c r="N290" i="1" s="1"/>
  <c r="N19" i="1"/>
  <c r="N87" i="1"/>
  <c r="M297" i="1"/>
  <c r="N297" i="1" s="1"/>
  <c r="N416" i="1"/>
  <c r="N327" i="1"/>
  <c r="M354" i="1"/>
  <c r="N354" i="1" s="1"/>
  <c r="M547" i="1"/>
  <c r="M551" i="1"/>
  <c r="N551" i="1" s="1"/>
  <c r="M545" i="1"/>
  <c r="N545" i="1" s="1"/>
  <c r="M616" i="1"/>
  <c r="N616" i="1" s="1"/>
  <c r="M588" i="1"/>
  <c r="N588" i="1" s="1"/>
  <c r="M561" i="1"/>
  <c r="N561" i="1" s="1"/>
  <c r="M549" i="1"/>
  <c r="M531" i="1"/>
  <c r="N531" i="1" s="1"/>
  <c r="M521" i="1"/>
  <c r="N521" i="1" s="1"/>
  <c r="M563" i="1"/>
  <c r="M830" i="1"/>
  <c r="N830" i="1" s="1"/>
  <c r="M927" i="1"/>
  <c r="N927" i="1" s="1"/>
  <c r="M915" i="1"/>
  <c r="M855" i="1"/>
  <c r="N855" i="1" s="1"/>
  <c r="M38" i="1"/>
  <c r="N38" i="1" s="1"/>
  <c r="M40" i="1"/>
  <c r="M58" i="1"/>
  <c r="N174" i="1"/>
  <c r="M218" i="1"/>
  <c r="N218" i="1" s="1"/>
  <c r="M223" i="1"/>
  <c r="N295" i="1"/>
  <c r="M310" i="1"/>
  <c r="N310" i="1" s="1"/>
  <c r="M512" i="1"/>
  <c r="N512" i="1" s="1"/>
  <c r="M500" i="1"/>
  <c r="N500" i="1" s="1"/>
  <c r="M488" i="1"/>
  <c r="N488" i="1" s="1"/>
  <c r="M505" i="1"/>
  <c r="N505" i="1" s="1"/>
  <c r="M493" i="1"/>
  <c r="M506" i="1"/>
  <c r="M504" i="1"/>
  <c r="M495" i="1"/>
  <c r="N495" i="1" s="1"/>
  <c r="M482" i="1"/>
  <c r="N482" i="1" s="1"/>
  <c r="M475" i="1"/>
  <c r="M515" i="1"/>
  <c r="M491" i="1"/>
  <c r="M480" i="1"/>
  <c r="M468" i="1"/>
  <c r="N468" i="1" s="1"/>
  <c r="M456" i="1"/>
  <c r="N456" i="1" s="1"/>
  <c r="M444" i="1"/>
  <c r="N444" i="1" s="1"/>
  <c r="M432" i="1"/>
  <c r="N432" i="1" s="1"/>
  <c r="M420" i="1"/>
  <c r="N420" i="1" s="1"/>
  <c r="M502" i="1"/>
  <c r="N502" i="1" s="1"/>
  <c r="M473" i="1"/>
  <c r="M461" i="1"/>
  <c r="M449" i="1"/>
  <c r="M437" i="1"/>
  <c r="M425" i="1"/>
  <c r="M479" i="1"/>
  <c r="N479" i="1" s="1"/>
  <c r="M453" i="1"/>
  <c r="N453" i="1" s="1"/>
  <c r="M429" i="1"/>
  <c r="N429" i="1" s="1"/>
  <c r="M487" i="1"/>
  <c r="N487" i="1" s="1"/>
  <c r="M481" i="1"/>
  <c r="M477" i="1"/>
  <c r="N477" i="1" s="1"/>
  <c r="M464" i="1"/>
  <c r="M440" i="1"/>
  <c r="M416" i="1"/>
  <c r="M511" i="1"/>
  <c r="N511" i="1" s="1"/>
  <c r="M503" i="1"/>
  <c r="M501" i="1"/>
  <c r="N501" i="1" s="1"/>
  <c r="M499" i="1"/>
  <c r="M489" i="1"/>
  <c r="M485" i="1"/>
  <c r="N485" i="1" s="1"/>
  <c r="M462" i="1"/>
  <c r="N462" i="1" s="1"/>
  <c r="M460" i="1"/>
  <c r="M451" i="1"/>
  <c r="M438" i="1"/>
  <c r="N438" i="1" s="1"/>
  <c r="M436" i="1"/>
  <c r="N436" i="1" s="1"/>
  <c r="M427" i="1"/>
  <c r="M414" i="1"/>
  <c r="M513" i="1"/>
  <c r="M509" i="1"/>
  <c r="M497" i="1"/>
  <c r="N497" i="1" s="1"/>
  <c r="M483" i="1"/>
  <c r="N483" i="1" s="1"/>
  <c r="M471" i="1"/>
  <c r="N471" i="1" s="1"/>
  <c r="M447" i="1"/>
  <c r="M423" i="1"/>
  <c r="M507" i="1"/>
  <c r="M433" i="1"/>
  <c r="N433" i="1" s="1"/>
  <c r="M484" i="1"/>
  <c r="N484" i="1" s="1"/>
  <c r="M486" i="1"/>
  <c r="M472" i="1"/>
  <c r="N472" i="1" s="1"/>
  <c r="M470" i="1"/>
  <c r="N470" i="1" s="1"/>
  <c r="M439" i="1"/>
  <c r="N439" i="1" s="1"/>
  <c r="M424" i="1"/>
  <c r="N424" i="1" s="1"/>
  <c r="M422" i="1"/>
  <c r="N422" i="1" s="1"/>
  <c r="M478" i="1"/>
  <c r="N478" i="1" s="1"/>
  <c r="M457" i="1"/>
  <c r="N457" i="1" s="1"/>
  <c r="M455" i="1"/>
  <c r="N455" i="1" s="1"/>
  <c r="M446" i="1"/>
  <c r="N446" i="1" s="1"/>
  <c r="M435" i="1"/>
  <c r="N435" i="1" s="1"/>
  <c r="M514" i="1"/>
  <c r="N514" i="1" s="1"/>
  <c r="M426" i="1"/>
  <c r="M490" i="1"/>
  <c r="N490" i="1" s="1"/>
  <c r="M459" i="1"/>
  <c r="N459" i="1" s="1"/>
  <c r="M428" i="1"/>
  <c r="N428" i="1" s="1"/>
  <c r="M419" i="1"/>
  <c r="N419" i="1" s="1"/>
  <c r="M516" i="1"/>
  <c r="N516" i="1" s="1"/>
  <c r="M466" i="1"/>
  <c r="N466" i="1" s="1"/>
  <c r="M442" i="1"/>
  <c r="N442" i="1" s="1"/>
  <c r="M415" i="1"/>
  <c r="M421" i="1"/>
  <c r="N421" i="1" s="1"/>
  <c r="M417" i="1"/>
  <c r="N417" i="1" s="1"/>
  <c r="M492" i="1"/>
  <c r="N492" i="1" s="1"/>
  <c r="M450" i="1"/>
  <c r="N450" i="1" s="1"/>
  <c r="M448" i="1"/>
  <c r="N448" i="1" s="1"/>
  <c r="M458" i="1"/>
  <c r="N458" i="1" s="1"/>
  <c r="M463" i="1"/>
  <c r="N463" i="1" s="1"/>
  <c r="N605" i="1"/>
  <c r="M926" i="1"/>
  <c r="N926" i="1" s="1"/>
  <c r="M14" i="1"/>
  <c r="N14" i="1" s="1"/>
  <c r="M130" i="1"/>
  <c r="N130" i="1" s="1"/>
  <c r="M242" i="1"/>
  <c r="N242" i="1" s="1"/>
  <c r="N288" i="1"/>
  <c r="M400" i="1"/>
  <c r="N400" i="1" s="1"/>
  <c r="M382" i="1"/>
  <c r="M362" i="1"/>
  <c r="N362" i="1" s="1"/>
  <c r="M349" i="1"/>
  <c r="M322" i="1"/>
  <c r="N322" i="1" s="1"/>
  <c r="M335" i="1"/>
  <c r="N335" i="1" s="1"/>
  <c r="M404" i="1"/>
  <c r="N404" i="1" s="1"/>
  <c r="M386" i="1"/>
  <c r="N386" i="1" s="1"/>
  <c r="M359" i="1"/>
  <c r="N359" i="1" s="1"/>
  <c r="M402" i="1"/>
  <c r="N402" i="1" s="1"/>
  <c r="M315" i="1"/>
  <c r="M330" i="1"/>
  <c r="M406" i="1"/>
  <c r="M393" i="1"/>
  <c r="N393" i="1" s="1"/>
  <c r="M339" i="1"/>
  <c r="N339" i="1" s="1"/>
  <c r="M395" i="1"/>
  <c r="M383" i="1"/>
  <c r="N383" i="1" s="1"/>
  <c r="M363" i="1"/>
  <c r="N363" i="1" s="1"/>
  <c r="M350" i="1"/>
  <c r="N350" i="1" s="1"/>
  <c r="M332" i="1"/>
  <c r="N332" i="1" s="1"/>
  <c r="M325" i="1"/>
  <c r="N325" i="1" s="1"/>
  <c r="M323" i="1"/>
  <c r="N323" i="1" s="1"/>
  <c r="M321" i="1"/>
  <c r="N321" i="1" s="1"/>
  <c r="N330" i="1"/>
  <c r="N395" i="1"/>
  <c r="M431" i="1"/>
  <c r="N431" i="1" s="1"/>
  <c r="N461" i="1"/>
  <c r="M659" i="1"/>
  <c r="N659" i="1" s="1"/>
  <c r="M768" i="1"/>
  <c r="N768" i="1" s="1"/>
  <c r="M758" i="1"/>
  <c r="M730" i="1"/>
  <c r="N730" i="1" s="1"/>
  <c r="M728" i="1"/>
  <c r="N728" i="1" s="1"/>
  <c r="M798" i="1"/>
  <c r="N798" i="1" s="1"/>
  <c r="M763" i="1"/>
  <c r="N763" i="1" s="1"/>
  <c r="M752" i="1"/>
  <c r="M75" i="1"/>
  <c r="N75" i="1" s="1"/>
  <c r="N133" i="1"/>
  <c r="N73" i="1"/>
  <c r="M114" i="1"/>
  <c r="N114" i="1" s="1"/>
  <c r="N131" i="1"/>
  <c r="N185" i="1"/>
  <c r="N503" i="1"/>
  <c r="M508" i="1"/>
  <c r="N508" i="1" s="1"/>
  <c r="M667" i="1"/>
  <c r="N667" i="1" s="1"/>
  <c r="M706" i="1"/>
  <c r="M903" i="1"/>
  <c r="N903" i="1" s="1"/>
  <c r="N136" i="1"/>
  <c r="M143" i="1"/>
  <c r="N143" i="1" s="1"/>
  <c r="N231" i="1"/>
  <c r="M238" i="1"/>
  <c r="N238" i="1" s="1"/>
  <c r="M274" i="1"/>
  <c r="M338" i="1"/>
  <c r="N338" i="1" s="1"/>
  <c r="M454" i="1"/>
  <c r="N565" i="1"/>
  <c r="M567" i="1"/>
  <c r="N570" i="1"/>
  <c r="M575" i="1"/>
  <c r="N575" i="1" s="1"/>
  <c r="M675" i="1"/>
  <c r="N675" i="1" s="1"/>
  <c r="M701" i="1"/>
  <c r="N701" i="1" s="1"/>
  <c r="N4" i="1"/>
  <c r="M13" i="1"/>
  <c r="N13" i="1" s="1"/>
  <c r="M27" i="1"/>
  <c r="N27" i="1" s="1"/>
  <c r="M57" i="1"/>
  <c r="N57" i="1" s="1"/>
  <c r="M63" i="1"/>
  <c r="N148" i="1"/>
  <c r="N251" i="1"/>
  <c r="M291" i="1"/>
  <c r="N291" i="1" s="1"/>
  <c r="N304" i="1"/>
  <c r="M311" i="1"/>
  <c r="N311" i="1" s="1"/>
  <c r="M410" i="1"/>
  <c r="N410" i="1" s="1"/>
  <c r="N415" i="1"/>
  <c r="N425" i="1"/>
  <c r="M496" i="1"/>
  <c r="N496" i="1" s="1"/>
  <c r="N506" i="1"/>
  <c r="M534" i="1"/>
  <c r="M665" i="1"/>
  <c r="M792" i="1"/>
  <c r="N792" i="1" s="1"/>
  <c r="N848" i="1"/>
  <c r="M15" i="1"/>
  <c r="M32" i="1"/>
  <c r="N32" i="1" s="1"/>
  <c r="M122" i="1"/>
  <c r="N122" i="1" s="1"/>
  <c r="M131" i="1"/>
  <c r="M178" i="1"/>
  <c r="N234" i="1"/>
  <c r="M236" i="1"/>
  <c r="M243" i="1"/>
  <c r="N243" i="1" s="1"/>
  <c r="M267" i="1"/>
  <c r="N267" i="1" s="1"/>
  <c r="N319" i="1"/>
  <c r="M346" i="1"/>
  <c r="M398" i="1"/>
  <c r="N398" i="1" s="1"/>
  <c r="M430" i="1"/>
  <c r="N481" i="1"/>
  <c r="M595" i="1"/>
  <c r="N595" i="1" s="1"/>
  <c r="M532" i="1"/>
  <c r="N532" i="1" s="1"/>
  <c r="N875" i="1"/>
  <c r="N99" i="1"/>
  <c r="M254" i="1"/>
  <c r="N254" i="1" s="1"/>
  <c r="M111" i="1"/>
  <c r="N279" i="1"/>
  <c r="M367" i="1"/>
  <c r="N367" i="1" s="1"/>
  <c r="M17" i="1"/>
  <c r="M214" i="1"/>
  <c r="N365" i="1"/>
  <c r="M6" i="1"/>
  <c r="N6" i="1" s="1"/>
  <c r="M59" i="1"/>
  <c r="N59" i="1" s="1"/>
  <c r="M229" i="1"/>
  <c r="N229" i="1" s="1"/>
  <c r="M260" i="1"/>
  <c r="N260" i="1" s="1"/>
  <c r="N423" i="1"/>
  <c r="M452" i="1"/>
  <c r="N452" i="1" s="1"/>
  <c r="N474" i="1"/>
  <c r="M494" i="1"/>
  <c r="N494" i="1" s="1"/>
  <c r="M537" i="1"/>
  <c r="N537" i="1" s="1"/>
  <c r="N563" i="1"/>
  <c r="N715" i="1"/>
  <c r="M756" i="1"/>
  <c r="N756" i="1" s="1"/>
  <c r="M888" i="1"/>
  <c r="N888" i="1" s="1"/>
  <c r="N7" i="1"/>
  <c r="M146" i="1"/>
  <c r="N146" i="1" s="1"/>
  <c r="M203" i="1"/>
  <c r="N203" i="1" s="1"/>
  <c r="N223" i="1"/>
  <c r="M225" i="1"/>
  <c r="N225" i="1" s="1"/>
  <c r="N305" i="1"/>
  <c r="M356" i="1"/>
  <c r="N356" i="1" s="1"/>
  <c r="N426" i="1"/>
  <c r="M467" i="1"/>
  <c r="N467" i="1" s="1"/>
  <c r="M660" i="1"/>
  <c r="N660" i="1" s="1"/>
  <c r="M638" i="1"/>
  <c r="M626" i="1"/>
  <c r="N626" i="1" s="1"/>
  <c r="M664" i="1"/>
  <c r="N664" i="1" s="1"/>
  <c r="M690" i="1"/>
  <c r="M680" i="1"/>
  <c r="N680" i="1" s="1"/>
  <c r="M673" i="1"/>
  <c r="N673" i="1" s="1"/>
  <c r="M662" i="1"/>
  <c r="M671" i="1"/>
  <c r="N671" i="1" s="1"/>
  <c r="M640" i="1"/>
  <c r="N640" i="1" s="1"/>
  <c r="M712" i="1"/>
  <c r="N712" i="1" s="1"/>
  <c r="M692" i="1"/>
  <c r="M661" i="1"/>
  <c r="N661" i="1" s="1"/>
  <c r="M627" i="1"/>
  <c r="N627" i="1" s="1"/>
  <c r="N84" i="1"/>
  <c r="N164" i="1"/>
  <c r="M191" i="1"/>
  <c r="N191" i="1" s="1"/>
  <c r="M208" i="1"/>
  <c r="N208" i="1" s="1"/>
  <c r="M443" i="1"/>
  <c r="M465" i="1"/>
  <c r="N465" i="1" s="1"/>
  <c r="N752" i="1"/>
  <c r="M16" i="1"/>
  <c r="N16" i="1" s="1"/>
  <c r="M159" i="1"/>
  <c r="N159" i="1" s="1"/>
  <c r="M169" i="1"/>
  <c r="N169" i="1" s="1"/>
  <c r="M201" i="1"/>
  <c r="N201" i="1" s="1"/>
  <c r="N52" i="1"/>
  <c r="N135" i="1"/>
  <c r="N303" i="1"/>
  <c r="N315" i="1"/>
  <c r="N340" i="1"/>
  <c r="M347" i="1"/>
  <c r="M352" i="1"/>
  <c r="N352" i="1" s="1"/>
  <c r="M397" i="1"/>
  <c r="N397" i="1" s="1"/>
  <c r="M441" i="1"/>
  <c r="N441" i="1" s="1"/>
  <c r="M607" i="1"/>
  <c r="N607" i="1" s="1"/>
  <c r="M651" i="1"/>
  <c r="N799" i="1"/>
  <c r="M116" i="1"/>
  <c r="N116" i="1" s="1"/>
  <c r="N257" i="1"/>
  <c r="N15" i="1"/>
  <c r="M434" i="1"/>
  <c r="N434" i="1" s="1"/>
  <c r="M577" i="1"/>
  <c r="M787" i="1"/>
  <c r="N787" i="1" s="1"/>
  <c r="N248" i="1"/>
  <c r="N299" i="1"/>
  <c r="M301" i="1"/>
  <c r="N301" i="1" s="1"/>
  <c r="N376" i="1"/>
  <c r="M378" i="1"/>
  <c r="N430" i="1"/>
  <c r="M498" i="1"/>
  <c r="N498" i="1" s="1"/>
  <c r="M603" i="1"/>
  <c r="M919" i="1"/>
  <c r="N919" i="1" s="1"/>
  <c r="M55" i="1"/>
  <c r="N55" i="1" s="1"/>
  <c r="M61" i="1"/>
  <c r="N61" i="1" s="1"/>
  <c r="N66" i="1"/>
  <c r="M204" i="1"/>
  <c r="N204" i="1" s="1"/>
  <c r="M192" i="1"/>
  <c r="N192" i="1" s="1"/>
  <c r="M180" i="1"/>
  <c r="N180" i="1" s="1"/>
  <c r="M168" i="1"/>
  <c r="M156" i="1"/>
  <c r="N156" i="1" s="1"/>
  <c r="M144" i="1"/>
  <c r="N144" i="1" s="1"/>
  <c r="M132" i="1"/>
  <c r="N132" i="1" s="1"/>
  <c r="M120" i="1"/>
  <c r="M108" i="1"/>
  <c r="M197" i="1"/>
  <c r="M185" i="1"/>
  <c r="M173" i="1"/>
  <c r="N173" i="1" s="1"/>
  <c r="M161" i="1"/>
  <c r="N161" i="1" s="1"/>
  <c r="M149" i="1"/>
  <c r="N149" i="1" s="1"/>
  <c r="M137" i="1"/>
  <c r="N137" i="1" s="1"/>
  <c r="M125" i="1"/>
  <c r="M113" i="1"/>
  <c r="M189" i="1"/>
  <c r="N189" i="1" s="1"/>
  <c r="M165" i="1"/>
  <c r="N165" i="1" s="1"/>
  <c r="M141" i="1"/>
  <c r="N141" i="1" s="1"/>
  <c r="M117" i="1"/>
  <c r="N117" i="1" s="1"/>
  <c r="M200" i="1"/>
  <c r="M176" i="1"/>
  <c r="M152" i="1"/>
  <c r="N152" i="1" s="1"/>
  <c r="M198" i="1"/>
  <c r="N198" i="1" s="1"/>
  <c r="M196" i="1"/>
  <c r="N196" i="1" s="1"/>
  <c r="M187" i="1"/>
  <c r="N187" i="1" s="1"/>
  <c r="M174" i="1"/>
  <c r="M172" i="1"/>
  <c r="M163" i="1"/>
  <c r="N163" i="1" s="1"/>
  <c r="M150" i="1"/>
  <c r="M148" i="1"/>
  <c r="M139" i="1"/>
  <c r="N139" i="1" s="1"/>
  <c r="M126" i="1"/>
  <c r="N126" i="1" s="1"/>
  <c r="M124" i="1"/>
  <c r="N124" i="1" s="1"/>
  <c r="M115" i="1"/>
  <c r="N115" i="1" s="1"/>
  <c r="M207" i="1"/>
  <c r="N207" i="1" s="1"/>
  <c r="M183" i="1"/>
  <c r="N183" i="1" s="1"/>
  <c r="M193" i="1"/>
  <c r="N193" i="1" s="1"/>
  <c r="M162" i="1"/>
  <c r="N162" i="1" s="1"/>
  <c r="M158" i="1"/>
  <c r="N158" i="1" s="1"/>
  <c r="M106" i="1"/>
  <c r="N106" i="1" s="1"/>
  <c r="M170" i="1"/>
  <c r="N170" i="1" s="1"/>
  <c r="M166" i="1"/>
  <c r="M164" i="1"/>
  <c r="M154" i="1"/>
  <c r="M199" i="1"/>
  <c r="M147" i="1"/>
  <c r="N147" i="1" s="1"/>
  <c r="M123" i="1"/>
  <c r="M184" i="1"/>
  <c r="N184" i="1" s="1"/>
  <c r="M182" i="1"/>
  <c r="N182" i="1" s="1"/>
  <c r="M135" i="1"/>
  <c r="M171" i="1"/>
  <c r="N171" i="1" s="1"/>
  <c r="M151" i="1"/>
  <c r="N151" i="1" s="1"/>
  <c r="M109" i="1"/>
  <c r="N109" i="1" s="1"/>
  <c r="M107" i="1"/>
  <c r="N107" i="1" s="1"/>
  <c r="M105" i="1"/>
  <c r="N105" i="1" s="1"/>
  <c r="M195" i="1"/>
  <c r="N195" i="1" s="1"/>
  <c r="M134" i="1"/>
  <c r="N134" i="1" s="1"/>
  <c r="M119" i="1"/>
  <c r="N119" i="1" s="1"/>
  <c r="M202" i="1"/>
  <c r="N202" i="1" s="1"/>
  <c r="M175" i="1"/>
  <c r="N175" i="1" s="1"/>
  <c r="M138" i="1"/>
  <c r="N138" i="1" s="1"/>
  <c r="M121" i="1"/>
  <c r="N121" i="1" s="1"/>
  <c r="M186" i="1"/>
  <c r="M136" i="1"/>
  <c r="M206" i="1"/>
  <c r="N206" i="1" s="1"/>
  <c r="M188" i="1"/>
  <c r="N188" i="1" s="1"/>
  <c r="M181" i="1"/>
  <c r="N181" i="1" s="1"/>
  <c r="M179" i="1"/>
  <c r="N179" i="1" s="1"/>
  <c r="M177" i="1"/>
  <c r="N177" i="1" s="1"/>
  <c r="M142" i="1"/>
  <c r="M140" i="1"/>
  <c r="N140" i="1" s="1"/>
  <c r="M127" i="1"/>
  <c r="N127" i="1" s="1"/>
  <c r="M194" i="1"/>
  <c r="N194" i="1" s="1"/>
  <c r="M155" i="1"/>
  <c r="M133" i="1"/>
  <c r="M118" i="1"/>
  <c r="M110" i="1"/>
  <c r="N110" i="1" s="1"/>
  <c r="M112" i="1"/>
  <c r="N112" i="1" s="1"/>
  <c r="M160" i="1"/>
  <c r="N160" i="1" s="1"/>
  <c r="M4" i="1"/>
  <c r="M129" i="1"/>
  <c r="N129" i="1" s="1"/>
  <c r="N176" i="1"/>
  <c r="N186" i="1"/>
  <c r="M205" i="1"/>
  <c r="M391" i="1"/>
  <c r="N334" i="1"/>
  <c r="M358" i="1"/>
  <c r="N358" i="1" s="1"/>
  <c r="M96" i="1"/>
  <c r="M84" i="1"/>
  <c r="M72" i="1"/>
  <c r="N72" i="1" s="1"/>
  <c r="M60" i="1"/>
  <c r="N60" i="1" s="1"/>
  <c r="M48" i="1"/>
  <c r="N48" i="1" s="1"/>
  <c r="M36" i="1"/>
  <c r="M24" i="1"/>
  <c r="N24" i="1" s="1"/>
  <c r="M101" i="1"/>
  <c r="N101" i="1" s="1"/>
  <c r="M89" i="1"/>
  <c r="N89" i="1" s="1"/>
  <c r="M77" i="1"/>
  <c r="M65" i="1"/>
  <c r="N65" i="1" s="1"/>
  <c r="M53" i="1"/>
  <c r="N53" i="1" s="1"/>
  <c r="M41" i="1"/>
  <c r="M29" i="1"/>
  <c r="M93" i="1"/>
  <c r="N93" i="1" s="1"/>
  <c r="M69" i="1"/>
  <c r="N69" i="1" s="1"/>
  <c r="M45" i="1"/>
  <c r="N45" i="1" s="1"/>
  <c r="M23" i="1"/>
  <c r="N23" i="1" s="1"/>
  <c r="M11" i="1"/>
  <c r="N11" i="1" s="1"/>
  <c r="M102" i="1"/>
  <c r="N102" i="1" s="1"/>
  <c r="M100" i="1"/>
  <c r="N100" i="1" s="1"/>
  <c r="M91" i="1"/>
  <c r="N91" i="1" s="1"/>
  <c r="M78" i="1"/>
  <c r="M76" i="1"/>
  <c r="N76" i="1" s="1"/>
  <c r="M67" i="1"/>
  <c r="N67" i="1" s="1"/>
  <c r="M54" i="1"/>
  <c r="N54" i="1" s="1"/>
  <c r="M52" i="1"/>
  <c r="M43" i="1"/>
  <c r="N43" i="1" s="1"/>
  <c r="M30" i="1"/>
  <c r="N30" i="1" s="1"/>
  <c r="M28" i="1"/>
  <c r="N28" i="1" s="1"/>
  <c r="M21" i="1"/>
  <c r="N21" i="1" s="1"/>
  <c r="M9" i="1"/>
  <c r="N9" i="1" s="1"/>
  <c r="M104" i="1"/>
  <c r="M98" i="1"/>
  <c r="N98" i="1" s="1"/>
  <c r="M94" i="1"/>
  <c r="M88" i="1"/>
  <c r="N88" i="1" s="1"/>
  <c r="M37" i="1"/>
  <c r="N37" i="1" s="1"/>
  <c r="M35" i="1"/>
  <c r="N35" i="1" s="1"/>
  <c r="M33" i="1"/>
  <c r="N33" i="1" s="1"/>
  <c r="M31" i="1"/>
  <c r="N31" i="1" s="1"/>
  <c r="M12" i="1"/>
  <c r="N12" i="1" s="1"/>
  <c r="M92" i="1"/>
  <c r="N92" i="1" s="1"/>
  <c r="M90" i="1"/>
  <c r="N90" i="1" s="1"/>
  <c r="M25" i="1"/>
  <c r="N25" i="1" s="1"/>
  <c r="M10" i="1"/>
  <c r="M68" i="1"/>
  <c r="N68" i="1" s="1"/>
  <c r="M66" i="1"/>
  <c r="M62" i="1"/>
  <c r="N62" i="1" s="1"/>
  <c r="M86" i="1"/>
  <c r="N86" i="1" s="1"/>
  <c r="M19" i="1"/>
  <c r="M82" i="1"/>
  <c r="M80" i="1"/>
  <c r="N80" i="1" s="1"/>
  <c r="M74" i="1"/>
  <c r="N74" i="1" s="1"/>
  <c r="M70" i="1"/>
  <c r="N70" i="1" s="1"/>
  <c r="M64" i="1"/>
  <c r="N64" i="1" s="1"/>
  <c r="M8" i="1"/>
  <c r="N8" i="1" s="1"/>
  <c r="M103" i="1"/>
  <c r="N103" i="1" s="1"/>
  <c r="M95" i="1"/>
  <c r="N95" i="1" s="1"/>
  <c r="M87" i="1"/>
  <c r="M85" i="1"/>
  <c r="N85" i="1" s="1"/>
  <c r="M20" i="1"/>
  <c r="N20" i="1" s="1"/>
  <c r="M18" i="1"/>
  <c r="N18" i="1" s="1"/>
  <c r="M71" i="1"/>
  <c r="N71" i="1" s="1"/>
  <c r="M39" i="1"/>
  <c r="M22" i="1"/>
  <c r="N22" i="1" s="1"/>
  <c r="M97" i="1"/>
  <c r="N97" i="1" s="1"/>
  <c r="M51" i="1"/>
  <c r="M47" i="1"/>
  <c r="N47" i="1" s="1"/>
  <c r="M99" i="1"/>
  <c r="M73" i="1"/>
  <c r="M49" i="1"/>
  <c r="N49" i="1" s="1"/>
  <c r="M26" i="1"/>
  <c r="N26" i="1" s="1"/>
  <c r="M7" i="1"/>
  <c r="M5" i="1"/>
  <c r="N5" i="1" s="1"/>
  <c r="M3" i="1"/>
  <c r="N3" i="1" s="1"/>
  <c r="M34" i="1"/>
  <c r="N34" i="1" s="1"/>
  <c r="N40" i="1"/>
  <c r="M44" i="1"/>
  <c r="N44" i="1" s="1"/>
  <c r="M46" i="1"/>
  <c r="N46" i="1" s="1"/>
  <c r="N51" i="1"/>
  <c r="M79" i="1"/>
  <c r="N79" i="1" s="1"/>
  <c r="N96" i="1"/>
  <c r="N125" i="1"/>
  <c r="M210" i="1"/>
  <c r="N210" i="1" s="1"/>
  <c r="M227" i="1"/>
  <c r="N227" i="1" s="1"/>
  <c r="M258" i="1"/>
  <c r="N258" i="1" s="1"/>
  <c r="N280" i="1"/>
  <c r="M282" i="1"/>
  <c r="N282" i="1" s="1"/>
  <c r="M287" i="1"/>
  <c r="N287" i="1" s="1"/>
  <c r="M314" i="1"/>
  <c r="N314" i="1" s="1"/>
  <c r="M319" i="1"/>
  <c r="N329" i="1"/>
  <c r="M370" i="1"/>
  <c r="M418" i="1"/>
  <c r="M445" i="1"/>
  <c r="N445" i="1" s="1"/>
  <c r="M469" i="1"/>
  <c r="N469" i="1" s="1"/>
  <c r="M476" i="1"/>
  <c r="N476" i="1" s="1"/>
  <c r="N499" i="1"/>
  <c r="N504" i="1"/>
  <c r="N620" i="1"/>
  <c r="N108" i="1"/>
  <c r="N153" i="1"/>
  <c r="N199" i="1"/>
  <c r="N221" i="1"/>
  <c r="N232" i="1"/>
  <c r="N292" i="1"/>
  <c r="N368" i="1"/>
  <c r="N390" i="1"/>
  <c r="M565" i="1"/>
  <c r="N573" i="1"/>
  <c r="N618" i="1"/>
  <c r="N642" i="1"/>
  <c r="N819" i="1"/>
  <c r="M925" i="1"/>
  <c r="N925" i="1" s="1"/>
  <c r="M908" i="1"/>
  <c r="M865" i="1"/>
  <c r="N865" i="1" s="1"/>
  <c r="M848" i="1"/>
  <c r="M831" i="1"/>
  <c r="N831" i="1" s="1"/>
  <c r="M829" i="1"/>
  <c r="N829" i="1" s="1"/>
  <c r="M910" i="1"/>
  <c r="N910" i="1" s="1"/>
  <c r="M906" i="1"/>
  <c r="N906" i="1" s="1"/>
  <c r="M867" i="1"/>
  <c r="N867" i="1" s="1"/>
  <c r="M850" i="1"/>
  <c r="M835" i="1"/>
  <c r="M833" i="1"/>
  <c r="M883" i="1"/>
  <c r="N883" i="1" s="1"/>
  <c r="M881" i="1"/>
  <c r="N881" i="1" s="1"/>
  <c r="M854" i="1"/>
  <c r="N854" i="1" s="1"/>
  <c r="M842" i="1"/>
  <c r="N842" i="1" s="1"/>
  <c r="M912" i="1"/>
  <c r="N912" i="1" s="1"/>
  <c r="M894" i="1"/>
  <c r="N894" i="1" s="1"/>
  <c r="M860" i="1"/>
  <c r="M896" i="1"/>
  <c r="N896" i="1" s="1"/>
  <c r="M862" i="1"/>
  <c r="N862" i="1" s="1"/>
  <c r="M858" i="1"/>
  <c r="N858" i="1" s="1"/>
  <c r="M907" i="1"/>
  <c r="N907" i="1" s="1"/>
  <c r="M902" i="1"/>
  <c r="M900" i="1"/>
  <c r="N900" i="1" s="1"/>
  <c r="M838" i="1"/>
  <c r="N838" i="1" s="1"/>
  <c r="M869" i="1"/>
  <c r="M840" i="1"/>
  <c r="N840" i="1" s="1"/>
  <c r="M878" i="1"/>
  <c r="M864" i="1"/>
  <c r="N864" i="1" s="1"/>
  <c r="M852" i="1"/>
  <c r="N852" i="1" s="1"/>
  <c r="M871" i="1"/>
  <c r="N871" i="1" s="1"/>
  <c r="M884" i="1"/>
  <c r="N884" i="1" s="1"/>
  <c r="M877" i="1"/>
  <c r="N877" i="1" s="1"/>
  <c r="M886" i="1"/>
  <c r="N886" i="1" s="1"/>
  <c r="M879" i="1"/>
  <c r="N879" i="1" s="1"/>
  <c r="M859" i="1"/>
  <c r="N859" i="1" s="1"/>
  <c r="M913" i="1"/>
  <c r="N913" i="1" s="1"/>
  <c r="M898" i="1"/>
  <c r="M890" i="1"/>
  <c r="M846" i="1"/>
  <c r="N846" i="1" s="1"/>
  <c r="M836" i="1"/>
  <c r="N836" i="1" s="1"/>
  <c r="N868" i="1"/>
  <c r="N915" i="1"/>
  <c r="M917" i="1"/>
  <c r="N917" i="1" s="1"/>
  <c r="N547" i="1"/>
  <c r="N78" i="1"/>
  <c r="N224" i="1"/>
  <c r="N349" i="1"/>
  <c r="N353" i="1"/>
  <c r="N440" i="1"/>
  <c r="N480" i="1"/>
  <c r="N571" i="1"/>
  <c r="N638" i="1"/>
  <c r="N908" i="1"/>
  <c r="N377" i="1"/>
  <c r="N388" i="1"/>
  <c r="N464" i="1"/>
  <c r="N576" i="1"/>
  <c r="N630" i="1"/>
  <c r="N382" i="1"/>
  <c r="N473" i="1"/>
  <c r="N449" i="1"/>
  <c r="M609" i="1"/>
  <c r="N609" i="1" s="1"/>
  <c r="M597" i="1"/>
  <c r="N597" i="1" s="1"/>
  <c r="M598" i="1"/>
  <c r="M584" i="1"/>
  <c r="M572" i="1"/>
  <c r="M560" i="1"/>
  <c r="N560" i="1" s="1"/>
  <c r="M596" i="1"/>
  <c r="M587" i="1"/>
  <c r="M580" i="1"/>
  <c r="N580" i="1" s="1"/>
  <c r="M571" i="1"/>
  <c r="M548" i="1"/>
  <c r="N548" i="1" s="1"/>
  <c r="M536" i="1"/>
  <c r="N536" i="1" s="1"/>
  <c r="M524" i="1"/>
  <c r="M578" i="1"/>
  <c r="N578" i="1" s="1"/>
  <c r="M562" i="1"/>
  <c r="N562" i="1" s="1"/>
  <c r="M555" i="1"/>
  <c r="M553" i="1"/>
  <c r="M541" i="1"/>
  <c r="M529" i="1"/>
  <c r="M517" i="1"/>
  <c r="M610" i="1"/>
  <c r="N610" i="1" s="1"/>
  <c r="M604" i="1"/>
  <c r="N604" i="1" s="1"/>
  <c r="M602" i="1"/>
  <c r="N602" i="1" s="1"/>
  <c r="M594" i="1"/>
  <c r="N594" i="1" s="1"/>
  <c r="M581" i="1"/>
  <c r="N581" i="1" s="1"/>
  <c r="M579" i="1"/>
  <c r="N579" i="1" s="1"/>
  <c r="M558" i="1"/>
  <c r="N558" i="1" s="1"/>
  <c r="M554" i="1"/>
  <c r="N554" i="1" s="1"/>
  <c r="M552" i="1"/>
  <c r="N552" i="1" s="1"/>
  <c r="M543" i="1"/>
  <c r="N543" i="1" s="1"/>
  <c r="M530" i="1"/>
  <c r="N530" i="1" s="1"/>
  <c r="M528" i="1"/>
  <c r="N528" i="1" s="1"/>
  <c r="M519" i="1"/>
  <c r="N519" i="1" s="1"/>
  <c r="M573" i="1"/>
  <c r="M569" i="1"/>
  <c r="M556" i="1"/>
  <c r="N556" i="1" s="1"/>
  <c r="M539" i="1"/>
  <c r="N539" i="1" s="1"/>
  <c r="M600" i="1"/>
  <c r="N600" i="1" s="1"/>
  <c r="M592" i="1"/>
  <c r="N592" i="1" s="1"/>
  <c r="M590" i="1"/>
  <c r="M550" i="1"/>
  <c r="N550" i="1" s="1"/>
  <c r="M526" i="1"/>
  <c r="N526" i="1" s="1"/>
  <c r="M589" i="1"/>
  <c r="N589" i="1" s="1"/>
  <c r="M583" i="1"/>
  <c r="N583" i="1" s="1"/>
  <c r="M544" i="1"/>
  <c r="N544" i="1" s="1"/>
  <c r="M542" i="1"/>
  <c r="N542" i="1" s="1"/>
  <c r="M568" i="1"/>
  <c r="N568" i="1" s="1"/>
  <c r="M566" i="1"/>
  <c r="N566" i="1" s="1"/>
  <c r="M608" i="1"/>
  <c r="N608" i="1" s="1"/>
  <c r="M606" i="1"/>
  <c r="N606" i="1" s="1"/>
  <c r="M591" i="1"/>
  <c r="N591" i="1" s="1"/>
  <c r="M570" i="1"/>
  <c r="M564" i="1"/>
  <c r="N564" i="1" s="1"/>
  <c r="M618" i="1"/>
  <c r="M593" i="1"/>
  <c r="N593" i="1" s="1"/>
  <c r="M576" i="1"/>
  <c r="M535" i="1"/>
  <c r="M527" i="1"/>
  <c r="N527" i="1" s="1"/>
  <c r="M525" i="1"/>
  <c r="N525" i="1" s="1"/>
  <c r="M523" i="1"/>
  <c r="N523" i="1" s="1"/>
  <c r="M611" i="1"/>
  <c r="N611" i="1" s="1"/>
  <c r="M585" i="1"/>
  <c r="N585" i="1" s="1"/>
  <c r="M540" i="1"/>
  <c r="N540" i="1" s="1"/>
  <c r="M619" i="1"/>
  <c r="M617" i="1"/>
  <c r="N617" i="1" s="1"/>
  <c r="M613" i="1"/>
  <c r="N613" i="1" s="1"/>
  <c r="M574" i="1"/>
  <c r="M522" i="1"/>
  <c r="M518" i="1"/>
  <c r="N518" i="1" s="1"/>
  <c r="M615" i="1"/>
  <c r="N615" i="1" s="1"/>
  <c r="M599" i="1"/>
  <c r="M520" i="1"/>
  <c r="N520" i="1" s="1"/>
  <c r="M601" i="1"/>
  <c r="N601" i="1" s="1"/>
  <c r="M546" i="1"/>
  <c r="M533" i="1"/>
  <c r="N533" i="1" s="1"/>
  <c r="M612" i="1"/>
  <c r="M586" i="1"/>
  <c r="N586" i="1" s="1"/>
  <c r="M559" i="1"/>
  <c r="M538" i="1"/>
  <c r="N538" i="1" s="1"/>
  <c r="N584" i="1"/>
  <c r="M614" i="1"/>
  <c r="N705" i="1"/>
  <c r="N111" i="1"/>
  <c r="N123" i="1"/>
  <c r="N168" i="1"/>
  <c r="N200" i="1"/>
  <c r="N347" i="1"/>
  <c r="N391" i="1"/>
  <c r="N524" i="1"/>
  <c r="N574" i="1"/>
  <c r="N599" i="1"/>
  <c r="M719" i="1"/>
  <c r="N719" i="1" s="1"/>
  <c r="N56" i="1"/>
  <c r="N233" i="1"/>
  <c r="N342" i="1"/>
  <c r="N10" i="1"/>
  <c r="N166" i="1"/>
  <c r="N205" i="1"/>
  <c r="N209" i="1"/>
  <c r="N378" i="1"/>
  <c r="N443" i="1"/>
  <c r="N447" i="1"/>
  <c r="M557" i="1"/>
  <c r="N557" i="1" s="1"/>
  <c r="M823" i="1"/>
  <c r="N823" i="1" s="1"/>
  <c r="M773" i="1"/>
  <c r="N773" i="1" s="1"/>
  <c r="M746" i="1"/>
  <c r="N746" i="1" s="1"/>
  <c r="M740" i="1"/>
  <c r="N740" i="1" s="1"/>
  <c r="M734" i="1"/>
  <c r="N734" i="1" s="1"/>
  <c r="M732" i="1"/>
  <c r="N732" i="1" s="1"/>
  <c r="M802" i="1"/>
  <c r="N802" i="1" s="1"/>
  <c r="M782" i="1"/>
  <c r="M738" i="1"/>
  <c r="N738" i="1" s="1"/>
  <c r="M744" i="1"/>
  <c r="N744" i="1" s="1"/>
  <c r="M736" i="1"/>
  <c r="M788" i="1"/>
  <c r="N788" i="1" s="1"/>
  <c r="M811" i="1"/>
  <c r="N811" i="1" s="1"/>
  <c r="M790" i="1"/>
  <c r="N790" i="1" s="1"/>
  <c r="M800" i="1"/>
  <c r="N800" i="1" s="1"/>
  <c r="M737" i="1"/>
  <c r="N737" i="1" s="1"/>
  <c r="M783" i="1"/>
  <c r="N783" i="1" s="1"/>
  <c r="M750" i="1"/>
  <c r="N750" i="1" s="1"/>
  <c r="M745" i="1"/>
  <c r="N745" i="1" s="1"/>
  <c r="M810" i="1"/>
  <c r="N810" i="1" s="1"/>
  <c r="M748" i="1"/>
  <c r="N748" i="1" s="1"/>
  <c r="M739" i="1"/>
  <c r="N739" i="1" s="1"/>
  <c r="M812" i="1"/>
  <c r="N812" i="1" s="1"/>
  <c r="M759" i="1"/>
  <c r="N759" i="1" s="1"/>
  <c r="M814" i="1"/>
  <c r="N814" i="1" s="1"/>
  <c r="M781" i="1"/>
  <c r="N781" i="1" s="1"/>
  <c r="M743" i="1"/>
  <c r="N743" i="1" s="1"/>
  <c r="M816" i="1"/>
  <c r="M794" i="1"/>
  <c r="M785" i="1"/>
  <c r="N785" i="1" s="1"/>
  <c r="M754" i="1"/>
  <c r="N754" i="1" s="1"/>
  <c r="N113" i="1"/>
  <c r="N211" i="1"/>
  <c r="N307" i="1"/>
  <c r="M412" i="1"/>
  <c r="N412" i="1" s="1"/>
  <c r="M313" i="1"/>
  <c r="N313" i="1" s="1"/>
  <c r="N355" i="1"/>
  <c r="M361" i="1"/>
  <c r="N361" i="1" s="1"/>
  <c r="M409" i="1"/>
  <c r="N409" i="1" s="1"/>
  <c r="N451" i="1"/>
  <c r="N513" i="1"/>
  <c r="N515" i="1"/>
  <c r="N535" i="1"/>
  <c r="M625" i="1"/>
  <c r="N625" i="1" s="1"/>
  <c r="N702" i="1"/>
  <c r="N717" i="1"/>
  <c r="N736" i="1"/>
  <c r="N797" i="1"/>
  <c r="M918" i="1"/>
  <c r="N918" i="1" s="1"/>
  <c r="N893" i="1"/>
  <c r="M326" i="1"/>
  <c r="N326" i="1" s="1"/>
  <c r="M328" i="1"/>
  <c r="N328" i="1" s="1"/>
  <c r="M374" i="1"/>
  <c r="N374" i="1" s="1"/>
  <c r="M376" i="1"/>
  <c r="N491" i="1"/>
  <c r="N529" i="1"/>
  <c r="N555" i="1"/>
  <c r="M688" i="1"/>
  <c r="N688" i="1" s="1"/>
  <c r="M684" i="1"/>
  <c r="N684" i="1" s="1"/>
  <c r="M682" i="1"/>
  <c r="N682" i="1" s="1"/>
  <c r="M647" i="1"/>
  <c r="N647" i="1" s="1"/>
  <c r="M643" i="1"/>
  <c r="N643" i="1" s="1"/>
  <c r="M641" i="1"/>
  <c r="N641" i="1" s="1"/>
  <c r="M720" i="1"/>
  <c r="N720" i="1" s="1"/>
  <c r="M718" i="1"/>
  <c r="N718" i="1" s="1"/>
  <c r="M716" i="1"/>
  <c r="N716" i="1" s="1"/>
  <c r="M672" i="1"/>
  <c r="N672" i="1" s="1"/>
  <c r="M668" i="1"/>
  <c r="M639" i="1"/>
  <c r="M714" i="1"/>
  <c r="N714" i="1" s="1"/>
  <c r="M670" i="1"/>
  <c r="N670" i="1" s="1"/>
  <c r="M635" i="1"/>
  <c r="N635" i="1" s="1"/>
  <c r="M629" i="1"/>
  <c r="N629" i="1" s="1"/>
  <c r="M697" i="1"/>
  <c r="N697" i="1" s="1"/>
  <c r="M695" i="1"/>
  <c r="N695" i="1" s="1"/>
  <c r="M677" i="1"/>
  <c r="N677" i="1" s="1"/>
  <c r="M654" i="1"/>
  <c r="N654" i="1" s="1"/>
  <c r="M652" i="1"/>
  <c r="N652" i="1" s="1"/>
  <c r="M623" i="1"/>
  <c r="N623" i="1" s="1"/>
  <c r="M658" i="1"/>
  <c r="N658" i="1" s="1"/>
  <c r="M656" i="1"/>
  <c r="N656" i="1" s="1"/>
  <c r="M648" i="1"/>
  <c r="N648" i="1" s="1"/>
  <c r="M703" i="1"/>
  <c r="M691" i="1"/>
  <c r="M713" i="1"/>
  <c r="N713" i="1" s="1"/>
  <c r="M711" i="1"/>
  <c r="N711" i="1" s="1"/>
  <c r="M709" i="1"/>
  <c r="N709" i="1" s="1"/>
  <c r="M707" i="1"/>
  <c r="N707" i="1" s="1"/>
  <c r="M689" i="1"/>
  <c r="N689" i="1" s="1"/>
  <c r="M687" i="1"/>
  <c r="N687" i="1" s="1"/>
  <c r="M634" i="1"/>
  <c r="N634" i="1" s="1"/>
  <c r="M710" i="1"/>
  <c r="N710" i="1" s="1"/>
  <c r="N104" i="1"/>
  <c r="N172" i="1"/>
  <c r="N197" i="1"/>
  <c r="N214" i="1"/>
  <c r="N245" i="1"/>
  <c r="N341" i="1"/>
  <c r="N389" i="1"/>
  <c r="N406" i="1"/>
  <c r="N437" i="1"/>
  <c r="N454" i="1"/>
  <c r="N489" i="1"/>
  <c r="N507" i="1"/>
  <c r="N509" i="1"/>
  <c r="N553" i="1"/>
  <c r="N587" i="1"/>
  <c r="M632" i="1"/>
  <c r="N632" i="1" s="1"/>
  <c r="M650" i="1"/>
  <c r="N703" i="1"/>
  <c r="N725" i="1"/>
  <c r="N755" i="1"/>
  <c r="N764" i="1"/>
  <c r="N118" i="1"/>
  <c r="N150" i="1"/>
  <c r="N460" i="1"/>
  <c r="N569" i="1"/>
  <c r="M679" i="1"/>
  <c r="N679" i="1" s="1"/>
  <c r="M686" i="1"/>
  <c r="N691" i="1"/>
  <c r="N706" i="1"/>
  <c r="M708" i="1"/>
  <c r="N835" i="1"/>
  <c r="N94" i="1"/>
  <c r="N222" i="1"/>
  <c r="N270" i="1"/>
  <c r="M344" i="1"/>
  <c r="N344" i="1" s="1"/>
  <c r="M320" i="1"/>
  <c r="N320" i="1" s="1"/>
  <c r="M392" i="1"/>
  <c r="N392" i="1" s="1"/>
  <c r="M368" i="1"/>
  <c r="M327" i="1"/>
  <c r="M399" i="1"/>
  <c r="N399" i="1" s="1"/>
  <c r="M375" i="1"/>
  <c r="N375" i="1" s="1"/>
  <c r="M351" i="1"/>
  <c r="N351" i="1" s="1"/>
  <c r="M343" i="1"/>
  <c r="N343" i="1" s="1"/>
  <c r="N414" i="1"/>
  <c r="N29" i="1"/>
  <c r="N39" i="1"/>
  <c r="N142" i="1"/>
  <c r="N220" i="1"/>
  <c r="N41" i="1"/>
  <c r="N128" i="1"/>
  <c r="N283" i="1"/>
  <c r="N331" i="1"/>
  <c r="M337" i="1"/>
  <c r="N337" i="1" s="1"/>
  <c r="N379" i="1"/>
  <c r="M385" i="1"/>
  <c r="N385" i="1" s="1"/>
  <c r="N427" i="1"/>
  <c r="N475" i="1"/>
  <c r="N549" i="1"/>
  <c r="N567" i="1"/>
  <c r="N572" i="1"/>
  <c r="N590" i="1"/>
  <c r="M624" i="1"/>
  <c r="N624" i="1" s="1"/>
  <c r="M628" i="1"/>
  <c r="N628" i="1" s="1"/>
  <c r="N860" i="1"/>
  <c r="N639" i="1"/>
  <c r="M819" i="1"/>
  <c r="N751" i="1"/>
  <c r="N772" i="1"/>
  <c r="N777" i="1"/>
  <c r="N869" i="1"/>
  <c r="N876" i="1"/>
  <c r="N916" i="1"/>
  <c r="N58" i="1"/>
  <c r="N82" i="1"/>
  <c r="N154" i="1"/>
  <c r="N178" i="1"/>
  <c r="N226" i="1"/>
  <c r="N250" i="1"/>
  <c r="N274" i="1"/>
  <c r="M316" i="1"/>
  <c r="N316" i="1" s="1"/>
  <c r="M318" i="1"/>
  <c r="N318" i="1" s="1"/>
  <c r="M331" i="1"/>
  <c r="M340" i="1"/>
  <c r="M342" i="1"/>
  <c r="N346" i="1"/>
  <c r="M355" i="1"/>
  <c r="M364" i="1"/>
  <c r="N364" i="1" s="1"/>
  <c r="M366" i="1"/>
  <c r="N366" i="1" s="1"/>
  <c r="N370" i="1"/>
  <c r="M379" i="1"/>
  <c r="M388" i="1"/>
  <c r="M390" i="1"/>
  <c r="N394" i="1"/>
  <c r="M403" i="1"/>
  <c r="N403" i="1" s="1"/>
  <c r="N418" i="1"/>
  <c r="N631" i="1"/>
  <c r="N637" i="1"/>
  <c r="N650" i="1"/>
  <c r="N668" i="1"/>
  <c r="N775" i="1"/>
  <c r="N850" i="1"/>
  <c r="N546" i="1"/>
  <c r="N598" i="1"/>
  <c r="N662" i="1"/>
  <c r="N780" i="1"/>
  <c r="N890" i="1"/>
  <c r="M408" i="1"/>
  <c r="N408" i="1" s="1"/>
  <c r="M396" i="1"/>
  <c r="N396" i="1" s="1"/>
  <c r="M384" i="1"/>
  <c r="N384" i="1" s="1"/>
  <c r="M372" i="1"/>
  <c r="N372" i="1" s="1"/>
  <c r="M360" i="1"/>
  <c r="N360" i="1" s="1"/>
  <c r="M348" i="1"/>
  <c r="N348" i="1" s="1"/>
  <c r="M336" i="1"/>
  <c r="N336" i="1" s="1"/>
  <c r="M324" i="1"/>
  <c r="N324" i="1" s="1"/>
  <c r="M312" i="1"/>
  <c r="N312" i="1" s="1"/>
  <c r="M413" i="1"/>
  <c r="N413" i="1" s="1"/>
  <c r="M401" i="1"/>
  <c r="N401" i="1" s="1"/>
  <c r="M389" i="1"/>
  <c r="M377" i="1"/>
  <c r="M365" i="1"/>
  <c r="M353" i="1"/>
  <c r="M341" i="1"/>
  <c r="M329" i="1"/>
  <c r="M317" i="1"/>
  <c r="N317" i="1" s="1"/>
  <c r="M333" i="1"/>
  <c r="N333" i="1" s="1"/>
  <c r="M357" i="1"/>
  <c r="N357" i="1" s="1"/>
  <c r="M381" i="1"/>
  <c r="N381" i="1" s="1"/>
  <c r="M405" i="1"/>
  <c r="N405" i="1" s="1"/>
  <c r="N522" i="1"/>
  <c r="N619" i="1"/>
  <c r="N666" i="1"/>
  <c r="N821" i="1"/>
  <c r="N898" i="1"/>
  <c r="N722" i="1"/>
  <c r="N778" i="1"/>
  <c r="N828" i="1"/>
  <c r="N833" i="1"/>
  <c r="N914" i="1"/>
  <c r="N493" i="1"/>
  <c r="N517" i="1"/>
  <c r="N541" i="1"/>
  <c r="N596" i="1"/>
  <c r="N612" i="1"/>
  <c r="N686" i="1"/>
  <c r="N700" i="1"/>
  <c r="M771" i="1"/>
  <c r="N771" i="1" s="1"/>
  <c r="M821" i="1"/>
  <c r="N885" i="1"/>
  <c r="N577" i="1"/>
  <c r="N614" i="1"/>
  <c r="M769" i="1"/>
  <c r="N769" i="1" s="1"/>
  <c r="N795" i="1"/>
  <c r="M806" i="1"/>
  <c r="N806" i="1" s="1"/>
  <c r="N486" i="1"/>
  <c r="N510" i="1"/>
  <c r="N534" i="1"/>
  <c r="N651" i="1"/>
  <c r="N653" i="1"/>
  <c r="N655" i="1"/>
  <c r="N690" i="1"/>
  <c r="N692" i="1"/>
  <c r="M815" i="1"/>
  <c r="N815" i="1" s="1"/>
  <c r="M803" i="1"/>
  <c r="N803" i="1" s="1"/>
  <c r="M791" i="1"/>
  <c r="N791" i="1" s="1"/>
  <c r="M779" i="1"/>
  <c r="N779" i="1" s="1"/>
  <c r="M767" i="1"/>
  <c r="N767" i="1" s="1"/>
  <c r="M755" i="1"/>
  <c r="M820" i="1"/>
  <c r="N820" i="1" s="1"/>
  <c r="M808" i="1"/>
  <c r="N808" i="1" s="1"/>
  <c r="M796" i="1"/>
  <c r="N796" i="1" s="1"/>
  <c r="M784" i="1"/>
  <c r="N784" i="1" s="1"/>
  <c r="M772" i="1"/>
  <c r="M760" i="1"/>
  <c r="N760" i="1" s="1"/>
  <c r="M825" i="1"/>
  <c r="N825" i="1" s="1"/>
  <c r="M813" i="1"/>
  <c r="N813" i="1" s="1"/>
  <c r="M801" i="1"/>
  <c r="M789" i="1"/>
  <c r="M777" i="1"/>
  <c r="M765" i="1"/>
  <c r="N765" i="1" s="1"/>
  <c r="M753" i="1"/>
  <c r="N753" i="1" s="1"/>
  <c r="M741" i="1"/>
  <c r="N741" i="1" s="1"/>
  <c r="M729" i="1"/>
  <c r="N729" i="1" s="1"/>
  <c r="M809" i="1"/>
  <c r="N809" i="1" s="1"/>
  <c r="M805" i="1"/>
  <c r="N805" i="1" s="1"/>
  <c r="M786" i="1"/>
  <c r="N786" i="1" s="1"/>
  <c r="M761" i="1"/>
  <c r="N761" i="1" s="1"/>
  <c r="M757" i="1"/>
  <c r="N757" i="1" s="1"/>
  <c r="M735" i="1"/>
  <c r="N735" i="1" s="1"/>
  <c r="M824" i="1"/>
  <c r="N824" i="1" s="1"/>
  <c r="M780" i="1"/>
  <c r="M778" i="1"/>
  <c r="M776" i="1"/>
  <c r="N776" i="1" s="1"/>
  <c r="M742" i="1"/>
  <c r="N742" i="1" s="1"/>
  <c r="M733" i="1"/>
  <c r="N733" i="1" s="1"/>
  <c r="M726" i="1"/>
  <c r="N726" i="1" s="1"/>
  <c r="M818" i="1"/>
  <c r="M799" i="1"/>
  <c r="M795" i="1"/>
  <c r="M770" i="1"/>
  <c r="N770" i="1" s="1"/>
  <c r="M751" i="1"/>
  <c r="M822" i="1"/>
  <c r="N822" i="1" s="1"/>
  <c r="M797" i="1"/>
  <c r="M793" i="1"/>
  <c r="N793" i="1" s="1"/>
  <c r="M774" i="1"/>
  <c r="N774" i="1" s="1"/>
  <c r="M749" i="1"/>
  <c r="N749" i="1" s="1"/>
  <c r="M747" i="1"/>
  <c r="M731" i="1"/>
  <c r="N731" i="1" s="1"/>
  <c r="M724" i="1"/>
  <c r="N724" i="1" s="1"/>
  <c r="M807" i="1"/>
  <c r="N807" i="1" s="1"/>
  <c r="M764" i="1"/>
  <c r="M727" i="1"/>
  <c r="N727" i="1" s="1"/>
  <c r="M725" i="1"/>
  <c r="M723" i="1"/>
  <c r="N723" i="1" s="1"/>
  <c r="M766" i="1"/>
  <c r="N766" i="1" s="1"/>
  <c r="M762" i="1"/>
  <c r="N762" i="1" s="1"/>
  <c r="N789" i="1"/>
  <c r="M804" i="1"/>
  <c r="N804" i="1" s="1"/>
  <c r="M817" i="1"/>
  <c r="N817" i="1" s="1"/>
  <c r="N845" i="1"/>
  <c r="M717" i="1"/>
  <c r="M705" i="1"/>
  <c r="M693" i="1"/>
  <c r="N693" i="1" s="1"/>
  <c r="M681" i="1"/>
  <c r="N681" i="1" s="1"/>
  <c r="M669" i="1"/>
  <c r="N669" i="1" s="1"/>
  <c r="M657" i="1"/>
  <c r="N657" i="1" s="1"/>
  <c r="M645" i="1"/>
  <c r="N645" i="1" s="1"/>
  <c r="M633" i="1"/>
  <c r="N633" i="1" s="1"/>
  <c r="M621" i="1"/>
  <c r="N621" i="1" s="1"/>
  <c r="M694" i="1"/>
  <c r="N694" i="1" s="1"/>
  <c r="M685" i="1"/>
  <c r="N685" i="1" s="1"/>
  <c r="M678" i="1"/>
  <c r="N678" i="1" s="1"/>
  <c r="M646" i="1"/>
  <c r="N646" i="1" s="1"/>
  <c r="M637" i="1"/>
  <c r="M630" i="1"/>
  <c r="M722" i="1"/>
  <c r="M715" i="1"/>
  <c r="M699" i="1"/>
  <c r="N699" i="1" s="1"/>
  <c r="M683" i="1"/>
  <c r="N683" i="1" s="1"/>
  <c r="M676" i="1"/>
  <c r="N676" i="1" s="1"/>
  <c r="M674" i="1"/>
  <c r="N674" i="1" s="1"/>
  <c r="M631" i="1"/>
  <c r="M642" i="1"/>
  <c r="M653" i="1"/>
  <c r="M655" i="1"/>
  <c r="M666" i="1"/>
  <c r="M696" i="1"/>
  <c r="N696" i="1" s="1"/>
  <c r="M700" i="1"/>
  <c r="M702" i="1"/>
  <c r="N708" i="1"/>
  <c r="N758" i="1"/>
  <c r="N794" i="1"/>
  <c r="N816" i="1"/>
  <c r="N902" i="1"/>
  <c r="M620" i="1"/>
  <c r="M622" i="1"/>
  <c r="N622" i="1" s="1"/>
  <c r="M698" i="1"/>
  <c r="N698" i="1" s="1"/>
  <c r="M704" i="1"/>
  <c r="N704" i="1" s="1"/>
  <c r="M721" i="1"/>
  <c r="N721" i="1" s="1"/>
  <c r="N747" i="1"/>
  <c r="N818" i="1"/>
  <c r="N904" i="1"/>
  <c r="N801" i="1"/>
  <c r="M841" i="1"/>
  <c r="N841" i="1" s="1"/>
  <c r="M845" i="1"/>
  <c r="N849" i="1"/>
  <c r="M870" i="1"/>
  <c r="N870" i="1" s="1"/>
  <c r="M889" i="1"/>
  <c r="N889" i="1" s="1"/>
  <c r="M893" i="1"/>
  <c r="N782" i="1"/>
  <c r="M923" i="1"/>
  <c r="N923" i="1" s="1"/>
  <c r="M911" i="1"/>
  <c r="N911" i="1" s="1"/>
  <c r="M899" i="1"/>
  <c r="N899" i="1" s="1"/>
  <c r="M887" i="1"/>
  <c r="N887" i="1" s="1"/>
  <c r="M875" i="1"/>
  <c r="M863" i="1"/>
  <c r="N863" i="1" s="1"/>
  <c r="M851" i="1"/>
  <c r="N851" i="1" s="1"/>
  <c r="M839" i="1"/>
  <c r="N839" i="1" s="1"/>
  <c r="M827" i="1"/>
  <c r="N827" i="1" s="1"/>
  <c r="M928" i="1"/>
  <c r="M916" i="1"/>
  <c r="M904" i="1"/>
  <c r="M892" i="1"/>
  <c r="N892" i="1" s="1"/>
  <c r="M880" i="1"/>
  <c r="M868" i="1"/>
  <c r="M856" i="1"/>
  <c r="N856" i="1" s="1"/>
  <c r="M844" i="1"/>
  <c r="N844" i="1" s="1"/>
  <c r="M832" i="1"/>
  <c r="N832" i="1" s="1"/>
  <c r="M921" i="1"/>
  <c r="N921" i="1" s="1"/>
  <c r="M909" i="1"/>
  <c r="N909" i="1" s="1"/>
  <c r="M897" i="1"/>
  <c r="N897" i="1" s="1"/>
  <c r="M885" i="1"/>
  <c r="M873" i="1"/>
  <c r="N873" i="1" s="1"/>
  <c r="M861" i="1"/>
  <c r="M849" i="1"/>
  <c r="M837" i="1"/>
  <c r="N837" i="1" s="1"/>
  <c r="M843" i="1"/>
  <c r="N843" i="1" s="1"/>
  <c r="M847" i="1"/>
  <c r="N847" i="1" s="1"/>
  <c r="M866" i="1"/>
  <c r="N866" i="1" s="1"/>
  <c r="N878" i="1"/>
  <c r="M891" i="1"/>
  <c r="N891" i="1" s="1"/>
  <c r="M895" i="1"/>
  <c r="N895" i="1" s="1"/>
  <c r="M914" i="1"/>
  <c r="M826" i="1"/>
  <c r="N826" i="1" s="1"/>
  <c r="M828" i="1"/>
  <c r="M872" i="1"/>
  <c r="N872" i="1" s="1"/>
  <c r="M874" i="1"/>
  <c r="N874" i="1" s="1"/>
  <c r="M876" i="1"/>
  <c r="N880" i="1"/>
  <c r="M920" i="1"/>
  <c r="N920" i="1" s="1"/>
  <c r="M922" i="1"/>
  <c r="N922" i="1" s="1"/>
  <c r="M924" i="1"/>
  <c r="N924" i="1" s="1"/>
  <c r="N928" i="1"/>
  <c r="M834" i="1"/>
  <c r="N834" i="1" s="1"/>
  <c r="M853" i="1"/>
  <c r="N853" i="1" s="1"/>
  <c r="M857" i="1"/>
  <c r="N857" i="1" s="1"/>
  <c r="N861" i="1"/>
  <c r="M882" i="1"/>
  <c r="N882" i="1" s="1"/>
  <c r="M901" i="1"/>
  <c r="N901" i="1" s="1"/>
  <c r="M905" i="1"/>
  <c r="N905" i="1" s="1"/>
</calcChain>
</file>

<file path=xl/sharedStrings.xml><?xml version="1.0" encoding="utf-8"?>
<sst xmlns="http://schemas.openxmlformats.org/spreadsheetml/2006/main" count="2785" uniqueCount="202">
  <si>
    <t>institution</t>
  </si>
  <si>
    <t>service</t>
  </si>
  <si>
    <t>price</t>
  </si>
  <si>
    <t>date</t>
  </si>
  <si>
    <t>time</t>
  </si>
  <si>
    <t>start_dt</t>
  </si>
  <si>
    <t>location</t>
  </si>
  <si>
    <r>
      <rPr>
        <b/>
        <sz val="11"/>
        <color theme="1"/>
        <rFont val="Aptos Narrow"/>
        <family val="2"/>
        <charset val="238"/>
        <scheme val="minor"/>
      </rPr>
      <t xml:space="preserve">Travel time </t>
    </r>
    <r>
      <rPr>
        <sz val="11"/>
        <color theme="1"/>
        <rFont val="Aptos Narrow"/>
        <family val="2"/>
        <charset val="238"/>
        <scheme val="minor"/>
      </rPr>
      <t>(minutes)</t>
    </r>
  </si>
  <si>
    <t>days to appointment</t>
  </si>
  <si>
    <t>price_norm</t>
  </si>
  <si>
    <t>travel time_norm</t>
  </si>
  <si>
    <t>date_norm</t>
  </si>
  <si>
    <t>Össz norm</t>
  </si>
  <si>
    <t>27 Sellő Mozgásszervi Terápiás Centrum</t>
  </si>
  <si>
    <t>Bőrgyógyászat szakorvosi vizsgálat</t>
  </si>
  <si>
    <t>Budaörsi út 29</t>
  </si>
  <si>
    <t>Aesthetica Orvosi Központ</t>
  </si>
  <si>
    <t>Budapest, Váci út 76</t>
  </si>
  <si>
    <t>Affidea Magyarország</t>
  </si>
  <si>
    <t>Budapest, Fövény utca 4</t>
  </si>
  <si>
    <t>Budapest, Lövőház utca 2</t>
  </si>
  <si>
    <t>Budapest, Szabadság tér 7.</t>
  </si>
  <si>
    <t>Budapest, Hercegprímás utca 14</t>
  </si>
  <si>
    <t>Budapest, Örs vezér tere 25.</t>
  </si>
  <si>
    <t>Győr, Vasvári pál utca 2</t>
  </si>
  <si>
    <t>Caring Medical Center</t>
  </si>
  <si>
    <t>Budapest, Zsigmond tér 10.</t>
  </si>
  <si>
    <t>Central Clinic</t>
  </si>
  <si>
    <t>Budapest, Rákóczi út 4</t>
  </si>
  <si>
    <t>Claro Klinika</t>
  </si>
  <si>
    <t>Budapest, Teréz krt. 24</t>
  </si>
  <si>
    <t>Clinexpert</t>
  </si>
  <si>
    <t>Budapest, Kaszásdűlő utca 7.</t>
  </si>
  <si>
    <t>CMF Medical</t>
  </si>
  <si>
    <t>Budapest, Bécsi út 154</t>
  </si>
  <si>
    <t>Pilisvörösvár, Árpád utca 21</t>
  </si>
  <si>
    <t>Jászberény, Kossuth Lajos utca 5.</t>
  </si>
  <si>
    <t>Biatorbágy, Mester utca 2</t>
  </si>
  <si>
    <t>Szentendre, Stromfeld Aurél utca 1/A</t>
  </si>
  <si>
    <t>Coordimed</t>
  </si>
  <si>
    <t>Budapest, Völgy utca 5</t>
  </si>
  <si>
    <t>Delfin Ultrahang</t>
  </si>
  <si>
    <t>Budapest, Pünkösdfürdő utca 48.</t>
  </si>
  <si>
    <t>Dimenzió Orvosi Klinika</t>
  </si>
  <si>
    <t>Budaörs, Lomnici köz 19.</t>
  </si>
  <si>
    <t>Dimenzió-Med Egészségközpont</t>
  </si>
  <si>
    <t>Budapest, Vécsey u. 3.</t>
  </si>
  <si>
    <t>Doktor24</t>
  </si>
  <si>
    <t>Budapest, Koszorúslány u. 1.</t>
  </si>
  <si>
    <t>Budapest, Váci út 37.</t>
  </si>
  <si>
    <t>Budapest, Könyves Kálmán krt. 12-14.</t>
  </si>
  <si>
    <t>Paks, Tolnai út 93.</t>
  </si>
  <si>
    <t>Pécs, Málics Ottó utca 1.</t>
  </si>
  <si>
    <t>Szeged, Petőfi S. Sgt. 39.</t>
  </si>
  <si>
    <t>Székesfehérvár, Huszár utca 2.</t>
  </si>
  <si>
    <t>Egressy Medical</t>
  </si>
  <si>
    <t>Budapest, Egressy út 28-30.</t>
  </si>
  <si>
    <t>Emineo Magánkórház</t>
  </si>
  <si>
    <t>Budapest, Hegyalja út 7.</t>
  </si>
  <si>
    <t>EndoCare Endokrinológiai Központ</t>
  </si>
  <si>
    <t xml:space="preserve">Budapest, Lechner Ödön fasor 7. </t>
  </si>
  <si>
    <t>EntiTárs Egészségközpont</t>
  </si>
  <si>
    <t>Budapest, Vilánnyi út 22/A</t>
  </si>
  <si>
    <t>Erzsébet Dentál &amp; Medical</t>
  </si>
  <si>
    <t>Budapest Lajtha László utca 24.</t>
  </si>
  <si>
    <t>ForHerMed Klinika</t>
  </si>
  <si>
    <t>Budapest, Bimbó út 108.</t>
  </si>
  <si>
    <t>Főnix Medical Center</t>
  </si>
  <si>
    <t>Budapest, Sasadi út 184</t>
  </si>
  <si>
    <t>Gasztro Klinika</t>
  </si>
  <si>
    <t>Budapest, Bokor utca 17</t>
  </si>
  <si>
    <t>Geomedical</t>
  </si>
  <si>
    <t>Budapest, Kókai utca 6</t>
  </si>
  <si>
    <t>Globe Medical Center</t>
  </si>
  <si>
    <t>Budapest, Szalay utca 2</t>
  </si>
  <si>
    <t>Golden Medical Center</t>
  </si>
  <si>
    <t>Budapest, Tutaj utca 8.</t>
  </si>
  <si>
    <t>Halas Medical Egészségközpont</t>
  </si>
  <si>
    <t>Kiskunhalas, Eötvös utca 19.</t>
  </si>
  <si>
    <t>Haller Medical</t>
  </si>
  <si>
    <t>Budapest, Haller utca 23</t>
  </si>
  <si>
    <t>Halom Medical Egészségközpont</t>
  </si>
  <si>
    <t>Budapest, Halom utca 10</t>
  </si>
  <si>
    <t>Hattyú Medicina</t>
  </si>
  <si>
    <t>Budapest, Hattyú utca 16.</t>
  </si>
  <si>
    <t>Health&amp;Youth Egészségközpont</t>
  </si>
  <si>
    <t>Budapest,  Billegető utca 2/c</t>
  </si>
  <si>
    <t>Hepinet Ultrahanghálózat</t>
  </si>
  <si>
    <t>Budapest, Péterfy Sándor utca 8.</t>
  </si>
  <si>
    <t>Székesfehérvár, Budai út 49.</t>
  </si>
  <si>
    <t>Dunaújváros, Bartók Béla út 12. fszt. 1.</t>
  </si>
  <si>
    <t>Budapest, Fehérvári út 12. IV. emelet 408.</t>
  </si>
  <si>
    <t>Budapest, Árpád út 47.</t>
  </si>
  <si>
    <t>Budapest, Bosnyák utca 48-50. E lépcsőház fszt 1</t>
  </si>
  <si>
    <t>HT Medical Center</t>
  </si>
  <si>
    <t>Budapest, Pesti út 177.</t>
  </si>
  <si>
    <t>Hungária Med-M</t>
  </si>
  <si>
    <t>Budapest, Jász u. 33-35.</t>
  </si>
  <si>
    <t>Győr, Bajcsy-Zsilinszky utca 30-32</t>
  </si>
  <si>
    <t>IQB Medical Rózsadomb Center Egészségközpont</t>
  </si>
  <si>
    <t>Budapest, Törökvész út 87</t>
  </si>
  <si>
    <t>Istenhegyi Klinika</t>
  </si>
  <si>
    <t>Budapest, Istenhegyi út 31</t>
  </si>
  <si>
    <t>LilyMed termékenységi és nőgyógyászati magánrendelő</t>
  </si>
  <si>
    <t>Budapest, Tinódi utca 1-3</t>
  </si>
  <si>
    <t>Liv Duna Medical Center</t>
  </si>
  <si>
    <t>Budapest, Lechner Ödön fasor 5</t>
  </si>
  <si>
    <t>Ma Belle Medical</t>
  </si>
  <si>
    <t>Budapest, Andrássy út 43.</t>
  </si>
  <si>
    <t>Madarász Ultrahang</t>
  </si>
  <si>
    <t>Budapest, Madarász Viktor utca 47-49</t>
  </si>
  <si>
    <t>Margit Híd Medical</t>
  </si>
  <si>
    <t>Budapest , Margit körút 5</t>
  </si>
  <si>
    <t>Mária Medical Magánrendelő</t>
  </si>
  <si>
    <t>Budapest, Hidegkúti út 82/b</t>
  </si>
  <si>
    <t>Medalpin Medical Center</t>
  </si>
  <si>
    <t>Budapest, Szállás utca 24</t>
  </si>
  <si>
    <t>Medcity Egészségközpont</t>
  </si>
  <si>
    <t>Budapest, Megyeri út 53</t>
  </si>
  <si>
    <t>Medical Healing Point</t>
  </si>
  <si>
    <t>Medical Point Egészségközpont</t>
  </si>
  <si>
    <t>Medical Sport Rehabilitációs Központ</t>
  </si>
  <si>
    <t>Budapest, Bécsi út 3-5, V. em. 55</t>
  </si>
  <si>
    <t>Medicina Egészségközpont</t>
  </si>
  <si>
    <t>Budapest, Budakeszi út 36/C.</t>
  </si>
  <si>
    <t>Budapest, Istenhegyi út 31/b</t>
  </si>
  <si>
    <t>Medina Egészségcentrum</t>
  </si>
  <si>
    <t>Budapest, Liszt Ferenc utca 6</t>
  </si>
  <si>
    <t>Medve Medical Egészségközpont</t>
  </si>
  <si>
    <t>Budapest, Medve utca 34-40</t>
  </si>
  <si>
    <t>Menzou Dental</t>
  </si>
  <si>
    <t>Budapest, Vérmező út 6, földszint 1</t>
  </si>
  <si>
    <t>Móricz Medical Center</t>
  </si>
  <si>
    <t>Budapest, Móricz Zsigmond körtér 2, 1. emelet 2</t>
  </si>
  <si>
    <t>myderm Magánbőrgyógyászati és Orvosi Esztétikai Rendelő</t>
  </si>
  <si>
    <t>Budapest, Lövőház utca 39, I. emelet</t>
  </si>
  <si>
    <t>Oktogon Medical Center</t>
  </si>
  <si>
    <t>Budapest, Andrássy út 46</t>
  </si>
  <si>
    <t>Oxygen Medical Magánorvosi Központ</t>
  </si>
  <si>
    <t>Pálma Egészségügyi Központ</t>
  </si>
  <si>
    <t>Budapest, Margit körút 44</t>
  </si>
  <si>
    <t>Pannónia Magánorvosi Centrum</t>
  </si>
  <si>
    <t>Budapest Pannónia utca 35</t>
  </si>
  <si>
    <t>Parliament Medical Center</t>
  </si>
  <si>
    <t>Budapest, Vajkay utca 1</t>
  </si>
  <si>
    <t>Pasamed-Pasaréti Sportegészségügyi Centrum</t>
  </si>
  <si>
    <t>Budapest, Pasaréti út 11-13</t>
  </si>
  <si>
    <t>Pesti Gasztroenterológiai Centrum</t>
  </si>
  <si>
    <t>Budapest, Kárpát u. 62-64, 1133</t>
  </si>
  <si>
    <t>Pesti Magánorvosi Centrm</t>
  </si>
  <si>
    <t>Pozitron Medical Diagnosztika Központ</t>
  </si>
  <si>
    <t>Budapest, Hunyadi János út 9-11, 1117</t>
  </si>
  <si>
    <t>Primavera Medical Center</t>
  </si>
  <si>
    <t xml:space="preserve">Budapest, Váci út 34-4. emelet 3 16-os </t>
  </si>
  <si>
    <t>RadiVert Diagnostic MR vizsgálatok</t>
  </si>
  <si>
    <t>Budapest Baross utca 99.</t>
  </si>
  <si>
    <t>Regenero Egészségház</t>
  </si>
  <si>
    <t>Budapest, Csanády u. 1-3, 1132</t>
  </si>
  <si>
    <t>Remete 72 Magánrendelő</t>
  </si>
  <si>
    <t>Budapest, Máriaremetei út 72, 1028</t>
  </si>
  <si>
    <t>RMC Clinics (Rózsakert Medical Center)</t>
  </si>
  <si>
    <t>Budapest, Gábor Áron u. 74-78, 1026</t>
  </si>
  <si>
    <t>SanBer Medical</t>
  </si>
  <si>
    <t>Budapest, Kinizsi u. 33, 1092</t>
  </si>
  <si>
    <t>Secret Medical Egészségügyi-és Orvosesztétikai Központ</t>
  </si>
  <si>
    <t>Budapest, Bence u. 4, 1138</t>
  </si>
  <si>
    <t>Smart Diagnosztika</t>
  </si>
  <si>
    <t>Budapest, Megyeri út 53.</t>
  </si>
  <si>
    <t>Soulutions Medical</t>
  </si>
  <si>
    <t>Budapest, Városmajor u. 33, 1122</t>
  </si>
  <si>
    <t>St. Sebastian Physio Center</t>
  </si>
  <si>
    <t>Budapest, Andor u. 47-49, 1119</t>
  </si>
  <si>
    <t>Szent Magdolna Magánkórház</t>
  </si>
  <si>
    <t>Budapest, Alkotás utca 53. B</t>
  </si>
  <si>
    <t>Szigetvilág Magánorvosi Rendelő</t>
  </si>
  <si>
    <t>Budapest, Erdősor utca 153-Földszint 1, 1214</t>
  </si>
  <si>
    <t>T&amp;T Orvosi Rendelő</t>
  </si>
  <si>
    <t>Budapest, Stáhly u. 2/A, 1085</t>
  </si>
  <si>
    <t>Tabán Medical</t>
  </si>
  <si>
    <t>Budapest, Attila út 29, 1013</t>
  </si>
  <si>
    <t>TritonLife</t>
  </si>
  <si>
    <t>Budapest, Lehel utca 59/C</t>
  </si>
  <si>
    <t>Újbuda Medical Center</t>
  </si>
  <si>
    <t>Budapest, Fehérvári út 126-128, 1116</t>
  </si>
  <si>
    <t>Visegrádi40 Magánrendelő</t>
  </si>
  <si>
    <t>Budapest, Visegrádi u. 40, 1132</t>
  </si>
  <si>
    <t>Vitahelp</t>
  </si>
  <si>
    <t>Budapest, Törökbálinti út 69, 1121</t>
  </si>
  <si>
    <t>VP-Med Egészségcentrum és Oktatási Központ</t>
  </si>
  <si>
    <t>Budapest, Árpád út 56, 1042</t>
  </si>
  <si>
    <t>Wáberer Medical Center</t>
  </si>
  <si>
    <t>Budapest, Alkotás u. 55- 61, 1123</t>
  </si>
  <si>
    <t>Zenon Clinic</t>
  </si>
  <si>
    <t>Budapest, Deák Ferenc utca 23. 2. em.</t>
  </si>
  <si>
    <t>Anyajegyszűrés</t>
  </si>
  <si>
    <t>MR-vizsgálat natív</t>
  </si>
  <si>
    <t>MR-vizsgálat kontrasztanyagos</t>
  </si>
  <si>
    <t>Ultrahang vizsgálat</t>
  </si>
  <si>
    <t>Nőgyógyászat szakorvosi vizsgálat</t>
  </si>
  <si>
    <t>Reumatológia</t>
  </si>
  <si>
    <t>Laborvizsgálat</t>
  </si>
  <si>
    <t xml:space="preserve">Füll-orr-gégészet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</si>
</sst>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[$-F400]h:mm:ss\ AM/PM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11"/>
      <color theme="0" tint="-0.34998626667073579"/>
      <name val="Aptos Narrow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9">
    <xf numFmtId="0" fontId="0" fillId="0" borderId="0" xfId="0"/>
    <xf numFmtId="0" fontId="3" fillId="0" borderId="1" xfId="0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0" fontId="1" fillId="0" borderId="1" xfId="0" applyFont="1" applyBorder="1"/>
    <xf numFmtId="1" fontId="4" fillId="0" borderId="1" xfId="0" applyNumberFormat="1" applyFont="1" applyBorder="1"/>
    <xf numFmtId="0" fontId="2" fillId="0" borderId="1" xfId="0" applyFont="1" applyBorder="1"/>
    <xf numFmtId="0" fontId="0" fillId="2" borderId="2" xfId="0" applyFill="1" applyBorder="1" applyAlignment="1">
      <alignment wrapText="1"/>
    </xf>
    <xf numFmtId="0" fontId="0" fillId="2" borderId="3" xfId="0" applyFill="1" applyBorder="1"/>
    <xf numFmtId="164" fontId="0" fillId="2" borderId="3" xfId="1" applyNumberFormat="1" applyFont="1" applyFill="1" applyBorder="1"/>
    <xf numFmtId="14" fontId="0" fillId="2" borderId="3" xfId="0" applyNumberFormat="1" applyFill="1" applyBorder="1"/>
    <xf numFmtId="165" fontId="0" fillId="2" borderId="3" xfId="0" applyNumberFormat="1" applyFill="1" applyBorder="1"/>
    <xf numFmtId="0" fontId="0" fillId="2" borderId="3" xfId="0" applyFill="1" applyBorder="1" applyAlignment="1">
      <alignment wrapText="1"/>
    </xf>
    <xf numFmtId="2" fontId="0" fillId="2" borderId="3" xfId="0" applyNumberFormat="1" applyFill="1" applyBorder="1"/>
    <xf numFmtId="1" fontId="4" fillId="2" borderId="3" xfId="0" applyNumberFormat="1" applyFont="1" applyFill="1" applyBorder="1"/>
    <xf numFmtId="0" fontId="0" fillId="2" borderId="4" xfId="0" applyFill="1" applyBorder="1"/>
    <xf numFmtId="0" fontId="0" fillId="2" borderId="5" xfId="0" applyFill="1" applyBorder="1" applyAlignment="1">
      <alignment wrapText="1"/>
    </xf>
    <xf numFmtId="0" fontId="0" fillId="2" borderId="6" xfId="0" applyFill="1" applyBorder="1"/>
    <xf numFmtId="164" fontId="0" fillId="2" borderId="6" xfId="1" applyNumberFormat="1" applyFont="1" applyFill="1" applyBorder="1"/>
    <xf numFmtId="14" fontId="0" fillId="2" borderId="6" xfId="0" applyNumberFormat="1" applyFill="1" applyBorder="1"/>
    <xf numFmtId="165" fontId="0" fillId="2" borderId="6" xfId="0" applyNumberFormat="1" applyFill="1" applyBorder="1"/>
    <xf numFmtId="0" fontId="0" fillId="2" borderId="6" xfId="0" applyFill="1" applyBorder="1" applyAlignment="1">
      <alignment wrapText="1"/>
    </xf>
    <xf numFmtId="2" fontId="0" fillId="2" borderId="6" xfId="0" applyNumberFormat="1" applyFill="1" applyBorder="1"/>
    <xf numFmtId="1" fontId="4" fillId="2" borderId="6" xfId="0" applyNumberFormat="1" applyFont="1" applyFill="1" applyBorder="1"/>
    <xf numFmtId="0" fontId="0" fillId="2" borderId="7" xfId="0" applyFill="1" applyBorder="1"/>
    <xf numFmtId="0" fontId="5" fillId="2" borderId="5" xfId="0" applyFont="1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9" xfId="0" applyFill="1" applyBorder="1"/>
    <xf numFmtId="164" fontId="0" fillId="2" borderId="9" xfId="1" applyNumberFormat="1" applyFont="1" applyFill="1" applyBorder="1"/>
    <xf numFmtId="14" fontId="0" fillId="2" borderId="9" xfId="0" applyNumberFormat="1" applyFill="1" applyBorder="1"/>
    <xf numFmtId="165" fontId="0" fillId="2" borderId="9" xfId="0" applyNumberFormat="1" applyFill="1" applyBorder="1"/>
    <xf numFmtId="2" fontId="0" fillId="2" borderId="9" xfId="0" applyNumberFormat="1" applyFill="1" applyBorder="1"/>
    <xf numFmtId="1" fontId="4" fillId="2" borderId="9" xfId="0" applyNumberFormat="1" applyFont="1" applyFill="1" applyBorder="1"/>
    <xf numFmtId="0" fontId="0" fillId="2" borderId="10" xfId="0" applyFill="1" applyBorder="1"/>
    <xf numFmtId="0" fontId="0" fillId="3" borderId="2" xfId="0" applyFill="1" applyBorder="1" applyAlignment="1">
      <alignment wrapText="1"/>
    </xf>
    <xf numFmtId="0" fontId="0" fillId="3" borderId="3" xfId="0" applyFill="1" applyBorder="1"/>
    <xf numFmtId="164" fontId="0" fillId="3" borderId="3" xfId="0" applyNumberFormat="1" applyFill="1" applyBorder="1"/>
    <xf numFmtId="14" fontId="0" fillId="3" borderId="3" xfId="0" applyNumberFormat="1" applyFill="1" applyBorder="1"/>
    <xf numFmtId="165" fontId="0" fillId="3" borderId="3" xfId="0" applyNumberFormat="1" applyFill="1" applyBorder="1"/>
    <xf numFmtId="0" fontId="0" fillId="3" borderId="3" xfId="0" applyFill="1" applyBorder="1" applyAlignment="1">
      <alignment wrapText="1"/>
    </xf>
    <xf numFmtId="2" fontId="0" fillId="3" borderId="3" xfId="0" applyNumberFormat="1" applyFill="1" applyBorder="1"/>
    <xf numFmtId="1" fontId="4" fillId="3" borderId="3" xfId="0" applyNumberFormat="1" applyFont="1" applyFill="1" applyBorder="1"/>
    <xf numFmtId="0" fontId="0" fillId="3" borderId="4" xfId="0" applyFill="1" applyBorder="1"/>
    <xf numFmtId="0" fontId="0" fillId="3" borderId="5" xfId="0" applyFill="1" applyBorder="1" applyAlignment="1">
      <alignment wrapText="1"/>
    </xf>
    <xf numFmtId="0" fontId="0" fillId="3" borderId="6" xfId="0" applyFill="1" applyBorder="1"/>
    <xf numFmtId="164" fontId="0" fillId="3" borderId="6" xfId="0" applyNumberFormat="1" applyFill="1" applyBorder="1"/>
    <xf numFmtId="14" fontId="0" fillId="3" borderId="6" xfId="0" applyNumberFormat="1" applyFill="1" applyBorder="1"/>
    <xf numFmtId="165" fontId="0" fillId="3" borderId="6" xfId="0" applyNumberFormat="1" applyFill="1" applyBorder="1"/>
    <xf numFmtId="0" fontId="0" fillId="3" borderId="6" xfId="0" applyFill="1" applyBorder="1" applyAlignment="1">
      <alignment wrapText="1"/>
    </xf>
    <xf numFmtId="2" fontId="0" fillId="3" borderId="6" xfId="0" applyNumberFormat="1" applyFill="1" applyBorder="1"/>
    <xf numFmtId="1" fontId="4" fillId="3" borderId="6" xfId="0" applyNumberFormat="1" applyFont="1" applyFill="1" applyBorder="1"/>
    <xf numFmtId="0" fontId="0" fillId="3" borderId="7" xfId="0" applyFill="1" applyBorder="1"/>
    <xf numFmtId="0" fontId="5" fillId="3" borderId="5" xfId="0" applyFont="1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9" xfId="0" applyFill="1" applyBorder="1"/>
    <xf numFmtId="164" fontId="0" fillId="3" borderId="9" xfId="0" applyNumberFormat="1" applyFill="1" applyBorder="1"/>
    <xf numFmtId="14" fontId="0" fillId="3" borderId="9" xfId="0" applyNumberFormat="1" applyFill="1" applyBorder="1"/>
    <xf numFmtId="165" fontId="0" fillId="3" borderId="9" xfId="0" applyNumberFormat="1" applyFill="1" applyBorder="1"/>
    <xf numFmtId="2" fontId="0" fillId="3" borderId="9" xfId="0" applyNumberFormat="1" applyFill="1" applyBorder="1"/>
    <xf numFmtId="1" fontId="4" fillId="3" borderId="9" xfId="0" applyNumberFormat="1" applyFont="1" applyFill="1" applyBorder="1"/>
    <xf numFmtId="0" fontId="0" fillId="3" borderId="10" xfId="0" applyFill="1" applyBorder="1"/>
    <xf numFmtId="0" fontId="0" fillId="4" borderId="2" xfId="0" applyFill="1" applyBorder="1" applyAlignment="1">
      <alignment wrapText="1"/>
    </xf>
    <xf numFmtId="0" fontId="0" fillId="4" borderId="3" xfId="0" applyFill="1" applyBorder="1"/>
    <xf numFmtId="164" fontId="0" fillId="4" borderId="3" xfId="1" applyNumberFormat="1" applyFont="1" applyFill="1" applyBorder="1"/>
    <xf numFmtId="14" fontId="0" fillId="4" borderId="3" xfId="0" applyNumberFormat="1" applyFill="1" applyBorder="1"/>
    <xf numFmtId="165" fontId="0" fillId="4" borderId="3" xfId="0" applyNumberFormat="1" applyFill="1" applyBorder="1"/>
    <xf numFmtId="0" fontId="0" fillId="4" borderId="3" xfId="0" applyFill="1" applyBorder="1" applyAlignment="1">
      <alignment wrapText="1"/>
    </xf>
    <xf numFmtId="2" fontId="0" fillId="4" borderId="3" xfId="0" applyNumberFormat="1" applyFill="1" applyBorder="1"/>
    <xf numFmtId="1" fontId="4" fillId="4" borderId="3" xfId="0" applyNumberFormat="1" applyFont="1" applyFill="1" applyBorder="1"/>
    <xf numFmtId="0" fontId="0" fillId="4" borderId="4" xfId="0" applyFill="1" applyBorder="1"/>
    <xf numFmtId="0" fontId="0" fillId="4" borderId="5" xfId="0" applyFill="1" applyBorder="1" applyAlignment="1">
      <alignment wrapText="1"/>
    </xf>
    <xf numFmtId="0" fontId="0" fillId="4" borderId="6" xfId="0" applyFill="1" applyBorder="1"/>
    <xf numFmtId="164" fontId="0" fillId="4" borderId="6" xfId="1" applyNumberFormat="1" applyFont="1" applyFill="1" applyBorder="1"/>
    <xf numFmtId="14" fontId="0" fillId="4" borderId="6" xfId="0" applyNumberFormat="1" applyFill="1" applyBorder="1"/>
    <xf numFmtId="165" fontId="0" fillId="4" borderId="6" xfId="0" applyNumberFormat="1" applyFill="1" applyBorder="1"/>
    <xf numFmtId="0" fontId="0" fillId="4" borderId="6" xfId="0" applyFill="1" applyBorder="1" applyAlignment="1">
      <alignment wrapText="1"/>
    </xf>
    <xf numFmtId="2" fontId="0" fillId="4" borderId="6" xfId="0" applyNumberFormat="1" applyFill="1" applyBorder="1"/>
    <xf numFmtId="1" fontId="4" fillId="4" borderId="6" xfId="0" applyNumberFormat="1" applyFont="1" applyFill="1" applyBorder="1"/>
    <xf numFmtId="0" fontId="0" fillId="4" borderId="7" xfId="0" applyFill="1" applyBorder="1"/>
    <xf numFmtId="0" fontId="5" fillId="4" borderId="5" xfId="0" applyFont="1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4" borderId="9" xfId="0" applyFill="1" applyBorder="1"/>
    <xf numFmtId="164" fontId="0" fillId="4" borderId="9" xfId="1" applyNumberFormat="1" applyFont="1" applyFill="1" applyBorder="1"/>
    <xf numFmtId="14" fontId="0" fillId="4" borderId="9" xfId="0" applyNumberFormat="1" applyFill="1" applyBorder="1"/>
    <xf numFmtId="165" fontId="0" fillId="4" borderId="9" xfId="0" applyNumberFormat="1" applyFill="1" applyBorder="1"/>
    <xf numFmtId="2" fontId="0" fillId="4" borderId="9" xfId="0" applyNumberFormat="1" applyFill="1" applyBorder="1"/>
    <xf numFmtId="1" fontId="4" fillId="4" borderId="9" xfId="0" applyNumberFormat="1" applyFont="1" applyFill="1" applyBorder="1"/>
    <xf numFmtId="0" fontId="0" fillId="4" borderId="10" xfId="0" applyFill="1" applyBorder="1"/>
    <xf numFmtId="0" fontId="0" fillId="5" borderId="2" xfId="0" applyFill="1" applyBorder="1" applyAlignment="1">
      <alignment wrapText="1"/>
    </xf>
    <xf numFmtId="0" fontId="0" fillId="5" borderId="3" xfId="0" applyFill="1" applyBorder="1"/>
    <xf numFmtId="164" fontId="0" fillId="5" borderId="3" xfId="0" applyNumberFormat="1" applyFill="1" applyBorder="1"/>
    <xf numFmtId="14" fontId="0" fillId="5" borderId="3" xfId="0" applyNumberFormat="1" applyFill="1" applyBorder="1"/>
    <xf numFmtId="165" fontId="0" fillId="5" borderId="3" xfId="0" applyNumberFormat="1" applyFill="1" applyBorder="1"/>
    <xf numFmtId="0" fontId="0" fillId="5" borderId="3" xfId="0" applyFill="1" applyBorder="1" applyAlignment="1">
      <alignment wrapText="1"/>
    </xf>
    <xf numFmtId="2" fontId="0" fillId="5" borderId="3" xfId="0" applyNumberFormat="1" applyFill="1" applyBorder="1"/>
    <xf numFmtId="1" fontId="4" fillId="5" borderId="3" xfId="0" applyNumberFormat="1" applyFont="1" applyFill="1" applyBorder="1"/>
    <xf numFmtId="0" fontId="0" fillId="5" borderId="4" xfId="0" applyFill="1" applyBorder="1"/>
    <xf numFmtId="0" fontId="0" fillId="5" borderId="5" xfId="0" applyFill="1" applyBorder="1" applyAlignment="1">
      <alignment wrapText="1"/>
    </xf>
    <xf numFmtId="0" fontId="0" fillId="5" borderId="6" xfId="0" applyFill="1" applyBorder="1"/>
    <xf numFmtId="164" fontId="0" fillId="5" borderId="6" xfId="0" applyNumberFormat="1" applyFill="1" applyBorder="1"/>
    <xf numFmtId="14" fontId="0" fillId="5" borderId="6" xfId="0" applyNumberFormat="1" applyFill="1" applyBorder="1"/>
    <xf numFmtId="165" fontId="0" fillId="5" borderId="6" xfId="0" applyNumberFormat="1" applyFill="1" applyBorder="1"/>
    <xf numFmtId="0" fontId="0" fillId="5" borderId="6" xfId="0" applyFill="1" applyBorder="1" applyAlignment="1">
      <alignment wrapText="1"/>
    </xf>
    <xf numFmtId="2" fontId="0" fillId="5" borderId="6" xfId="0" applyNumberFormat="1" applyFill="1" applyBorder="1"/>
    <xf numFmtId="1" fontId="4" fillId="5" borderId="6" xfId="0" applyNumberFormat="1" applyFont="1" applyFill="1" applyBorder="1"/>
    <xf numFmtId="0" fontId="0" fillId="5" borderId="7" xfId="0" applyFill="1" applyBorder="1"/>
    <xf numFmtId="0" fontId="5" fillId="5" borderId="5" xfId="0" applyFont="1" applyFill="1" applyBorder="1" applyAlignment="1">
      <alignment wrapText="1"/>
    </xf>
    <xf numFmtId="0" fontId="0" fillId="5" borderId="8" xfId="0" applyFill="1" applyBorder="1" applyAlignment="1">
      <alignment wrapText="1"/>
    </xf>
    <xf numFmtId="0" fontId="0" fillId="5" borderId="9" xfId="0" applyFill="1" applyBorder="1"/>
    <xf numFmtId="164" fontId="0" fillId="5" borderId="9" xfId="0" applyNumberFormat="1" applyFill="1" applyBorder="1"/>
    <xf numFmtId="14" fontId="0" fillId="5" borderId="9" xfId="0" applyNumberFormat="1" applyFill="1" applyBorder="1"/>
    <xf numFmtId="165" fontId="0" fillId="5" borderId="9" xfId="0" applyNumberFormat="1" applyFill="1" applyBorder="1"/>
    <xf numFmtId="2" fontId="0" fillId="5" borderId="9" xfId="0" applyNumberFormat="1" applyFill="1" applyBorder="1"/>
    <xf numFmtId="1" fontId="4" fillId="5" borderId="9" xfId="0" applyNumberFormat="1" applyFont="1" applyFill="1" applyBorder="1"/>
    <xf numFmtId="0" fontId="0" fillId="5" borderId="10" xfId="0" applyFill="1" applyBorder="1"/>
    <xf numFmtId="0" fontId="0" fillId="6" borderId="2" xfId="0" applyFill="1" applyBorder="1" applyAlignment="1">
      <alignment wrapText="1"/>
    </xf>
    <xf numFmtId="0" fontId="0" fillId="6" borderId="3" xfId="0" applyFill="1" applyBorder="1"/>
    <xf numFmtId="164" fontId="0" fillId="6" borderId="3" xfId="0" applyNumberFormat="1" applyFill="1" applyBorder="1"/>
    <xf numFmtId="14" fontId="0" fillId="6" borderId="3" xfId="0" applyNumberFormat="1" applyFill="1" applyBorder="1"/>
    <xf numFmtId="165" fontId="0" fillId="6" borderId="3" xfId="0" applyNumberFormat="1" applyFill="1" applyBorder="1"/>
    <xf numFmtId="0" fontId="0" fillId="6" borderId="3" xfId="0" applyFill="1" applyBorder="1" applyAlignment="1">
      <alignment wrapText="1"/>
    </xf>
    <xf numFmtId="2" fontId="0" fillId="6" borderId="3" xfId="0" applyNumberFormat="1" applyFill="1" applyBorder="1"/>
    <xf numFmtId="1" fontId="4" fillId="6" borderId="3" xfId="0" applyNumberFormat="1" applyFont="1" applyFill="1" applyBorder="1"/>
    <xf numFmtId="0" fontId="0" fillId="6" borderId="4" xfId="0" applyFill="1" applyBorder="1"/>
    <xf numFmtId="0" fontId="0" fillId="6" borderId="5" xfId="0" applyFill="1" applyBorder="1" applyAlignment="1">
      <alignment wrapText="1"/>
    </xf>
    <xf numFmtId="0" fontId="0" fillId="6" borderId="6" xfId="0" applyFill="1" applyBorder="1"/>
    <xf numFmtId="164" fontId="0" fillId="6" borderId="6" xfId="0" applyNumberFormat="1" applyFill="1" applyBorder="1"/>
    <xf numFmtId="14" fontId="0" fillId="6" borderId="6" xfId="0" applyNumberFormat="1" applyFill="1" applyBorder="1"/>
    <xf numFmtId="165" fontId="0" fillId="6" borderId="6" xfId="0" applyNumberFormat="1" applyFill="1" applyBorder="1"/>
    <xf numFmtId="0" fontId="0" fillId="6" borderId="6" xfId="0" applyFill="1" applyBorder="1" applyAlignment="1">
      <alignment wrapText="1"/>
    </xf>
    <xf numFmtId="2" fontId="0" fillId="6" borderId="6" xfId="0" applyNumberFormat="1" applyFill="1" applyBorder="1"/>
    <xf numFmtId="1" fontId="4" fillId="6" borderId="6" xfId="0" applyNumberFormat="1" applyFont="1" applyFill="1" applyBorder="1"/>
    <xf numFmtId="0" fontId="0" fillId="6" borderId="7" xfId="0" applyFill="1" applyBorder="1"/>
    <xf numFmtId="0" fontId="5" fillId="6" borderId="5" xfId="0" applyFont="1" applyFill="1" applyBorder="1" applyAlignment="1">
      <alignment wrapText="1"/>
    </xf>
    <xf numFmtId="0" fontId="0" fillId="6" borderId="8" xfId="0" applyFill="1" applyBorder="1" applyAlignment="1">
      <alignment wrapText="1"/>
    </xf>
    <xf numFmtId="0" fontId="0" fillId="6" borderId="9" xfId="0" applyFill="1" applyBorder="1"/>
    <xf numFmtId="164" fontId="0" fillId="6" borderId="9" xfId="0" applyNumberFormat="1" applyFill="1" applyBorder="1"/>
    <xf numFmtId="14" fontId="0" fillId="6" borderId="9" xfId="0" applyNumberFormat="1" applyFill="1" applyBorder="1"/>
    <xf numFmtId="165" fontId="0" fillId="6" borderId="9" xfId="0" applyNumberFormat="1" applyFill="1" applyBorder="1"/>
    <xf numFmtId="2" fontId="0" fillId="6" borderId="9" xfId="0" applyNumberFormat="1" applyFill="1" applyBorder="1"/>
    <xf numFmtId="1" fontId="4" fillId="6" borderId="9" xfId="0" applyNumberFormat="1" applyFont="1" applyFill="1" applyBorder="1"/>
    <xf numFmtId="0" fontId="0" fillId="6" borderId="10" xfId="0" applyFill="1" applyBorder="1"/>
    <xf numFmtId="0" fontId="0" fillId="7" borderId="2" xfId="0" applyFill="1" applyBorder="1" applyAlignment="1">
      <alignment wrapText="1"/>
    </xf>
    <xf numFmtId="0" fontId="0" fillId="7" borderId="3" xfId="0" applyFill="1" applyBorder="1"/>
    <xf numFmtId="164" fontId="0" fillId="7" borderId="3" xfId="0" applyNumberFormat="1" applyFill="1" applyBorder="1"/>
    <xf numFmtId="14" fontId="0" fillId="7" borderId="3" xfId="0" applyNumberFormat="1" applyFill="1" applyBorder="1"/>
    <xf numFmtId="165" fontId="0" fillId="7" borderId="3" xfId="0" applyNumberFormat="1" applyFill="1" applyBorder="1"/>
    <xf numFmtId="0" fontId="0" fillId="7" borderId="3" xfId="0" applyFill="1" applyBorder="1" applyAlignment="1">
      <alignment wrapText="1"/>
    </xf>
    <xf numFmtId="2" fontId="0" fillId="7" borderId="3" xfId="0" applyNumberFormat="1" applyFill="1" applyBorder="1"/>
    <xf numFmtId="1" fontId="4" fillId="7" borderId="3" xfId="0" applyNumberFormat="1" applyFont="1" applyFill="1" applyBorder="1"/>
    <xf numFmtId="0" fontId="0" fillId="7" borderId="4" xfId="0" applyFill="1" applyBorder="1"/>
    <xf numFmtId="0" fontId="0" fillId="7" borderId="5" xfId="0" applyFill="1" applyBorder="1" applyAlignment="1">
      <alignment wrapText="1"/>
    </xf>
    <xf numFmtId="0" fontId="0" fillId="7" borderId="6" xfId="0" applyFill="1" applyBorder="1"/>
    <xf numFmtId="164" fontId="0" fillId="7" borderId="6" xfId="0" applyNumberFormat="1" applyFill="1" applyBorder="1"/>
    <xf numFmtId="14" fontId="0" fillId="7" borderId="6" xfId="0" applyNumberFormat="1" applyFill="1" applyBorder="1"/>
    <xf numFmtId="165" fontId="0" fillId="7" borderId="6" xfId="0" applyNumberFormat="1" applyFill="1" applyBorder="1"/>
    <xf numFmtId="0" fontId="0" fillId="7" borderId="6" xfId="0" applyFill="1" applyBorder="1" applyAlignment="1">
      <alignment wrapText="1"/>
    </xf>
    <xf numFmtId="2" fontId="0" fillId="7" borderId="6" xfId="0" applyNumberFormat="1" applyFill="1" applyBorder="1"/>
    <xf numFmtId="1" fontId="4" fillId="7" borderId="6" xfId="0" applyNumberFormat="1" applyFont="1" applyFill="1" applyBorder="1"/>
    <xf numFmtId="0" fontId="0" fillId="7" borderId="7" xfId="0" applyFill="1" applyBorder="1"/>
    <xf numFmtId="0" fontId="5" fillId="7" borderId="5" xfId="0" applyFont="1" applyFill="1" applyBorder="1" applyAlignment="1">
      <alignment wrapText="1"/>
    </xf>
    <xf numFmtId="0" fontId="0" fillId="7" borderId="8" xfId="0" applyFill="1" applyBorder="1" applyAlignment="1">
      <alignment wrapText="1"/>
    </xf>
    <xf numFmtId="0" fontId="0" fillId="7" borderId="9" xfId="0" applyFill="1" applyBorder="1"/>
    <xf numFmtId="164" fontId="0" fillId="7" borderId="9" xfId="0" applyNumberFormat="1" applyFill="1" applyBorder="1"/>
    <xf numFmtId="14" fontId="0" fillId="7" borderId="9" xfId="0" applyNumberFormat="1" applyFill="1" applyBorder="1"/>
    <xf numFmtId="165" fontId="0" fillId="7" borderId="9" xfId="0" applyNumberFormat="1" applyFill="1" applyBorder="1"/>
    <xf numFmtId="2" fontId="0" fillId="7" borderId="9" xfId="0" applyNumberFormat="1" applyFill="1" applyBorder="1"/>
    <xf numFmtId="1" fontId="4" fillId="7" borderId="9" xfId="0" applyNumberFormat="1" applyFont="1" applyFill="1" applyBorder="1"/>
    <xf numFmtId="0" fontId="0" fillId="7" borderId="10" xfId="0" applyFill="1" applyBorder="1"/>
    <xf numFmtId="0" fontId="0" fillId="8" borderId="2" xfId="0" applyFill="1" applyBorder="1" applyAlignment="1">
      <alignment wrapText="1"/>
    </xf>
    <xf numFmtId="0" fontId="0" fillId="8" borderId="3" xfId="0" applyFill="1" applyBorder="1"/>
    <xf numFmtId="164" fontId="0" fillId="8" borderId="3" xfId="0" applyNumberFormat="1" applyFill="1" applyBorder="1"/>
    <xf numFmtId="14" fontId="0" fillId="8" borderId="3" xfId="0" applyNumberFormat="1" applyFill="1" applyBorder="1"/>
    <xf numFmtId="165" fontId="0" fillId="8" borderId="3" xfId="0" applyNumberFormat="1" applyFill="1" applyBorder="1"/>
    <xf numFmtId="0" fontId="0" fillId="8" borderId="3" xfId="0" applyFill="1" applyBorder="1" applyAlignment="1">
      <alignment wrapText="1"/>
    </xf>
    <xf numFmtId="2" fontId="0" fillId="8" borderId="3" xfId="0" applyNumberFormat="1" applyFill="1" applyBorder="1"/>
    <xf numFmtId="1" fontId="4" fillId="8" borderId="3" xfId="0" applyNumberFormat="1" applyFont="1" applyFill="1" applyBorder="1"/>
    <xf numFmtId="0" fontId="0" fillId="8" borderId="4" xfId="0" applyFill="1" applyBorder="1"/>
    <xf numFmtId="0" fontId="0" fillId="8" borderId="5" xfId="0" applyFill="1" applyBorder="1" applyAlignment="1">
      <alignment wrapText="1"/>
    </xf>
    <xf numFmtId="0" fontId="0" fillId="8" borderId="6" xfId="0" applyFill="1" applyBorder="1"/>
    <xf numFmtId="164" fontId="0" fillId="8" borderId="6" xfId="0" applyNumberFormat="1" applyFill="1" applyBorder="1"/>
    <xf numFmtId="14" fontId="0" fillId="8" borderId="6" xfId="0" applyNumberFormat="1" applyFill="1" applyBorder="1"/>
    <xf numFmtId="165" fontId="0" fillId="8" borderId="6" xfId="0" applyNumberFormat="1" applyFill="1" applyBorder="1"/>
    <xf numFmtId="0" fontId="0" fillId="8" borderId="6" xfId="0" applyFill="1" applyBorder="1" applyAlignment="1">
      <alignment wrapText="1"/>
    </xf>
    <xf numFmtId="2" fontId="0" fillId="8" borderId="6" xfId="0" applyNumberFormat="1" applyFill="1" applyBorder="1"/>
    <xf numFmtId="1" fontId="4" fillId="8" borderId="6" xfId="0" applyNumberFormat="1" applyFont="1" applyFill="1" applyBorder="1"/>
    <xf numFmtId="0" fontId="0" fillId="8" borderId="7" xfId="0" applyFill="1" applyBorder="1"/>
    <xf numFmtId="0" fontId="5" fillId="8" borderId="5" xfId="0" applyFont="1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0" fillId="8" borderId="9" xfId="0" applyFill="1" applyBorder="1"/>
    <xf numFmtId="164" fontId="0" fillId="8" borderId="9" xfId="0" applyNumberFormat="1" applyFill="1" applyBorder="1"/>
    <xf numFmtId="14" fontId="0" fillId="8" borderId="9" xfId="0" applyNumberFormat="1" applyFill="1" applyBorder="1"/>
    <xf numFmtId="165" fontId="0" fillId="8" borderId="9" xfId="0" applyNumberFormat="1" applyFill="1" applyBorder="1"/>
    <xf numFmtId="2" fontId="0" fillId="8" borderId="9" xfId="0" applyNumberFormat="1" applyFill="1" applyBorder="1"/>
    <xf numFmtId="1" fontId="4" fillId="8" borderId="9" xfId="0" applyNumberFormat="1" applyFont="1" applyFill="1" applyBorder="1"/>
    <xf numFmtId="0" fontId="0" fillId="8" borderId="10" xfId="0" applyFill="1" applyBorder="1"/>
    <xf numFmtId="0" fontId="0" fillId="9" borderId="2" xfId="0" applyFill="1" applyBorder="1" applyAlignment="1">
      <alignment wrapText="1"/>
    </xf>
    <xf numFmtId="0" fontId="0" fillId="9" borderId="3" xfId="0" applyFill="1" applyBorder="1"/>
    <xf numFmtId="164" fontId="0" fillId="9" borderId="3" xfId="0" applyNumberFormat="1" applyFill="1" applyBorder="1"/>
    <xf numFmtId="14" fontId="0" fillId="9" borderId="3" xfId="0" applyNumberFormat="1" applyFill="1" applyBorder="1"/>
    <xf numFmtId="165" fontId="0" fillId="9" borderId="3" xfId="0" applyNumberFormat="1" applyFill="1" applyBorder="1"/>
    <xf numFmtId="0" fontId="0" fillId="9" borderId="3" xfId="0" applyFill="1" applyBorder="1" applyAlignment="1">
      <alignment wrapText="1"/>
    </xf>
    <xf numFmtId="2" fontId="0" fillId="9" borderId="3" xfId="0" applyNumberFormat="1" applyFill="1" applyBorder="1"/>
    <xf numFmtId="1" fontId="4" fillId="9" borderId="3" xfId="0" applyNumberFormat="1" applyFont="1" applyFill="1" applyBorder="1"/>
    <xf numFmtId="0" fontId="0" fillId="9" borderId="4" xfId="0" applyFill="1" applyBorder="1"/>
    <xf numFmtId="0" fontId="0" fillId="9" borderId="5" xfId="0" applyFill="1" applyBorder="1" applyAlignment="1">
      <alignment wrapText="1"/>
    </xf>
    <xf numFmtId="0" fontId="0" fillId="9" borderId="6" xfId="0" applyFill="1" applyBorder="1"/>
    <xf numFmtId="164" fontId="0" fillId="9" borderId="6" xfId="0" applyNumberFormat="1" applyFill="1" applyBorder="1"/>
    <xf numFmtId="14" fontId="0" fillId="9" borderId="6" xfId="0" applyNumberFormat="1" applyFill="1" applyBorder="1"/>
    <xf numFmtId="165" fontId="0" fillId="9" borderId="6" xfId="0" applyNumberFormat="1" applyFill="1" applyBorder="1"/>
    <xf numFmtId="0" fontId="0" fillId="9" borderId="6" xfId="0" applyFill="1" applyBorder="1" applyAlignment="1">
      <alignment wrapText="1"/>
    </xf>
    <xf numFmtId="2" fontId="0" fillId="9" borderId="6" xfId="0" applyNumberFormat="1" applyFill="1" applyBorder="1"/>
    <xf numFmtId="1" fontId="4" fillId="9" borderId="6" xfId="0" applyNumberFormat="1" applyFont="1" applyFill="1" applyBorder="1"/>
    <xf numFmtId="0" fontId="0" fillId="9" borderId="7" xfId="0" applyFill="1" applyBorder="1"/>
    <xf numFmtId="0" fontId="5" fillId="9" borderId="5" xfId="0" applyFont="1" applyFill="1" applyBorder="1" applyAlignment="1">
      <alignment wrapText="1"/>
    </xf>
    <xf numFmtId="0" fontId="0" fillId="9" borderId="8" xfId="0" applyFill="1" applyBorder="1" applyAlignment="1">
      <alignment wrapText="1"/>
    </xf>
    <xf numFmtId="0" fontId="0" fillId="9" borderId="9" xfId="0" applyFill="1" applyBorder="1"/>
    <xf numFmtId="164" fontId="0" fillId="9" borderId="9" xfId="0" applyNumberFormat="1" applyFill="1" applyBorder="1"/>
    <xf numFmtId="14" fontId="0" fillId="9" borderId="9" xfId="0" applyNumberFormat="1" applyFill="1" applyBorder="1"/>
    <xf numFmtId="165" fontId="0" fillId="9" borderId="9" xfId="0" applyNumberFormat="1" applyFill="1" applyBorder="1"/>
    <xf numFmtId="2" fontId="0" fillId="9" borderId="9" xfId="0" applyNumberFormat="1" applyFill="1" applyBorder="1"/>
    <xf numFmtId="1" fontId="4" fillId="9" borderId="9" xfId="0" applyNumberFormat="1" applyFont="1" applyFill="1" applyBorder="1"/>
    <xf numFmtId="0" fontId="0" fillId="9" borderId="10" xfId="0" applyFill="1" applyBorder="1"/>
    <xf numFmtId="0" fontId="0" fillId="10" borderId="2" xfId="0" applyFill="1" applyBorder="1" applyAlignment="1">
      <alignment wrapText="1"/>
    </xf>
    <xf numFmtId="0" fontId="0" fillId="10" borderId="3" xfId="0" applyFill="1" applyBorder="1"/>
    <xf numFmtId="164" fontId="0" fillId="10" borderId="3" xfId="0" applyNumberFormat="1" applyFill="1" applyBorder="1"/>
    <xf numFmtId="14" fontId="0" fillId="10" borderId="3" xfId="0" applyNumberFormat="1" applyFill="1" applyBorder="1"/>
    <xf numFmtId="165" fontId="0" fillId="10" borderId="3" xfId="0" applyNumberFormat="1" applyFill="1" applyBorder="1"/>
    <xf numFmtId="0" fontId="0" fillId="10" borderId="3" xfId="0" applyFill="1" applyBorder="1" applyAlignment="1">
      <alignment wrapText="1"/>
    </xf>
    <xf numFmtId="2" fontId="0" fillId="10" borderId="3" xfId="0" applyNumberFormat="1" applyFill="1" applyBorder="1"/>
    <xf numFmtId="1" fontId="4" fillId="10" borderId="3" xfId="0" applyNumberFormat="1" applyFont="1" applyFill="1" applyBorder="1"/>
    <xf numFmtId="0" fontId="0" fillId="10" borderId="4" xfId="0" applyFill="1" applyBorder="1"/>
    <xf numFmtId="0" fontId="0" fillId="10" borderId="5" xfId="0" applyFill="1" applyBorder="1" applyAlignment="1">
      <alignment wrapText="1"/>
    </xf>
    <xf numFmtId="0" fontId="0" fillId="10" borderId="6" xfId="0" applyFill="1" applyBorder="1"/>
    <xf numFmtId="164" fontId="0" fillId="10" borderId="6" xfId="0" applyNumberFormat="1" applyFill="1" applyBorder="1"/>
    <xf numFmtId="14" fontId="0" fillId="10" borderId="6" xfId="0" applyNumberFormat="1" applyFill="1" applyBorder="1"/>
    <xf numFmtId="165" fontId="0" fillId="10" borderId="6" xfId="0" applyNumberFormat="1" applyFill="1" applyBorder="1"/>
    <xf numFmtId="0" fontId="0" fillId="10" borderId="6" xfId="0" applyFill="1" applyBorder="1" applyAlignment="1">
      <alignment wrapText="1"/>
    </xf>
    <xf numFmtId="2" fontId="0" fillId="10" borderId="6" xfId="0" applyNumberFormat="1" applyFill="1" applyBorder="1"/>
    <xf numFmtId="1" fontId="4" fillId="10" borderId="6" xfId="0" applyNumberFormat="1" applyFont="1" applyFill="1" applyBorder="1"/>
    <xf numFmtId="0" fontId="0" fillId="10" borderId="7" xfId="0" applyFill="1" applyBorder="1"/>
    <xf numFmtId="0" fontId="5" fillId="10" borderId="5" xfId="0" applyFont="1" applyFill="1" applyBorder="1" applyAlignment="1">
      <alignment wrapText="1"/>
    </xf>
    <xf numFmtId="0" fontId="0" fillId="10" borderId="8" xfId="0" applyFill="1" applyBorder="1" applyAlignment="1">
      <alignment wrapText="1"/>
    </xf>
    <xf numFmtId="0" fontId="0" fillId="10" borderId="9" xfId="0" applyFill="1" applyBorder="1"/>
    <xf numFmtId="164" fontId="0" fillId="10" borderId="9" xfId="0" applyNumberFormat="1" applyFill="1" applyBorder="1"/>
    <xf numFmtId="14" fontId="0" fillId="10" borderId="9" xfId="0" applyNumberFormat="1" applyFill="1" applyBorder="1"/>
    <xf numFmtId="165" fontId="0" fillId="10" borderId="9" xfId="0" applyNumberFormat="1" applyFill="1" applyBorder="1"/>
    <xf numFmtId="2" fontId="0" fillId="10" borderId="9" xfId="0" applyNumberFormat="1" applyFill="1" applyBorder="1"/>
    <xf numFmtId="1" fontId="4" fillId="10" borderId="9" xfId="0" applyNumberFormat="1" applyFont="1" applyFill="1" applyBorder="1"/>
    <xf numFmtId="0" fontId="0" fillId="10" borderId="10" xfId="0" applyFill="1" applyBorder="1"/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30BF-938E-40BA-9E2C-9106DC877A37}">
  <dimension ref="A1:N928"/>
  <sheetViews>
    <sheetView tabSelected="1" zoomScale="48" workbookViewId="0">
      <selection activeCell="F5" sqref="F5"/>
    </sheetView>
  </sheetViews>
  <sheetFormatPr defaultRowHeight="14.5" x14ac:dyDescent="0.35"/>
  <cols>
    <col min="1" max="1" width="21.08984375" customWidth="1"/>
    <col min="2" max="2" width="16.08984375" customWidth="1"/>
    <col min="3" max="3" width="11" customWidth="1"/>
    <col min="4" max="5" width="11.81640625" customWidth="1"/>
    <col min="6" max="6" width="16.81640625" customWidth="1"/>
    <col min="7" max="7" width="32.90625" customWidth="1"/>
    <col min="8" max="8" width="16.453125" customWidth="1"/>
    <col min="9" max="9" width="10" customWidth="1"/>
    <col min="10" max="10" width="14.453125" customWidth="1"/>
    <col min="11" max="11" width="13.36328125" customWidth="1"/>
    <col min="12" max="12" width="3.7265625" customWidth="1"/>
    <col min="13" max="13" width="11.81640625" customWidth="1"/>
  </cols>
  <sheetData>
    <row r="1" spans="1:14" ht="15" thickBot="1" x14ac:dyDescent="0.4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4"/>
      <c r="M1" s="1" t="s">
        <v>11</v>
      </c>
      <c r="N1" s="5" t="s">
        <v>12</v>
      </c>
    </row>
    <row r="2" spans="1:14" ht="29" x14ac:dyDescent="0.35">
      <c r="A2" s="6" t="s">
        <v>13</v>
      </c>
      <c r="B2" s="7" t="s">
        <v>14</v>
      </c>
      <c r="C2" s="8">
        <v>33222</v>
      </c>
      <c r="D2" s="9">
        <v>45880</v>
      </c>
      <c r="E2" s="10">
        <v>0.75624999999999998</v>
      </c>
      <c r="F2" s="7" t="str">
        <f>CONCATENATE(TEXT(D2,"éééé-hh-nn")," ",TEXT(E2,"óó:pp"))</f>
        <v>2025-08-11 18:09</v>
      </c>
      <c r="G2" s="11" t="s">
        <v>15</v>
      </c>
      <c r="H2" s="7">
        <v>7</v>
      </c>
      <c r="I2" s="7">
        <f>D2-DATE(2025,6,20)</f>
        <v>52</v>
      </c>
      <c r="J2" s="12">
        <f>IFERROR(IF(MAX($C$2:$C$104)-MIN($C$2:$C$104)=0,1,(MAX($C$2:$C$104)-C2)/(MAX($C$2:$C$104)-MIN($C$2:$C$104))),0)</f>
        <v>0.5698560541913632</v>
      </c>
      <c r="K2" s="12">
        <f>IFERROR(IF(MAX($H$2:$H$104)-MIN($H$2:$H$104)=0,1,(MAX($H$2:$H$104)-H2)/(MAX($H$2:$H$104)-MIN($H$2:$H$104))),0)</f>
        <v>0.94285714285714284</v>
      </c>
      <c r="L2" s="13">
        <f t="shared" ref="L2:L65" si="0">IF(F2="",999, DATEVALUE(LEFT(F2,10))+TIMEVALUE(RIGHT(F2,5))-$P$2)</f>
        <v>45880.756249999999</v>
      </c>
      <c r="M2" s="12">
        <f>IFERROR(IF(MAX($L$2:$L$104)-MIN($L$2:$L$104)=0,1,1-(L2-MIN($L$2:$L$104))/(MAX($L$2:$L$104)-MIN($L$2:$L$104))),0)</f>
        <v>0.2167803754930272</v>
      </c>
      <c r="N2" s="14">
        <f>$Q$4*J2+$Q$5*K2+$Q$6*M2</f>
        <v>0</v>
      </c>
    </row>
    <row r="3" spans="1:14" ht="29" x14ac:dyDescent="0.35">
      <c r="A3" s="15" t="s">
        <v>16</v>
      </c>
      <c r="B3" s="16" t="s">
        <v>14</v>
      </c>
      <c r="C3" s="17">
        <v>29649</v>
      </c>
      <c r="D3" s="18">
        <v>45866</v>
      </c>
      <c r="E3" s="19">
        <v>0.61944444444444446</v>
      </c>
      <c r="F3" s="16" t="str">
        <f t="shared" ref="F3:F66" si="1">CONCATENATE(TEXT(D3,"éééé-hh-nn")," ",TEXT(E3,"óó:pp"))</f>
        <v>2025-07-28 14:52</v>
      </c>
      <c r="G3" s="20" t="s">
        <v>17</v>
      </c>
      <c r="H3" s="16">
        <v>19</v>
      </c>
      <c r="I3" s="16">
        <f t="shared" ref="I3:I66" si="2">D3-DATE(2025,6,20)</f>
        <v>38</v>
      </c>
      <c r="J3" s="21">
        <f t="shared" ref="J3:J66" si="3">IFERROR(IF(MAX($C$2:$C$104)-MIN($C$2:$C$104)=0,1,(MAX($C$2:$C$104)-C3)/(MAX($C$2:$C$104)-MIN($C$2:$C$104))),0)</f>
        <v>0.87239627434377642</v>
      </c>
      <c r="K3" s="21">
        <f t="shared" ref="K3:K66" si="4">IFERROR(IF(MAX($H$2:$H$104)-MIN($H$2:$H$104)=0,1,(MAX($H$2:$H$104)-H3)/(MAX($H$2:$H$104)-MIN($H$2:$H$104))),0)</f>
        <v>0.6</v>
      </c>
      <c r="L3" s="22">
        <f t="shared" si="0"/>
        <v>45866.619444444441</v>
      </c>
      <c r="M3" s="21">
        <f t="shared" ref="M3:M66" si="5">IFERROR(IF(MAX($L$2:$L$104)-MIN($L$2:$L$104)=0,1,1-(L3-MIN($L$2:$L$104))/(MAX($L$2:$L$104)-MIN($L$2:$L$104))),0)</f>
        <v>0.5614112309333249</v>
      </c>
      <c r="N3" s="23">
        <f t="shared" ref="N3:N66" si="6">$Q$4*J3+$Q$5*K3+$Q$6*M3</f>
        <v>0</v>
      </c>
    </row>
    <row r="4" spans="1:14" x14ac:dyDescent="0.35">
      <c r="A4" s="15" t="s">
        <v>18</v>
      </c>
      <c r="B4" s="16" t="s">
        <v>14</v>
      </c>
      <c r="C4" s="17">
        <v>32846</v>
      </c>
      <c r="D4" s="18">
        <v>45875</v>
      </c>
      <c r="E4" s="19">
        <v>0.5229166666666667</v>
      </c>
      <c r="F4" s="16" t="str">
        <f t="shared" si="1"/>
        <v>2025-08-06 12:33</v>
      </c>
      <c r="G4" s="20" t="s">
        <v>19</v>
      </c>
      <c r="H4" s="16">
        <v>26</v>
      </c>
      <c r="I4" s="16">
        <f t="shared" si="2"/>
        <v>47</v>
      </c>
      <c r="J4" s="21">
        <f t="shared" si="3"/>
        <v>0.60169348010160884</v>
      </c>
      <c r="K4" s="21">
        <f t="shared" si="4"/>
        <v>0.4</v>
      </c>
      <c r="L4" s="22">
        <f t="shared" si="0"/>
        <v>45875.522916666669</v>
      </c>
      <c r="M4" s="21">
        <f t="shared" si="5"/>
        <v>0.34435998577921922</v>
      </c>
      <c r="N4" s="23">
        <f t="shared" si="6"/>
        <v>0</v>
      </c>
    </row>
    <row r="5" spans="1:14" x14ac:dyDescent="0.35">
      <c r="A5" s="24" t="s">
        <v>18</v>
      </c>
      <c r="B5" s="16" t="s">
        <v>14</v>
      </c>
      <c r="C5" s="17">
        <v>32846</v>
      </c>
      <c r="D5" s="18">
        <v>45879</v>
      </c>
      <c r="E5" s="19">
        <v>0.38680555555555557</v>
      </c>
      <c r="F5" s="16" t="str">
        <f t="shared" si="1"/>
        <v>2025-08-10 09:17</v>
      </c>
      <c r="G5" s="20" t="s">
        <v>20</v>
      </c>
      <c r="H5" s="16">
        <v>7</v>
      </c>
      <c r="I5" s="16">
        <f t="shared" si="2"/>
        <v>51</v>
      </c>
      <c r="J5" s="21">
        <f t="shared" si="3"/>
        <v>0.60169348010160884</v>
      </c>
      <c r="K5" s="21">
        <f t="shared" si="4"/>
        <v>0.94285714285714284</v>
      </c>
      <c r="L5" s="22">
        <f t="shared" si="0"/>
        <v>45879.386805555558</v>
      </c>
      <c r="M5" s="21">
        <f t="shared" si="5"/>
        <v>0.25016506119948689</v>
      </c>
      <c r="N5" s="23">
        <f t="shared" si="6"/>
        <v>0</v>
      </c>
    </row>
    <row r="6" spans="1:14" x14ac:dyDescent="0.35">
      <c r="A6" s="24" t="s">
        <v>18</v>
      </c>
      <c r="B6" s="16" t="s">
        <v>14</v>
      </c>
      <c r="C6" s="17">
        <v>32846</v>
      </c>
      <c r="D6" s="18">
        <v>45863</v>
      </c>
      <c r="E6" s="19">
        <v>0.47916666666666663</v>
      </c>
      <c r="F6" s="16" t="str">
        <f t="shared" si="1"/>
        <v>2025-07-25 11:30</v>
      </c>
      <c r="G6" s="20" t="s">
        <v>21</v>
      </c>
      <c r="H6" s="16">
        <v>39</v>
      </c>
      <c r="I6" s="16">
        <f t="shared" si="2"/>
        <v>35</v>
      </c>
      <c r="J6" s="21">
        <f t="shared" si="3"/>
        <v>0.60169348010160884</v>
      </c>
      <c r="K6" s="21">
        <f t="shared" si="4"/>
        <v>2.8571428571428571E-2</v>
      </c>
      <c r="L6" s="22">
        <f t="shared" si="0"/>
        <v>45863.479166666664</v>
      </c>
      <c r="M6" s="21">
        <f t="shared" si="5"/>
        <v>0.63796576884658485</v>
      </c>
      <c r="N6" s="23">
        <f t="shared" si="6"/>
        <v>0</v>
      </c>
    </row>
    <row r="7" spans="1:14" x14ac:dyDescent="0.35">
      <c r="A7" s="24" t="s">
        <v>18</v>
      </c>
      <c r="B7" s="16" t="s">
        <v>14</v>
      </c>
      <c r="C7" s="17">
        <v>32846</v>
      </c>
      <c r="D7" s="18">
        <v>45864</v>
      </c>
      <c r="E7" s="19">
        <v>0.35972222222222222</v>
      </c>
      <c r="F7" s="16" t="str">
        <f t="shared" si="1"/>
        <v>2025-07-26 08:38</v>
      </c>
      <c r="G7" s="20" t="s">
        <v>22</v>
      </c>
      <c r="H7" s="16">
        <v>13</v>
      </c>
      <c r="I7" s="16">
        <f t="shared" si="2"/>
        <v>36</v>
      </c>
      <c r="J7" s="21">
        <f t="shared" si="3"/>
        <v>0.60169348010160884</v>
      </c>
      <c r="K7" s="21">
        <f t="shared" si="4"/>
        <v>0.77142857142857146</v>
      </c>
      <c r="L7" s="22">
        <f t="shared" si="0"/>
        <v>45864.359722222223</v>
      </c>
      <c r="M7" s="21">
        <f t="shared" si="5"/>
        <v>0.61649934821977359</v>
      </c>
      <c r="N7" s="23">
        <f t="shared" si="6"/>
        <v>0</v>
      </c>
    </row>
    <row r="8" spans="1:14" x14ac:dyDescent="0.35">
      <c r="A8" s="24" t="s">
        <v>18</v>
      </c>
      <c r="B8" s="16" t="s">
        <v>14</v>
      </c>
      <c r="C8" s="17">
        <v>32846</v>
      </c>
      <c r="D8" s="18">
        <v>45866</v>
      </c>
      <c r="E8" s="19">
        <v>0.35694444444444445</v>
      </c>
      <c r="F8" s="16" t="str">
        <f t="shared" si="1"/>
        <v>2025-07-28 08:34</v>
      </c>
      <c r="G8" s="20" t="s">
        <v>23</v>
      </c>
      <c r="H8" s="16">
        <v>38</v>
      </c>
      <c r="I8" s="16">
        <f t="shared" si="2"/>
        <v>38</v>
      </c>
      <c r="J8" s="21">
        <f t="shared" si="3"/>
        <v>0.60169348010160884</v>
      </c>
      <c r="K8" s="21">
        <f t="shared" si="4"/>
        <v>5.7142857142857141E-2</v>
      </c>
      <c r="L8" s="22">
        <f t="shared" si="0"/>
        <v>45866.356944444444</v>
      </c>
      <c r="M8" s="21">
        <f t="shared" si="5"/>
        <v>0.56781052667213561</v>
      </c>
      <c r="N8" s="23">
        <f t="shared" si="6"/>
        <v>0</v>
      </c>
    </row>
    <row r="9" spans="1:14" x14ac:dyDescent="0.35">
      <c r="A9" s="24" t="s">
        <v>18</v>
      </c>
      <c r="B9" s="16" t="s">
        <v>14</v>
      </c>
      <c r="C9" s="17">
        <v>32846</v>
      </c>
      <c r="D9" s="18">
        <v>45861</v>
      </c>
      <c r="E9" s="19">
        <v>0.53055555555555556</v>
      </c>
      <c r="F9" s="16" t="str">
        <f t="shared" si="1"/>
        <v>2025-07-23 12:44</v>
      </c>
      <c r="G9" s="20" t="s">
        <v>24</v>
      </c>
      <c r="H9" s="16">
        <v>18</v>
      </c>
      <c r="I9" s="16">
        <f t="shared" si="2"/>
        <v>33</v>
      </c>
      <c r="J9" s="21">
        <f t="shared" si="3"/>
        <v>0.60169348010160884</v>
      </c>
      <c r="K9" s="21">
        <f t="shared" si="4"/>
        <v>0.62857142857142856</v>
      </c>
      <c r="L9" s="22">
        <f t="shared" si="0"/>
        <v>45861.530555555553</v>
      </c>
      <c r="M9" s="21">
        <f t="shared" si="5"/>
        <v>0.68546953562780266</v>
      </c>
      <c r="N9" s="23">
        <f t="shared" si="6"/>
        <v>0</v>
      </c>
    </row>
    <row r="10" spans="1:14" x14ac:dyDescent="0.35">
      <c r="A10" s="15" t="s">
        <v>25</v>
      </c>
      <c r="B10" s="16" t="s">
        <v>14</v>
      </c>
      <c r="C10" s="17">
        <v>33361</v>
      </c>
      <c r="D10" s="18">
        <v>45880</v>
      </c>
      <c r="E10" s="19">
        <v>0.41249999999999998</v>
      </c>
      <c r="F10" s="16" t="str">
        <f t="shared" si="1"/>
        <v>2025-08-11 09:54</v>
      </c>
      <c r="G10" s="20" t="s">
        <v>26</v>
      </c>
      <c r="H10" s="16">
        <v>37</v>
      </c>
      <c r="I10" s="16">
        <f t="shared" si="2"/>
        <v>52</v>
      </c>
      <c r="J10" s="21">
        <f t="shared" si="3"/>
        <v>0.55808636748518203</v>
      </c>
      <c r="K10" s="21">
        <f t="shared" si="4"/>
        <v>8.5714285714285715E-2</v>
      </c>
      <c r="L10" s="22">
        <f t="shared" si="0"/>
        <v>45880.412499999999</v>
      </c>
      <c r="M10" s="21">
        <f t="shared" si="5"/>
        <v>0.2251604056272769</v>
      </c>
      <c r="N10" s="23">
        <f t="shared" si="6"/>
        <v>0</v>
      </c>
    </row>
    <row r="11" spans="1:14" x14ac:dyDescent="0.35">
      <c r="A11" s="15" t="s">
        <v>27</v>
      </c>
      <c r="B11" s="16" t="s">
        <v>14</v>
      </c>
      <c r="C11" s="17">
        <v>29124</v>
      </c>
      <c r="D11" s="18">
        <v>45869</v>
      </c>
      <c r="E11" s="19">
        <v>0.4826388888888889</v>
      </c>
      <c r="F11" s="16" t="str">
        <f t="shared" si="1"/>
        <v>2025-07-31 11:35</v>
      </c>
      <c r="G11" s="20" t="s">
        <v>28</v>
      </c>
      <c r="H11" s="16">
        <v>21</v>
      </c>
      <c r="I11" s="16">
        <f t="shared" si="2"/>
        <v>41</v>
      </c>
      <c r="J11" s="21">
        <f t="shared" si="3"/>
        <v>0.91685012701100765</v>
      </c>
      <c r="K11" s="21">
        <f t="shared" si="4"/>
        <v>0.54285714285714282</v>
      </c>
      <c r="L11" s="22">
        <f t="shared" si="0"/>
        <v>45869.482638888891</v>
      </c>
      <c r="M11" s="21">
        <f t="shared" si="5"/>
        <v>0.49161150518873065</v>
      </c>
      <c r="N11" s="23">
        <f t="shared" si="6"/>
        <v>0</v>
      </c>
    </row>
    <row r="12" spans="1:14" x14ac:dyDescent="0.35">
      <c r="A12" s="15" t="s">
        <v>29</v>
      </c>
      <c r="B12" s="16" t="s">
        <v>14</v>
      </c>
      <c r="C12" s="17">
        <v>36070</v>
      </c>
      <c r="D12" s="18">
        <v>45877</v>
      </c>
      <c r="E12" s="19">
        <v>0.82777777777777772</v>
      </c>
      <c r="F12" s="16" t="str">
        <f t="shared" si="1"/>
        <v>2025-08-08 19:52</v>
      </c>
      <c r="G12" s="20" t="s">
        <v>30</v>
      </c>
      <c r="H12" s="16">
        <v>7</v>
      </c>
      <c r="I12" s="16">
        <f t="shared" si="2"/>
        <v>49</v>
      </c>
      <c r="J12" s="21">
        <f t="shared" si="3"/>
        <v>0.32870448772226929</v>
      </c>
      <c r="K12" s="21">
        <f t="shared" si="4"/>
        <v>0.94285714285714284</v>
      </c>
      <c r="L12" s="22">
        <f t="shared" si="0"/>
        <v>45877.827777777777</v>
      </c>
      <c r="M12" s="21">
        <f t="shared" si="5"/>
        <v>0.28817146049530451</v>
      </c>
      <c r="N12" s="23">
        <f t="shared" si="6"/>
        <v>0</v>
      </c>
    </row>
    <row r="13" spans="1:14" x14ac:dyDescent="0.35">
      <c r="A13" s="15" t="s">
        <v>31</v>
      </c>
      <c r="B13" s="16" t="s">
        <v>14</v>
      </c>
      <c r="C13" s="17">
        <v>30137</v>
      </c>
      <c r="D13" s="18">
        <v>45887</v>
      </c>
      <c r="E13" s="19">
        <v>0.29583333333333334</v>
      </c>
      <c r="F13" s="16" t="str">
        <f t="shared" si="1"/>
        <v>2025-08-18 07:06</v>
      </c>
      <c r="G13" s="20" t="s">
        <v>32</v>
      </c>
      <c r="H13" s="16">
        <v>23</v>
      </c>
      <c r="I13" s="16">
        <f t="shared" si="2"/>
        <v>59</v>
      </c>
      <c r="J13" s="21">
        <f t="shared" si="3"/>
        <v>0.83107535986452163</v>
      </c>
      <c r="K13" s="21">
        <f t="shared" si="4"/>
        <v>0.48571428571428571</v>
      </c>
      <c r="L13" s="22">
        <f t="shared" si="0"/>
        <v>45887.29583333333</v>
      </c>
      <c r="M13" s="21">
        <f t="shared" si="5"/>
        <v>5.7356650696650524E-2</v>
      </c>
      <c r="N13" s="23">
        <f t="shared" si="6"/>
        <v>0</v>
      </c>
    </row>
    <row r="14" spans="1:14" x14ac:dyDescent="0.35">
      <c r="A14" s="15" t="s">
        <v>33</v>
      </c>
      <c r="B14" s="16" t="s">
        <v>14</v>
      </c>
      <c r="C14" s="17">
        <v>29973</v>
      </c>
      <c r="D14" s="18">
        <v>45864</v>
      </c>
      <c r="E14" s="19">
        <v>0.29236111111111113</v>
      </c>
      <c r="F14" s="16" t="str">
        <f t="shared" si="1"/>
        <v>2025-07-26 07:01</v>
      </c>
      <c r="G14" s="20" t="s">
        <v>34</v>
      </c>
      <c r="H14" s="16">
        <v>31</v>
      </c>
      <c r="I14" s="16">
        <f t="shared" si="2"/>
        <v>36</v>
      </c>
      <c r="J14" s="21">
        <f t="shared" si="3"/>
        <v>0.84496189669771382</v>
      </c>
      <c r="K14" s="21">
        <f t="shared" si="4"/>
        <v>0.25714285714285712</v>
      </c>
      <c r="L14" s="22">
        <f t="shared" si="0"/>
        <v>45864.292361111111</v>
      </c>
      <c r="M14" s="21">
        <f t="shared" si="5"/>
        <v>0.61814149553904185</v>
      </c>
      <c r="N14" s="23">
        <f t="shared" si="6"/>
        <v>0</v>
      </c>
    </row>
    <row r="15" spans="1:14" x14ac:dyDescent="0.35">
      <c r="A15" s="24" t="s">
        <v>33</v>
      </c>
      <c r="B15" s="16" t="s">
        <v>14</v>
      </c>
      <c r="C15" s="17">
        <v>29973</v>
      </c>
      <c r="D15" s="18">
        <v>45880</v>
      </c>
      <c r="E15" s="19">
        <v>0.50138888888888888</v>
      </c>
      <c r="F15" s="16" t="str">
        <f t="shared" si="1"/>
        <v>2025-08-11 12:02</v>
      </c>
      <c r="G15" s="20" t="s">
        <v>35</v>
      </c>
      <c r="H15" s="16">
        <v>39</v>
      </c>
      <c r="I15" s="16">
        <f t="shared" si="2"/>
        <v>52</v>
      </c>
      <c r="J15" s="21">
        <f t="shared" si="3"/>
        <v>0.84496189669771382</v>
      </c>
      <c r="K15" s="21">
        <f t="shared" si="4"/>
        <v>2.8571428571428571E-2</v>
      </c>
      <c r="L15" s="22">
        <f t="shared" si="0"/>
        <v>45880.501388888886</v>
      </c>
      <c r="M15" s="21">
        <f t="shared" si="5"/>
        <v>0.22299344834006807</v>
      </c>
      <c r="N15" s="23">
        <f t="shared" si="6"/>
        <v>0</v>
      </c>
    </row>
    <row r="16" spans="1:14" x14ac:dyDescent="0.35">
      <c r="A16" s="24" t="s">
        <v>33</v>
      </c>
      <c r="B16" s="16" t="s">
        <v>14</v>
      </c>
      <c r="C16" s="17">
        <v>29973</v>
      </c>
      <c r="D16" s="18">
        <v>45867</v>
      </c>
      <c r="E16" s="19">
        <v>0.37916666666666665</v>
      </c>
      <c r="F16" s="16" t="str">
        <f t="shared" si="1"/>
        <v>2025-07-29 09:06</v>
      </c>
      <c r="G16" s="20" t="s">
        <v>36</v>
      </c>
      <c r="H16" s="16">
        <v>38</v>
      </c>
      <c r="I16" s="16">
        <f t="shared" si="2"/>
        <v>39</v>
      </c>
      <c r="J16" s="21">
        <f t="shared" si="3"/>
        <v>0.84496189669771382</v>
      </c>
      <c r="K16" s="21">
        <f t="shared" si="4"/>
        <v>5.7142857142857141E-2</v>
      </c>
      <c r="L16" s="22">
        <f t="shared" si="0"/>
        <v>45867.379166666666</v>
      </c>
      <c r="M16" s="21">
        <f t="shared" si="5"/>
        <v>0.54289051786887954</v>
      </c>
      <c r="N16" s="23">
        <f t="shared" si="6"/>
        <v>0</v>
      </c>
    </row>
    <row r="17" spans="1:14" x14ac:dyDescent="0.35">
      <c r="A17" s="24" t="s">
        <v>33</v>
      </c>
      <c r="B17" s="16" t="s">
        <v>14</v>
      </c>
      <c r="C17" s="17">
        <v>29973</v>
      </c>
      <c r="D17" s="18">
        <v>45880</v>
      </c>
      <c r="E17" s="19">
        <v>0.66041666666666665</v>
      </c>
      <c r="F17" s="16" t="str">
        <f t="shared" si="1"/>
        <v>2025-08-11 15:51</v>
      </c>
      <c r="G17" s="20" t="s">
        <v>37</v>
      </c>
      <c r="H17" s="16">
        <v>39</v>
      </c>
      <c r="I17" s="16">
        <f t="shared" si="2"/>
        <v>52</v>
      </c>
      <c r="J17" s="21">
        <f t="shared" si="3"/>
        <v>0.84496189669771382</v>
      </c>
      <c r="K17" s="21">
        <f t="shared" si="4"/>
        <v>2.8571428571428571E-2</v>
      </c>
      <c r="L17" s="22">
        <f t="shared" si="0"/>
        <v>45880.660416666666</v>
      </c>
      <c r="M17" s="21">
        <f t="shared" si="5"/>
        <v>0.21911662631832129</v>
      </c>
      <c r="N17" s="23">
        <f t="shared" si="6"/>
        <v>0</v>
      </c>
    </row>
    <row r="18" spans="1:14" x14ac:dyDescent="0.35">
      <c r="A18" s="24" t="s">
        <v>33</v>
      </c>
      <c r="B18" s="16" t="s">
        <v>14</v>
      </c>
      <c r="C18" s="17">
        <v>29973</v>
      </c>
      <c r="D18" s="18">
        <v>45865</v>
      </c>
      <c r="E18" s="19">
        <v>0.39722222222222225</v>
      </c>
      <c r="F18" s="16" t="str">
        <f t="shared" si="1"/>
        <v>2025-07-27 09:32</v>
      </c>
      <c r="G18" s="20" t="s">
        <v>38</v>
      </c>
      <c r="H18" s="16">
        <v>15</v>
      </c>
      <c r="I18" s="16">
        <f t="shared" si="2"/>
        <v>37</v>
      </c>
      <c r="J18" s="21">
        <f t="shared" si="3"/>
        <v>0.84496189669771382</v>
      </c>
      <c r="K18" s="21">
        <f t="shared" si="4"/>
        <v>0.7142857142857143</v>
      </c>
      <c r="L18" s="22">
        <f t="shared" si="0"/>
        <v>45865.397222222222</v>
      </c>
      <c r="M18" s="21">
        <f t="shared" si="5"/>
        <v>0.59120689363280077</v>
      </c>
      <c r="N18" s="23">
        <f t="shared" si="6"/>
        <v>0</v>
      </c>
    </row>
    <row r="19" spans="1:14" x14ac:dyDescent="0.35">
      <c r="A19" s="15" t="s">
        <v>39</v>
      </c>
      <c r="B19" s="16" t="s">
        <v>14</v>
      </c>
      <c r="C19" s="17">
        <v>30875</v>
      </c>
      <c r="D19" s="18">
        <v>45848</v>
      </c>
      <c r="E19" s="19">
        <v>0.68402777777777779</v>
      </c>
      <c r="F19" s="16" t="str">
        <f t="shared" si="1"/>
        <v>2025-07-10 16:25</v>
      </c>
      <c r="G19" s="20" t="s">
        <v>40</v>
      </c>
      <c r="H19" s="16">
        <v>35</v>
      </c>
      <c r="I19" s="16">
        <f t="shared" si="2"/>
        <v>20</v>
      </c>
      <c r="J19" s="21">
        <f t="shared" si="3"/>
        <v>0.76858594411515668</v>
      </c>
      <c r="K19" s="21">
        <f t="shared" si="4"/>
        <v>0.14285714285714285</v>
      </c>
      <c r="L19" s="22">
        <f t="shared" si="0"/>
        <v>45848.684027777781</v>
      </c>
      <c r="M19" s="21">
        <f t="shared" si="5"/>
        <v>0.99864565169531716</v>
      </c>
      <c r="N19" s="23">
        <f t="shared" si="6"/>
        <v>0</v>
      </c>
    </row>
    <row r="20" spans="1:14" x14ac:dyDescent="0.35">
      <c r="A20" s="15" t="s">
        <v>41</v>
      </c>
      <c r="B20" s="16" t="s">
        <v>14</v>
      </c>
      <c r="C20" s="17">
        <v>34342</v>
      </c>
      <c r="D20" s="18">
        <v>45884</v>
      </c>
      <c r="E20" s="19">
        <v>0.34861111111111109</v>
      </c>
      <c r="F20" s="16" t="str">
        <f t="shared" si="1"/>
        <v>2025-08-15 08:22</v>
      </c>
      <c r="G20" s="20" t="s">
        <v>42</v>
      </c>
      <c r="H20" s="16">
        <v>20</v>
      </c>
      <c r="I20" s="16">
        <f t="shared" si="2"/>
        <v>56</v>
      </c>
      <c r="J20" s="21">
        <f t="shared" si="3"/>
        <v>0.47502116850127013</v>
      </c>
      <c r="K20" s="21">
        <f t="shared" si="4"/>
        <v>0.5714285714285714</v>
      </c>
      <c r="L20" s="22">
        <f t="shared" si="0"/>
        <v>45884.348611111112</v>
      </c>
      <c r="M20" s="21">
        <f t="shared" si="5"/>
        <v>0.12920482825159874</v>
      </c>
      <c r="N20" s="23">
        <f t="shared" si="6"/>
        <v>0</v>
      </c>
    </row>
    <row r="21" spans="1:14" x14ac:dyDescent="0.35">
      <c r="A21" s="15" t="s">
        <v>43</v>
      </c>
      <c r="B21" s="16" t="s">
        <v>14</v>
      </c>
      <c r="C21" s="17">
        <v>37123</v>
      </c>
      <c r="D21" s="18">
        <v>45851</v>
      </c>
      <c r="E21" s="19">
        <v>0.2951388888888889</v>
      </c>
      <c r="F21" s="16" t="str">
        <f t="shared" si="1"/>
        <v>2025-07-13 07:05</v>
      </c>
      <c r="G21" s="20" t="s">
        <v>44</v>
      </c>
      <c r="H21" s="16">
        <v>13</v>
      </c>
      <c r="I21" s="16">
        <f t="shared" si="2"/>
        <v>23</v>
      </c>
      <c r="J21" s="21">
        <f t="shared" si="3"/>
        <v>0.23954276037256561</v>
      </c>
      <c r="K21" s="21">
        <f t="shared" si="4"/>
        <v>0.77142857142857146</v>
      </c>
      <c r="L21" s="22">
        <f t="shared" si="0"/>
        <v>45851.295138888891</v>
      </c>
      <c r="M21" s="21">
        <f t="shared" si="5"/>
        <v>0.93499128138267162</v>
      </c>
      <c r="N21" s="23">
        <f t="shared" si="6"/>
        <v>0</v>
      </c>
    </row>
    <row r="22" spans="1:14" ht="29" x14ac:dyDescent="0.35">
      <c r="A22" s="15" t="s">
        <v>45</v>
      </c>
      <c r="B22" s="16" t="s">
        <v>14</v>
      </c>
      <c r="C22" s="17">
        <v>30209</v>
      </c>
      <c r="D22" s="18">
        <v>45848</v>
      </c>
      <c r="E22" s="19">
        <v>0.62847222222222221</v>
      </c>
      <c r="F22" s="16" t="str">
        <f t="shared" si="1"/>
        <v>2025-07-10 15:05</v>
      </c>
      <c r="G22" s="20" t="s">
        <v>46</v>
      </c>
      <c r="H22" s="16">
        <v>10</v>
      </c>
      <c r="I22" s="16">
        <f t="shared" si="2"/>
        <v>20</v>
      </c>
      <c r="J22" s="21">
        <f t="shared" si="3"/>
        <v>0.82497883149872986</v>
      </c>
      <c r="K22" s="21">
        <f t="shared" si="4"/>
        <v>0.8571428571428571</v>
      </c>
      <c r="L22" s="22">
        <f t="shared" si="0"/>
        <v>45848.628472222219</v>
      </c>
      <c r="M22" s="21">
        <f t="shared" si="5"/>
        <v>1</v>
      </c>
      <c r="N22" s="23">
        <f t="shared" si="6"/>
        <v>0</v>
      </c>
    </row>
    <row r="23" spans="1:14" x14ac:dyDescent="0.35">
      <c r="A23" s="15" t="s">
        <v>47</v>
      </c>
      <c r="B23" s="16" t="s">
        <v>14</v>
      </c>
      <c r="C23" s="17">
        <v>28414</v>
      </c>
      <c r="D23" s="18">
        <v>45879</v>
      </c>
      <c r="E23" s="19">
        <v>0.64722222222222214</v>
      </c>
      <c r="F23" s="16" t="str">
        <f t="shared" si="1"/>
        <v>2025-08-10 15:32</v>
      </c>
      <c r="G23" s="20" t="s">
        <v>48</v>
      </c>
      <c r="H23" s="16">
        <v>28</v>
      </c>
      <c r="I23" s="16">
        <f t="shared" si="2"/>
        <v>51</v>
      </c>
      <c r="J23" s="21">
        <f t="shared" si="3"/>
        <v>0.97696867061812021</v>
      </c>
      <c r="K23" s="21">
        <f t="shared" si="4"/>
        <v>0.34285714285714286</v>
      </c>
      <c r="L23" s="22">
        <f t="shared" si="0"/>
        <v>45879.647222222222</v>
      </c>
      <c r="M23" s="21">
        <f t="shared" si="5"/>
        <v>0.24381655352208409</v>
      </c>
      <c r="N23" s="23">
        <f t="shared" si="6"/>
        <v>0</v>
      </c>
    </row>
    <row r="24" spans="1:14" x14ac:dyDescent="0.35">
      <c r="A24" s="24" t="s">
        <v>47</v>
      </c>
      <c r="B24" s="16" t="s">
        <v>14</v>
      </c>
      <c r="C24" s="17">
        <v>28414</v>
      </c>
      <c r="D24" s="18">
        <v>45868</v>
      </c>
      <c r="E24" s="19">
        <v>0.48749999999999999</v>
      </c>
      <c r="F24" s="16" t="str">
        <f t="shared" si="1"/>
        <v>2025-07-30 11:42</v>
      </c>
      <c r="G24" s="20" t="s">
        <v>49</v>
      </c>
      <c r="H24" s="16">
        <v>14</v>
      </c>
      <c r="I24" s="16">
        <f t="shared" si="2"/>
        <v>40</v>
      </c>
      <c r="J24" s="21">
        <f t="shared" si="3"/>
        <v>0.97696867061812021</v>
      </c>
      <c r="K24" s="21">
        <f t="shared" si="4"/>
        <v>0.74285714285714288</v>
      </c>
      <c r="L24" s="22">
        <f t="shared" si="0"/>
        <v>45868.487500000003</v>
      </c>
      <c r="M24" s="21">
        <f t="shared" si="5"/>
        <v>0.51587126919350701</v>
      </c>
      <c r="N24" s="23">
        <f t="shared" si="6"/>
        <v>0</v>
      </c>
    </row>
    <row r="25" spans="1:14" x14ac:dyDescent="0.35">
      <c r="A25" s="24" t="s">
        <v>47</v>
      </c>
      <c r="B25" s="16" t="s">
        <v>14</v>
      </c>
      <c r="C25" s="17">
        <v>28414</v>
      </c>
      <c r="D25" s="18">
        <v>45866</v>
      </c>
      <c r="E25" s="19">
        <v>0.45555555555555555</v>
      </c>
      <c r="F25" s="16" t="str">
        <f t="shared" si="1"/>
        <v>2025-07-28 10:56</v>
      </c>
      <c r="G25" s="20" t="s">
        <v>50</v>
      </c>
      <c r="H25" s="16">
        <v>22</v>
      </c>
      <c r="I25" s="16">
        <f t="shared" si="2"/>
        <v>38</v>
      </c>
      <c r="J25" s="21">
        <f t="shared" si="3"/>
        <v>0.97696867061812021</v>
      </c>
      <c r="K25" s="21">
        <f t="shared" si="4"/>
        <v>0.51428571428571423</v>
      </c>
      <c r="L25" s="22">
        <f t="shared" si="0"/>
        <v>45866.455555555556</v>
      </c>
      <c r="M25" s="21">
        <f t="shared" si="5"/>
        <v>0.56540655843157173</v>
      </c>
      <c r="N25" s="23">
        <f t="shared" si="6"/>
        <v>0</v>
      </c>
    </row>
    <row r="26" spans="1:14" x14ac:dyDescent="0.35">
      <c r="A26" s="24" t="s">
        <v>47</v>
      </c>
      <c r="B26" s="16" t="s">
        <v>14</v>
      </c>
      <c r="C26" s="17">
        <v>28414</v>
      </c>
      <c r="D26" s="18">
        <v>45873</v>
      </c>
      <c r="E26" s="19">
        <v>0.81944444444444442</v>
      </c>
      <c r="F26" s="16" t="str">
        <f t="shared" si="1"/>
        <v>2025-08-04 19:40</v>
      </c>
      <c r="G26" s="20" t="s">
        <v>51</v>
      </c>
      <c r="H26" s="16">
        <v>39</v>
      </c>
      <c r="I26" s="16">
        <f t="shared" si="2"/>
        <v>45</v>
      </c>
      <c r="J26" s="21">
        <f t="shared" si="3"/>
        <v>0.97696867061812021</v>
      </c>
      <c r="K26" s="21">
        <f t="shared" si="4"/>
        <v>2.8571428571428571E-2</v>
      </c>
      <c r="L26" s="22">
        <f t="shared" si="0"/>
        <v>45873.819444444445</v>
      </c>
      <c r="M26" s="21">
        <f t="shared" si="5"/>
        <v>0.3858876906667511</v>
      </c>
      <c r="N26" s="23">
        <f t="shared" si="6"/>
        <v>0</v>
      </c>
    </row>
    <row r="27" spans="1:14" x14ac:dyDescent="0.35">
      <c r="A27" s="24" t="s">
        <v>47</v>
      </c>
      <c r="B27" s="16" t="s">
        <v>14</v>
      </c>
      <c r="C27" s="17">
        <v>28414</v>
      </c>
      <c r="D27" s="18">
        <v>45860</v>
      </c>
      <c r="E27" s="19">
        <v>0.43472222222222223</v>
      </c>
      <c r="F27" s="16" t="str">
        <f t="shared" si="1"/>
        <v>2025-07-22 10:26</v>
      </c>
      <c r="G27" s="20" t="s">
        <v>52</v>
      </c>
      <c r="H27" s="16">
        <v>7</v>
      </c>
      <c r="I27" s="16">
        <f t="shared" si="2"/>
        <v>32</v>
      </c>
      <c r="J27" s="21">
        <f t="shared" si="3"/>
        <v>0.97696867061812021</v>
      </c>
      <c r="K27" s="21">
        <f t="shared" si="4"/>
        <v>0.94285714285714284</v>
      </c>
      <c r="L27" s="22">
        <f t="shared" si="0"/>
        <v>45860.43472222222</v>
      </c>
      <c r="M27" s="21">
        <f t="shared" si="5"/>
        <v>0.7121840559345507</v>
      </c>
      <c r="N27" s="23">
        <f t="shared" si="6"/>
        <v>0</v>
      </c>
    </row>
    <row r="28" spans="1:14" x14ac:dyDescent="0.35">
      <c r="A28" s="24" t="s">
        <v>47</v>
      </c>
      <c r="B28" s="16" t="s">
        <v>14</v>
      </c>
      <c r="C28" s="17">
        <v>28414</v>
      </c>
      <c r="D28" s="18">
        <v>45861</v>
      </c>
      <c r="E28" s="19">
        <v>0.48819444444444443</v>
      </c>
      <c r="F28" s="16" t="str">
        <f t="shared" si="1"/>
        <v>2025-07-23 11:43</v>
      </c>
      <c r="G28" s="20" t="s">
        <v>53</v>
      </c>
      <c r="H28" s="16">
        <v>27</v>
      </c>
      <c r="I28" s="16">
        <f t="shared" si="2"/>
        <v>33</v>
      </c>
      <c r="J28" s="21">
        <f t="shared" si="3"/>
        <v>0.97696867061812021</v>
      </c>
      <c r="K28" s="21">
        <f t="shared" si="4"/>
        <v>0.37142857142857144</v>
      </c>
      <c r="L28" s="22">
        <f t="shared" si="0"/>
        <v>45861.488194444442</v>
      </c>
      <c r="M28" s="21">
        <f t="shared" si="5"/>
        <v>0.68650222620999923</v>
      </c>
      <c r="N28" s="23">
        <f t="shared" si="6"/>
        <v>0</v>
      </c>
    </row>
    <row r="29" spans="1:14" x14ac:dyDescent="0.35">
      <c r="A29" s="24" t="s">
        <v>47</v>
      </c>
      <c r="B29" s="16" t="s">
        <v>14</v>
      </c>
      <c r="C29" s="17">
        <v>28414</v>
      </c>
      <c r="D29" s="18">
        <v>45865</v>
      </c>
      <c r="E29" s="19">
        <v>0.5395833333333333</v>
      </c>
      <c r="F29" s="16" t="str">
        <f t="shared" si="1"/>
        <v>2025-07-27 12:57</v>
      </c>
      <c r="G29" s="20" t="s">
        <v>54</v>
      </c>
      <c r="H29" s="16">
        <v>11</v>
      </c>
      <c r="I29" s="16">
        <f t="shared" si="2"/>
        <v>37</v>
      </c>
      <c r="J29" s="21">
        <f t="shared" si="3"/>
        <v>0.97696867061812021</v>
      </c>
      <c r="K29" s="21">
        <f t="shared" si="4"/>
        <v>0.82857142857142863</v>
      </c>
      <c r="L29" s="22">
        <f t="shared" si="0"/>
        <v>45865.539583333331</v>
      </c>
      <c r="M29" s="21">
        <f t="shared" si="5"/>
        <v>0.5877363761024943</v>
      </c>
      <c r="N29" s="23">
        <f t="shared" si="6"/>
        <v>0</v>
      </c>
    </row>
    <row r="30" spans="1:14" x14ac:dyDescent="0.35">
      <c r="A30" s="15" t="s">
        <v>55</v>
      </c>
      <c r="B30" s="16" t="s">
        <v>14</v>
      </c>
      <c r="C30" s="17">
        <v>29235</v>
      </c>
      <c r="D30" s="18">
        <v>45873</v>
      </c>
      <c r="E30" s="19">
        <v>0.55972222222222223</v>
      </c>
      <c r="F30" s="16" t="str">
        <f t="shared" si="1"/>
        <v>2025-08-04 13:26</v>
      </c>
      <c r="G30" s="20" t="s">
        <v>56</v>
      </c>
      <c r="H30" s="16">
        <v>5</v>
      </c>
      <c r="I30" s="16">
        <f t="shared" si="2"/>
        <v>45</v>
      </c>
      <c r="J30" s="21">
        <f t="shared" si="3"/>
        <v>0.90745131244707877</v>
      </c>
      <c r="K30" s="21">
        <f t="shared" si="4"/>
        <v>1</v>
      </c>
      <c r="L30" s="22">
        <f t="shared" si="0"/>
        <v>45873.55972222222</v>
      </c>
      <c r="M30" s="21">
        <f t="shared" si="5"/>
        <v>0.39221926899046955</v>
      </c>
      <c r="N30" s="23">
        <f t="shared" si="6"/>
        <v>0</v>
      </c>
    </row>
    <row r="31" spans="1:14" x14ac:dyDescent="0.35">
      <c r="A31" s="15" t="s">
        <v>57</v>
      </c>
      <c r="B31" s="16" t="s">
        <v>14</v>
      </c>
      <c r="C31" s="17">
        <v>29379</v>
      </c>
      <c r="D31" s="18">
        <v>45889</v>
      </c>
      <c r="E31" s="19">
        <v>0.28541666666666665</v>
      </c>
      <c r="F31" s="16" t="str">
        <f t="shared" si="1"/>
        <v>2025-08-20 06:51</v>
      </c>
      <c r="G31" s="20" t="s">
        <v>58</v>
      </c>
      <c r="H31" s="16">
        <v>31</v>
      </c>
      <c r="I31" s="16">
        <f t="shared" si="2"/>
        <v>61</v>
      </c>
      <c r="J31" s="21">
        <f t="shared" si="3"/>
        <v>0.89525825571549533</v>
      </c>
      <c r="K31" s="21">
        <f t="shared" si="4"/>
        <v>0.25714285714285712</v>
      </c>
      <c r="L31" s="22">
        <f t="shared" si="0"/>
        <v>45889.285416666666</v>
      </c>
      <c r="M31" s="21">
        <f t="shared" si="5"/>
        <v>8.8540520407823786E-3</v>
      </c>
      <c r="N31" s="23">
        <f t="shared" si="6"/>
        <v>0</v>
      </c>
    </row>
    <row r="32" spans="1:14" ht="29" x14ac:dyDescent="0.35">
      <c r="A32" s="15" t="s">
        <v>59</v>
      </c>
      <c r="B32" s="16" t="s">
        <v>14</v>
      </c>
      <c r="C32" s="17">
        <v>38069</v>
      </c>
      <c r="D32" s="18">
        <v>45875</v>
      </c>
      <c r="E32" s="19">
        <v>0.77152777777777781</v>
      </c>
      <c r="F32" s="16" t="str">
        <f t="shared" si="1"/>
        <v>2025-08-06 18:31</v>
      </c>
      <c r="G32" s="20" t="s">
        <v>60</v>
      </c>
      <c r="H32" s="16">
        <v>23</v>
      </c>
      <c r="I32" s="16">
        <f t="shared" si="2"/>
        <v>47</v>
      </c>
      <c r="J32" s="21">
        <f t="shared" si="3"/>
        <v>0.1594411515664691</v>
      </c>
      <c r="K32" s="21">
        <f t="shared" si="4"/>
        <v>0.48571428571428571</v>
      </c>
      <c r="L32" s="22">
        <f t="shared" si="0"/>
        <v>45875.771527777775</v>
      </c>
      <c r="M32" s="21">
        <f t="shared" si="5"/>
        <v>0.33829927711657926</v>
      </c>
      <c r="N32" s="23">
        <f t="shared" si="6"/>
        <v>0</v>
      </c>
    </row>
    <row r="33" spans="1:14" ht="29" x14ac:dyDescent="0.35">
      <c r="A33" s="15" t="s">
        <v>61</v>
      </c>
      <c r="B33" s="16" t="s">
        <v>14</v>
      </c>
      <c r="C33" s="17">
        <v>29057</v>
      </c>
      <c r="D33" s="18">
        <v>45862</v>
      </c>
      <c r="E33" s="19">
        <v>0.3263888888888889</v>
      </c>
      <c r="F33" s="16" t="str">
        <f t="shared" si="1"/>
        <v>2025-07-24 07:50</v>
      </c>
      <c r="G33" s="20" t="s">
        <v>62</v>
      </c>
      <c r="H33" s="16">
        <v>24</v>
      </c>
      <c r="I33" s="16">
        <f t="shared" si="2"/>
        <v>34</v>
      </c>
      <c r="J33" s="21">
        <f t="shared" si="3"/>
        <v>0.92252328535139716</v>
      </c>
      <c r="K33" s="21">
        <f t="shared" si="4"/>
        <v>0.45714285714285713</v>
      </c>
      <c r="L33" s="22">
        <f t="shared" si="0"/>
        <v>45862.326388888891</v>
      </c>
      <c r="M33" s="21">
        <f t="shared" si="5"/>
        <v>0.66606849616538444</v>
      </c>
      <c r="N33" s="23">
        <f t="shared" si="6"/>
        <v>0</v>
      </c>
    </row>
    <row r="34" spans="1:14" ht="29" x14ac:dyDescent="0.35">
      <c r="A34" s="15" t="s">
        <v>63</v>
      </c>
      <c r="B34" s="16" t="s">
        <v>14</v>
      </c>
      <c r="C34" s="17">
        <v>35100</v>
      </c>
      <c r="D34" s="18">
        <v>45871</v>
      </c>
      <c r="E34" s="19">
        <v>0.32361111111111113</v>
      </c>
      <c r="F34" s="16" t="str">
        <f t="shared" si="1"/>
        <v>2025-08-02 07:46</v>
      </c>
      <c r="G34" s="20" t="s">
        <v>64</v>
      </c>
      <c r="H34" s="16">
        <v>27</v>
      </c>
      <c r="I34" s="16">
        <f t="shared" si="2"/>
        <v>43</v>
      </c>
      <c r="J34" s="21">
        <f t="shared" si="3"/>
        <v>0.41083827265029638</v>
      </c>
      <c r="K34" s="21">
        <f t="shared" si="4"/>
        <v>0.37142857142857144</v>
      </c>
      <c r="L34" s="22">
        <f t="shared" si="0"/>
        <v>45871.323611111111</v>
      </c>
      <c r="M34" s="21">
        <f t="shared" si="5"/>
        <v>0.44673178824756987</v>
      </c>
      <c r="N34" s="23">
        <f t="shared" si="6"/>
        <v>0</v>
      </c>
    </row>
    <row r="35" spans="1:14" x14ac:dyDescent="0.35">
      <c r="A35" s="15" t="s">
        <v>65</v>
      </c>
      <c r="B35" s="16" t="s">
        <v>14</v>
      </c>
      <c r="C35" s="17">
        <v>29125</v>
      </c>
      <c r="D35" s="18">
        <v>45885</v>
      </c>
      <c r="E35" s="19">
        <v>0.7270833333333333</v>
      </c>
      <c r="F35" s="16" t="str">
        <f t="shared" si="1"/>
        <v>2025-08-16 17:27</v>
      </c>
      <c r="G35" s="20" t="s">
        <v>66</v>
      </c>
      <c r="H35" s="16">
        <v>36</v>
      </c>
      <c r="I35" s="16">
        <f t="shared" si="2"/>
        <v>57</v>
      </c>
      <c r="J35" s="21">
        <f t="shared" si="3"/>
        <v>0.91676545300592716</v>
      </c>
      <c r="K35" s="21">
        <f t="shared" si="4"/>
        <v>0.11428571428571428</v>
      </c>
      <c r="L35" s="22">
        <f t="shared" si="0"/>
        <v>45885.727083333331</v>
      </c>
      <c r="M35" s="21">
        <f t="shared" si="5"/>
        <v>9.5600060945645771E-2</v>
      </c>
      <c r="N35" s="23">
        <f t="shared" si="6"/>
        <v>0</v>
      </c>
    </row>
    <row r="36" spans="1:14" x14ac:dyDescent="0.35">
      <c r="A36" s="15" t="s">
        <v>67</v>
      </c>
      <c r="B36" s="16" t="s">
        <v>14</v>
      </c>
      <c r="C36" s="17">
        <v>29559</v>
      </c>
      <c r="D36" s="18">
        <v>45887</v>
      </c>
      <c r="E36" s="19">
        <v>0.81388888888888888</v>
      </c>
      <c r="F36" s="16" t="str">
        <f t="shared" si="1"/>
        <v>2025-08-18 19:32</v>
      </c>
      <c r="G36" s="20" t="s">
        <v>68</v>
      </c>
      <c r="H36" s="16">
        <v>40</v>
      </c>
      <c r="I36" s="16">
        <f t="shared" si="2"/>
        <v>59</v>
      </c>
      <c r="J36" s="21">
        <f t="shared" si="3"/>
        <v>0.88001693480101606</v>
      </c>
      <c r="K36" s="21">
        <f t="shared" si="4"/>
        <v>0</v>
      </c>
      <c r="L36" s="22">
        <f t="shared" si="0"/>
        <v>45887.813888888886</v>
      </c>
      <c r="M36" s="21">
        <f t="shared" si="5"/>
        <v>4.4727352756937178E-2</v>
      </c>
      <c r="N36" s="23">
        <f t="shared" si="6"/>
        <v>0</v>
      </c>
    </row>
    <row r="37" spans="1:14" x14ac:dyDescent="0.35">
      <c r="A37" s="15" t="s">
        <v>69</v>
      </c>
      <c r="B37" s="16" t="s">
        <v>14</v>
      </c>
      <c r="C37" s="17">
        <v>37938</v>
      </c>
      <c r="D37" s="18">
        <v>45863</v>
      </c>
      <c r="E37" s="19">
        <v>0.54583333333333339</v>
      </c>
      <c r="F37" s="16" t="str">
        <f t="shared" si="1"/>
        <v>2025-07-25 13:06</v>
      </c>
      <c r="G37" s="20" t="s">
        <v>70</v>
      </c>
      <c r="H37" s="16">
        <v>27</v>
      </c>
      <c r="I37" s="16">
        <f t="shared" si="2"/>
        <v>35</v>
      </c>
      <c r="J37" s="21">
        <f t="shared" si="3"/>
        <v>0.17053344623200678</v>
      </c>
      <c r="K37" s="21">
        <f t="shared" si="4"/>
        <v>0.37142857142857144</v>
      </c>
      <c r="L37" s="22">
        <f t="shared" si="0"/>
        <v>45863.54583333333</v>
      </c>
      <c r="M37" s="21">
        <f t="shared" si="5"/>
        <v>0.63634055088117825</v>
      </c>
      <c r="N37" s="23">
        <f t="shared" si="6"/>
        <v>0</v>
      </c>
    </row>
    <row r="38" spans="1:14" x14ac:dyDescent="0.35">
      <c r="A38" s="15" t="s">
        <v>71</v>
      </c>
      <c r="B38" s="16" t="s">
        <v>14</v>
      </c>
      <c r="C38" s="17">
        <v>38808</v>
      </c>
      <c r="D38" s="18">
        <v>45886</v>
      </c>
      <c r="E38" s="19">
        <v>0.6958333333333333</v>
      </c>
      <c r="F38" s="16" t="str">
        <f t="shared" si="1"/>
        <v>2025-08-17 16:42</v>
      </c>
      <c r="G38" s="20" t="s">
        <v>72</v>
      </c>
      <c r="H38" s="16">
        <v>23</v>
      </c>
      <c r="I38" s="16">
        <f t="shared" si="2"/>
        <v>58</v>
      </c>
      <c r="J38" s="21">
        <f t="shared" si="3"/>
        <v>9.6867061812023703E-2</v>
      </c>
      <c r="K38" s="21">
        <f t="shared" si="4"/>
        <v>0.48571428571428571</v>
      </c>
      <c r="L38" s="22">
        <f t="shared" si="0"/>
        <v>45886.695833333331</v>
      </c>
      <c r="M38" s="21">
        <f t="shared" si="5"/>
        <v>7.1983612385487339E-2</v>
      </c>
      <c r="N38" s="23">
        <f t="shared" si="6"/>
        <v>0</v>
      </c>
    </row>
    <row r="39" spans="1:14" x14ac:dyDescent="0.35">
      <c r="A39" s="15" t="s">
        <v>73</v>
      </c>
      <c r="B39" s="16" t="s">
        <v>14</v>
      </c>
      <c r="C39" s="17">
        <v>31422</v>
      </c>
      <c r="D39" s="18">
        <v>45854</v>
      </c>
      <c r="E39" s="19">
        <v>0.4861111111111111</v>
      </c>
      <c r="F39" s="16" t="str">
        <f t="shared" si="1"/>
        <v>2025-07-16 11:40</v>
      </c>
      <c r="G39" s="20" t="s">
        <v>74</v>
      </c>
      <c r="H39" s="16">
        <v>21</v>
      </c>
      <c r="I39" s="16">
        <f t="shared" si="2"/>
        <v>26</v>
      </c>
      <c r="J39" s="21">
        <f t="shared" si="3"/>
        <v>0.72226926333615582</v>
      </c>
      <c r="K39" s="21">
        <f t="shared" si="4"/>
        <v>0.54285714285714282</v>
      </c>
      <c r="L39" s="22">
        <f t="shared" si="0"/>
        <v>45854.486111111109</v>
      </c>
      <c r="M39" s="21">
        <f t="shared" si="5"/>
        <v>0.85720090064158372</v>
      </c>
      <c r="N39" s="23">
        <f t="shared" si="6"/>
        <v>0</v>
      </c>
    </row>
    <row r="40" spans="1:14" x14ac:dyDescent="0.35">
      <c r="A40" s="15" t="s">
        <v>75</v>
      </c>
      <c r="B40" s="16" t="s">
        <v>14</v>
      </c>
      <c r="C40" s="17">
        <v>34141</v>
      </c>
      <c r="D40" s="18">
        <v>45889</v>
      </c>
      <c r="E40" s="19">
        <v>0.48680555555555555</v>
      </c>
      <c r="F40" s="16" t="str">
        <f t="shared" si="1"/>
        <v>2025-08-20 11:41</v>
      </c>
      <c r="G40" s="20" t="s">
        <v>76</v>
      </c>
      <c r="H40" s="16">
        <v>11</v>
      </c>
      <c r="I40" s="16">
        <f t="shared" si="2"/>
        <v>61</v>
      </c>
      <c r="J40" s="21">
        <f t="shared" si="3"/>
        <v>0.49204064352243859</v>
      </c>
      <c r="K40" s="21">
        <f t="shared" si="4"/>
        <v>0.82857142857142863</v>
      </c>
      <c r="L40" s="22">
        <f t="shared" si="0"/>
        <v>45889.486805555556</v>
      </c>
      <c r="M40" s="21">
        <f t="shared" si="5"/>
        <v>3.9445394368390341E-3</v>
      </c>
      <c r="N40" s="23">
        <f t="shared" si="6"/>
        <v>0</v>
      </c>
    </row>
    <row r="41" spans="1:14" ht="29" x14ac:dyDescent="0.35">
      <c r="A41" s="15" t="s">
        <v>77</v>
      </c>
      <c r="B41" s="16" t="s">
        <v>14</v>
      </c>
      <c r="C41" s="17">
        <v>28845</v>
      </c>
      <c r="D41" s="18">
        <v>45882</v>
      </c>
      <c r="E41" s="19">
        <v>0.51527777777777772</v>
      </c>
      <c r="F41" s="16" t="str">
        <f t="shared" si="1"/>
        <v>2025-08-13 12:22</v>
      </c>
      <c r="G41" s="20" t="s">
        <v>78</v>
      </c>
      <c r="H41" s="16">
        <v>18</v>
      </c>
      <c r="I41" s="16">
        <f t="shared" si="2"/>
        <v>54</v>
      </c>
      <c r="J41" s="21">
        <f t="shared" si="3"/>
        <v>0.94047417442845049</v>
      </c>
      <c r="K41" s="21">
        <f t="shared" si="4"/>
        <v>0.62857142857142856</v>
      </c>
      <c r="L41" s="22">
        <f t="shared" si="0"/>
        <v>45882.515277777777</v>
      </c>
      <c r="M41" s="21">
        <f t="shared" si="5"/>
        <v>0.17389832230098978</v>
      </c>
      <c r="N41" s="23">
        <f t="shared" si="6"/>
        <v>0</v>
      </c>
    </row>
    <row r="42" spans="1:14" x14ac:dyDescent="0.35">
      <c r="A42" s="15" t="s">
        <v>79</v>
      </c>
      <c r="B42" s="16" t="s">
        <v>14</v>
      </c>
      <c r="C42" s="17">
        <v>38828</v>
      </c>
      <c r="D42" s="18">
        <v>45857</v>
      </c>
      <c r="E42" s="19">
        <v>0.63888888888888884</v>
      </c>
      <c r="F42" s="16" t="str">
        <f t="shared" si="1"/>
        <v>2025-07-19 15:20</v>
      </c>
      <c r="G42" s="20" t="s">
        <v>80</v>
      </c>
      <c r="H42" s="16">
        <v>17</v>
      </c>
      <c r="I42" s="16">
        <f t="shared" si="2"/>
        <v>29</v>
      </c>
      <c r="J42" s="21">
        <f t="shared" si="3"/>
        <v>9.5173581710414901E-2</v>
      </c>
      <c r="K42" s="21">
        <f t="shared" si="4"/>
        <v>0.65714285714285714</v>
      </c>
      <c r="L42" s="22">
        <f t="shared" si="0"/>
        <v>45857.638888888891</v>
      </c>
      <c r="M42" s="21">
        <f t="shared" si="5"/>
        <v>0.78034163435969917</v>
      </c>
      <c r="N42" s="23">
        <f t="shared" si="6"/>
        <v>0</v>
      </c>
    </row>
    <row r="43" spans="1:14" ht="29" x14ac:dyDescent="0.35">
      <c r="A43" s="15" t="s">
        <v>81</v>
      </c>
      <c r="B43" s="16" t="s">
        <v>14</v>
      </c>
      <c r="C43" s="17">
        <v>39700</v>
      </c>
      <c r="D43" s="18">
        <v>45888</v>
      </c>
      <c r="E43" s="19">
        <v>0.45972222222222225</v>
      </c>
      <c r="F43" s="16" t="str">
        <f t="shared" si="1"/>
        <v>2025-08-19 11:02</v>
      </c>
      <c r="G43" s="20" t="s">
        <v>82</v>
      </c>
      <c r="H43" s="16">
        <v>19</v>
      </c>
      <c r="I43" s="16">
        <f t="shared" si="2"/>
        <v>60</v>
      </c>
      <c r="J43" s="21">
        <f t="shared" si="3"/>
        <v>2.1337849280270958E-2</v>
      </c>
      <c r="K43" s="21">
        <f t="shared" si="4"/>
        <v>0.6</v>
      </c>
      <c r="L43" s="22">
        <f t="shared" si="0"/>
        <v>45888.459722222222</v>
      </c>
      <c r="M43" s="21">
        <f t="shared" si="5"/>
        <v>2.8983053716772456E-2</v>
      </c>
      <c r="N43" s="23">
        <f t="shared" si="6"/>
        <v>0</v>
      </c>
    </row>
    <row r="44" spans="1:14" x14ac:dyDescent="0.35">
      <c r="A44" s="15" t="s">
        <v>83</v>
      </c>
      <c r="B44" s="16" t="s">
        <v>14</v>
      </c>
      <c r="C44" s="17">
        <v>38355</v>
      </c>
      <c r="D44" s="18">
        <v>45876</v>
      </c>
      <c r="E44" s="19">
        <v>0.4916666666666667</v>
      </c>
      <c r="F44" s="16" t="str">
        <f t="shared" si="1"/>
        <v>2025-08-07 11:48</v>
      </c>
      <c r="G44" s="20" t="s">
        <v>84</v>
      </c>
      <c r="H44" s="16">
        <v>6</v>
      </c>
      <c r="I44" s="16">
        <f t="shared" si="2"/>
        <v>48</v>
      </c>
      <c r="J44" s="21">
        <f t="shared" si="3"/>
        <v>0.13522438611346316</v>
      </c>
      <c r="K44" s="21">
        <f t="shared" si="4"/>
        <v>0.97142857142857142</v>
      </c>
      <c r="L44" s="22">
        <f t="shared" si="0"/>
        <v>45876.491666666669</v>
      </c>
      <c r="M44" s="21">
        <f t="shared" si="5"/>
        <v>0.3207435372190609</v>
      </c>
      <c r="N44" s="23">
        <f t="shared" si="6"/>
        <v>0</v>
      </c>
    </row>
    <row r="45" spans="1:14" ht="29" x14ac:dyDescent="0.35">
      <c r="A45" s="15" t="s">
        <v>85</v>
      </c>
      <c r="B45" s="16" t="s">
        <v>14</v>
      </c>
      <c r="C45" s="17">
        <v>30562</v>
      </c>
      <c r="D45" s="18">
        <v>45881</v>
      </c>
      <c r="E45" s="19">
        <v>0.32708333333333334</v>
      </c>
      <c r="F45" s="16" t="str">
        <f t="shared" si="1"/>
        <v>2025-08-12 07:51</v>
      </c>
      <c r="G45" s="20" t="s">
        <v>86</v>
      </c>
      <c r="H45" s="16">
        <v>12</v>
      </c>
      <c r="I45" s="16">
        <f t="shared" si="2"/>
        <v>53</v>
      </c>
      <c r="J45" s="21">
        <f t="shared" si="3"/>
        <v>0.79508890770533447</v>
      </c>
      <c r="K45" s="21">
        <f t="shared" si="4"/>
        <v>0.8</v>
      </c>
      <c r="L45" s="22">
        <f t="shared" si="0"/>
        <v>45881.32708333333</v>
      </c>
      <c r="M45" s="21">
        <f t="shared" si="5"/>
        <v>0.20286444666407788</v>
      </c>
      <c r="N45" s="23">
        <f t="shared" si="6"/>
        <v>0</v>
      </c>
    </row>
    <row r="46" spans="1:14" ht="29" x14ac:dyDescent="0.35">
      <c r="A46" s="15" t="s">
        <v>87</v>
      </c>
      <c r="B46" s="16" t="s">
        <v>14</v>
      </c>
      <c r="C46" s="17">
        <v>37992</v>
      </c>
      <c r="D46" s="18">
        <v>45864</v>
      </c>
      <c r="E46" s="19">
        <v>0.35138888888888886</v>
      </c>
      <c r="F46" s="16" t="str">
        <f t="shared" si="1"/>
        <v>2025-07-26 08:26</v>
      </c>
      <c r="G46" s="20" t="s">
        <v>88</v>
      </c>
      <c r="H46" s="16">
        <v>30</v>
      </c>
      <c r="I46" s="16">
        <f t="shared" si="2"/>
        <v>36</v>
      </c>
      <c r="J46" s="21">
        <f t="shared" si="3"/>
        <v>0.165961049957663</v>
      </c>
      <c r="K46" s="21">
        <f t="shared" si="4"/>
        <v>0.2857142857142857</v>
      </c>
      <c r="L46" s="22">
        <f t="shared" si="0"/>
        <v>45864.351388888892</v>
      </c>
      <c r="M46" s="21">
        <f t="shared" si="5"/>
        <v>0.61670250046540498</v>
      </c>
      <c r="N46" s="23">
        <f t="shared" si="6"/>
        <v>0</v>
      </c>
    </row>
    <row r="47" spans="1:14" ht="29" x14ac:dyDescent="0.35">
      <c r="A47" s="24" t="s">
        <v>87</v>
      </c>
      <c r="B47" s="16" t="s">
        <v>14</v>
      </c>
      <c r="C47" s="17">
        <v>30552</v>
      </c>
      <c r="D47" s="18">
        <v>45851</v>
      </c>
      <c r="E47" s="19">
        <v>0.82152777777777775</v>
      </c>
      <c r="F47" s="16" t="str">
        <f t="shared" si="1"/>
        <v>2025-07-13 19:43</v>
      </c>
      <c r="G47" s="20" t="s">
        <v>89</v>
      </c>
      <c r="H47" s="16">
        <v>37</v>
      </c>
      <c r="I47" s="16">
        <f t="shared" si="2"/>
        <v>23</v>
      </c>
      <c r="J47" s="21">
        <f t="shared" si="3"/>
        <v>0.7959356477561389</v>
      </c>
      <c r="K47" s="21">
        <f t="shared" si="4"/>
        <v>8.5714285714285715E-2</v>
      </c>
      <c r="L47" s="22">
        <f t="shared" si="0"/>
        <v>45851.821527777778</v>
      </c>
      <c r="M47" s="21">
        <f t="shared" si="5"/>
        <v>0.92215883119732678</v>
      </c>
      <c r="N47" s="23">
        <f t="shared" si="6"/>
        <v>0</v>
      </c>
    </row>
    <row r="48" spans="1:14" ht="29" x14ac:dyDescent="0.35">
      <c r="A48" s="24" t="s">
        <v>87</v>
      </c>
      <c r="B48" s="16" t="s">
        <v>14</v>
      </c>
      <c r="C48" s="17">
        <v>36856</v>
      </c>
      <c r="D48" s="18">
        <v>45882</v>
      </c>
      <c r="E48" s="19">
        <v>0.36944444444444446</v>
      </c>
      <c r="F48" s="16" t="str">
        <f t="shared" si="1"/>
        <v>2025-08-13 08:52</v>
      </c>
      <c r="G48" s="20" t="s">
        <v>90</v>
      </c>
      <c r="H48" s="16">
        <v>16</v>
      </c>
      <c r="I48" s="16">
        <f t="shared" si="2"/>
        <v>54</v>
      </c>
      <c r="J48" s="21">
        <f t="shared" si="3"/>
        <v>0.26215071972904319</v>
      </c>
      <c r="K48" s="21">
        <f t="shared" si="4"/>
        <v>0.68571428571428572</v>
      </c>
      <c r="L48" s="22">
        <f t="shared" si="0"/>
        <v>45882.369444444441</v>
      </c>
      <c r="M48" s="21">
        <f t="shared" si="5"/>
        <v>0.17745348660042759</v>
      </c>
      <c r="N48" s="23">
        <f t="shared" si="6"/>
        <v>0</v>
      </c>
    </row>
    <row r="49" spans="1:14" ht="29" x14ac:dyDescent="0.35">
      <c r="A49" s="24" t="s">
        <v>87</v>
      </c>
      <c r="B49" s="16" t="s">
        <v>14</v>
      </c>
      <c r="C49" s="17">
        <v>29880</v>
      </c>
      <c r="D49" s="18">
        <v>45853</v>
      </c>
      <c r="E49" s="19">
        <v>0.63680555555555562</v>
      </c>
      <c r="F49" s="16" t="str">
        <f t="shared" si="1"/>
        <v>2025-07-15 15:17</v>
      </c>
      <c r="G49" s="20" t="s">
        <v>91</v>
      </c>
      <c r="H49" s="16">
        <v>11</v>
      </c>
      <c r="I49" s="16">
        <f t="shared" si="2"/>
        <v>25</v>
      </c>
      <c r="J49" s="21">
        <f t="shared" si="3"/>
        <v>0.85283657917019473</v>
      </c>
      <c r="K49" s="21">
        <f t="shared" si="4"/>
        <v>0.82857142857142863</v>
      </c>
      <c r="L49" s="22">
        <f t="shared" si="0"/>
        <v>45853.636805555558</v>
      </c>
      <c r="M49" s="21">
        <f t="shared" si="5"/>
        <v>0.87790550034692216</v>
      </c>
      <c r="N49" s="23">
        <f t="shared" si="6"/>
        <v>0</v>
      </c>
    </row>
    <row r="50" spans="1:14" ht="29" x14ac:dyDescent="0.35">
      <c r="A50" s="24" t="s">
        <v>87</v>
      </c>
      <c r="B50" s="16" t="s">
        <v>14</v>
      </c>
      <c r="C50" s="17">
        <v>39514</v>
      </c>
      <c r="D50" s="18">
        <v>45875</v>
      </c>
      <c r="E50" s="19">
        <v>0.36805555555555558</v>
      </c>
      <c r="F50" s="16" t="str">
        <f t="shared" si="1"/>
        <v>2025-08-06 08:50</v>
      </c>
      <c r="G50" s="20" t="s">
        <v>92</v>
      </c>
      <c r="H50" s="16">
        <v>31</v>
      </c>
      <c r="I50" s="16">
        <f t="shared" si="2"/>
        <v>47</v>
      </c>
      <c r="J50" s="21">
        <f t="shared" si="3"/>
        <v>3.7087214225232853E-2</v>
      </c>
      <c r="K50" s="21">
        <f t="shared" si="4"/>
        <v>0.25714285714285712</v>
      </c>
      <c r="L50" s="22">
        <f t="shared" si="0"/>
        <v>45875.368055555555</v>
      </c>
      <c r="M50" s="21">
        <f t="shared" si="5"/>
        <v>0.3481352316781503</v>
      </c>
      <c r="N50" s="23">
        <f t="shared" si="6"/>
        <v>0</v>
      </c>
    </row>
    <row r="51" spans="1:14" ht="29" x14ac:dyDescent="0.35">
      <c r="A51" s="24" t="s">
        <v>87</v>
      </c>
      <c r="B51" s="16" t="s">
        <v>14</v>
      </c>
      <c r="C51" s="17">
        <v>33630</v>
      </c>
      <c r="D51" s="18">
        <v>45856</v>
      </c>
      <c r="E51" s="19">
        <v>0.46875</v>
      </c>
      <c r="F51" s="16" t="str">
        <f t="shared" si="1"/>
        <v>2025-07-18 11:15</v>
      </c>
      <c r="G51" s="20" t="s">
        <v>93</v>
      </c>
      <c r="H51" s="16">
        <v>17</v>
      </c>
      <c r="I51" s="16">
        <f t="shared" si="2"/>
        <v>28</v>
      </c>
      <c r="J51" s="21">
        <f t="shared" si="3"/>
        <v>0.53530906011854362</v>
      </c>
      <c r="K51" s="21">
        <f t="shared" si="4"/>
        <v>0.65714285714285714</v>
      </c>
      <c r="L51" s="22">
        <f t="shared" si="0"/>
        <v>45856.46875</v>
      </c>
      <c r="M51" s="21">
        <f t="shared" si="5"/>
        <v>0.80886759552380072</v>
      </c>
      <c r="N51" s="23">
        <f t="shared" si="6"/>
        <v>0</v>
      </c>
    </row>
    <row r="52" spans="1:14" x14ac:dyDescent="0.35">
      <c r="A52" s="15" t="s">
        <v>94</v>
      </c>
      <c r="B52" s="16" t="s">
        <v>14</v>
      </c>
      <c r="C52" s="17">
        <v>38432</v>
      </c>
      <c r="D52" s="18">
        <v>45856</v>
      </c>
      <c r="E52" s="19">
        <v>0.28194444444444444</v>
      </c>
      <c r="F52" s="16" t="str">
        <f t="shared" si="1"/>
        <v>2025-07-18 06:46</v>
      </c>
      <c r="G52" s="20" t="s">
        <v>95</v>
      </c>
      <c r="H52" s="16">
        <v>29</v>
      </c>
      <c r="I52" s="16">
        <f t="shared" si="2"/>
        <v>28</v>
      </c>
      <c r="J52" s="21">
        <f t="shared" si="3"/>
        <v>0.12870448772226925</v>
      </c>
      <c r="K52" s="21">
        <f t="shared" si="4"/>
        <v>0.31428571428571428</v>
      </c>
      <c r="L52" s="22">
        <f t="shared" si="0"/>
        <v>45856.281944444447</v>
      </c>
      <c r="M52" s="21">
        <f t="shared" si="5"/>
        <v>0.81342159169771167</v>
      </c>
      <c r="N52" s="23">
        <f t="shared" si="6"/>
        <v>0</v>
      </c>
    </row>
    <row r="53" spans="1:14" x14ac:dyDescent="0.35">
      <c r="A53" s="15" t="s">
        <v>96</v>
      </c>
      <c r="B53" s="16" t="s">
        <v>14</v>
      </c>
      <c r="C53" s="17">
        <v>39300</v>
      </c>
      <c r="D53" s="18">
        <v>45887</v>
      </c>
      <c r="E53" s="19">
        <v>0.37777777777777777</v>
      </c>
      <c r="F53" s="16" t="str">
        <f t="shared" si="1"/>
        <v>2025-08-18 09:04</v>
      </c>
      <c r="G53" s="20" t="s">
        <v>97</v>
      </c>
      <c r="H53" s="16">
        <v>22</v>
      </c>
      <c r="I53" s="16">
        <f t="shared" si="2"/>
        <v>59</v>
      </c>
      <c r="J53" s="21">
        <f t="shared" si="3"/>
        <v>5.520745131244708E-2</v>
      </c>
      <c r="K53" s="21">
        <f t="shared" si="4"/>
        <v>0.51428571428571423</v>
      </c>
      <c r="L53" s="22">
        <f t="shared" si="0"/>
        <v>45887.37777777778</v>
      </c>
      <c r="M53" s="21">
        <f t="shared" si="5"/>
        <v>5.5358986947349753E-2</v>
      </c>
      <c r="N53" s="23">
        <f t="shared" si="6"/>
        <v>0</v>
      </c>
    </row>
    <row r="54" spans="1:14" x14ac:dyDescent="0.35">
      <c r="A54" s="24" t="s">
        <v>96</v>
      </c>
      <c r="B54" s="16" t="s">
        <v>14</v>
      </c>
      <c r="C54" s="17">
        <v>29009</v>
      </c>
      <c r="D54" s="18">
        <v>45860</v>
      </c>
      <c r="E54" s="19">
        <v>0.45833333333333337</v>
      </c>
      <c r="F54" s="16" t="str">
        <f t="shared" si="1"/>
        <v>2025-07-22 11:00</v>
      </c>
      <c r="G54" s="20" t="s">
        <v>98</v>
      </c>
      <c r="H54" s="16">
        <v>20</v>
      </c>
      <c r="I54" s="16">
        <f t="shared" si="2"/>
        <v>32</v>
      </c>
      <c r="J54" s="21">
        <f t="shared" si="3"/>
        <v>0.92658763759525831</v>
      </c>
      <c r="K54" s="21">
        <f t="shared" si="4"/>
        <v>0.5714285714285714</v>
      </c>
      <c r="L54" s="22">
        <f t="shared" si="0"/>
        <v>45860.458333333336</v>
      </c>
      <c r="M54" s="21">
        <f t="shared" si="5"/>
        <v>0.71160845790502492</v>
      </c>
      <c r="N54" s="23">
        <f t="shared" si="6"/>
        <v>0</v>
      </c>
    </row>
    <row r="55" spans="1:14" ht="29" x14ac:dyDescent="0.35">
      <c r="A55" s="15" t="s">
        <v>99</v>
      </c>
      <c r="B55" s="16" t="s">
        <v>14</v>
      </c>
      <c r="C55" s="17">
        <v>36862</v>
      </c>
      <c r="D55" s="18">
        <v>45858</v>
      </c>
      <c r="E55" s="19">
        <v>0.47222222222222221</v>
      </c>
      <c r="F55" s="16" t="str">
        <f t="shared" si="1"/>
        <v>2025-07-20 11:20</v>
      </c>
      <c r="G55" s="20" t="s">
        <v>100</v>
      </c>
      <c r="H55" s="16">
        <v>29</v>
      </c>
      <c r="I55" s="16">
        <f t="shared" si="2"/>
        <v>30</v>
      </c>
      <c r="J55" s="21">
        <f t="shared" si="3"/>
        <v>0.26164267569856053</v>
      </c>
      <c r="K55" s="21">
        <f t="shared" si="4"/>
        <v>0.31428571428571428</v>
      </c>
      <c r="L55" s="22">
        <f t="shared" si="0"/>
        <v>45858.472222222219</v>
      </c>
      <c r="M55" s="21">
        <f t="shared" si="5"/>
        <v>0.76002640979193914</v>
      </c>
      <c r="N55" s="23">
        <f t="shared" si="6"/>
        <v>0</v>
      </c>
    </row>
    <row r="56" spans="1:14" x14ac:dyDescent="0.35">
      <c r="A56" s="15" t="s">
        <v>101</v>
      </c>
      <c r="B56" s="16" t="s">
        <v>14</v>
      </c>
      <c r="C56" s="17">
        <v>28412</v>
      </c>
      <c r="D56" s="18">
        <v>45862</v>
      </c>
      <c r="E56" s="19">
        <v>0.41666666666666663</v>
      </c>
      <c r="F56" s="16" t="str">
        <f t="shared" si="1"/>
        <v>2025-07-24 10:00</v>
      </c>
      <c r="G56" s="20" t="s">
        <v>102</v>
      </c>
      <c r="H56" s="16">
        <v>37</v>
      </c>
      <c r="I56" s="16">
        <f t="shared" si="2"/>
        <v>34</v>
      </c>
      <c r="J56" s="21">
        <f t="shared" si="3"/>
        <v>0.97713801862828109</v>
      </c>
      <c r="K56" s="21">
        <f t="shared" si="4"/>
        <v>8.5714285714285715E-2</v>
      </c>
      <c r="L56" s="22">
        <f t="shared" si="0"/>
        <v>45862.416666666664</v>
      </c>
      <c r="M56" s="21">
        <f t="shared" si="5"/>
        <v>0.66386768017062958</v>
      </c>
      <c r="N56" s="23">
        <f t="shared" si="6"/>
        <v>0</v>
      </c>
    </row>
    <row r="57" spans="1:14" ht="43.5" x14ac:dyDescent="0.35">
      <c r="A57" s="15" t="s">
        <v>103</v>
      </c>
      <c r="B57" s="16" t="s">
        <v>14</v>
      </c>
      <c r="C57" s="17">
        <v>39101</v>
      </c>
      <c r="D57" s="18">
        <v>45852</v>
      </c>
      <c r="E57" s="19">
        <v>0.3666666666666667</v>
      </c>
      <c r="F57" s="16" t="str">
        <f t="shared" si="1"/>
        <v>2025-07-14 08:48</v>
      </c>
      <c r="G57" s="20" t="s">
        <v>104</v>
      </c>
      <c r="H57" s="16">
        <v>16</v>
      </c>
      <c r="I57" s="16">
        <f t="shared" si="2"/>
        <v>24</v>
      </c>
      <c r="J57" s="21">
        <f t="shared" si="3"/>
        <v>7.2057578323454705E-2</v>
      </c>
      <c r="K57" s="21">
        <f t="shared" si="4"/>
        <v>0.68571428571428572</v>
      </c>
      <c r="L57" s="22">
        <f t="shared" si="0"/>
        <v>45852.366666666669</v>
      </c>
      <c r="M57" s="21">
        <f t="shared" si="5"/>
        <v>0.90886928845913373</v>
      </c>
      <c r="N57" s="23">
        <f t="shared" si="6"/>
        <v>0</v>
      </c>
    </row>
    <row r="58" spans="1:14" x14ac:dyDescent="0.35">
      <c r="A58" s="15" t="s">
        <v>105</v>
      </c>
      <c r="B58" s="16" t="s">
        <v>14</v>
      </c>
      <c r="C58" s="17">
        <v>38256</v>
      </c>
      <c r="D58" s="18">
        <v>45860</v>
      </c>
      <c r="E58" s="19">
        <v>0.69861111111111107</v>
      </c>
      <c r="F58" s="16" t="str">
        <f t="shared" si="1"/>
        <v>2025-07-22 16:46</v>
      </c>
      <c r="G58" s="20" t="s">
        <v>106</v>
      </c>
      <c r="H58" s="16">
        <v>38</v>
      </c>
      <c r="I58" s="16">
        <f t="shared" si="2"/>
        <v>32</v>
      </c>
      <c r="J58" s="21">
        <f t="shared" si="3"/>
        <v>0.14360711261642675</v>
      </c>
      <c r="K58" s="21">
        <f t="shared" si="4"/>
        <v>5.7142857142857141E-2</v>
      </c>
      <c r="L58" s="22">
        <f t="shared" si="0"/>
        <v>45860.698611111111</v>
      </c>
      <c r="M58" s="21">
        <f t="shared" si="5"/>
        <v>0.70575090148801645</v>
      </c>
      <c r="N58" s="23">
        <f t="shared" si="6"/>
        <v>0</v>
      </c>
    </row>
    <row r="59" spans="1:14" x14ac:dyDescent="0.35">
      <c r="A59" s="15" t="s">
        <v>107</v>
      </c>
      <c r="B59" s="16" t="s">
        <v>14</v>
      </c>
      <c r="C59" s="17">
        <v>35769</v>
      </c>
      <c r="D59" s="18">
        <v>45871</v>
      </c>
      <c r="E59" s="19">
        <v>0.46736111111111112</v>
      </c>
      <c r="F59" s="16" t="str">
        <f t="shared" si="1"/>
        <v>2025-08-02 11:13</v>
      </c>
      <c r="G59" s="16" t="s">
        <v>108</v>
      </c>
      <c r="H59" s="16">
        <v>34</v>
      </c>
      <c r="I59" s="16">
        <f t="shared" si="2"/>
        <v>43</v>
      </c>
      <c r="J59" s="21">
        <f t="shared" si="3"/>
        <v>0.35419136325148182</v>
      </c>
      <c r="K59" s="21">
        <f t="shared" si="4"/>
        <v>0.17142857142857143</v>
      </c>
      <c r="L59" s="22">
        <f t="shared" si="0"/>
        <v>45871.467361111114</v>
      </c>
      <c r="M59" s="21">
        <f t="shared" si="5"/>
        <v>0.44322741200953997</v>
      </c>
      <c r="N59" s="23">
        <f t="shared" si="6"/>
        <v>0</v>
      </c>
    </row>
    <row r="60" spans="1:14" x14ac:dyDescent="0.35">
      <c r="A60" s="15" t="s">
        <v>109</v>
      </c>
      <c r="B60" s="16" t="s">
        <v>14</v>
      </c>
      <c r="C60" s="17">
        <v>35802</v>
      </c>
      <c r="D60" s="18">
        <v>45870</v>
      </c>
      <c r="E60" s="19">
        <v>0.55277777777777781</v>
      </c>
      <c r="F60" s="16" t="str">
        <f t="shared" si="1"/>
        <v>2025-08-01 13:16</v>
      </c>
      <c r="G60" s="20" t="s">
        <v>110</v>
      </c>
      <c r="H60" s="16">
        <v>30</v>
      </c>
      <c r="I60" s="16">
        <f t="shared" si="2"/>
        <v>42</v>
      </c>
      <c r="J60" s="21">
        <f t="shared" si="3"/>
        <v>0.35139712108382726</v>
      </c>
      <c r="K60" s="21">
        <f t="shared" si="4"/>
        <v>0.2857142857142857</v>
      </c>
      <c r="L60" s="22">
        <f t="shared" si="0"/>
        <v>45870.552777777775</v>
      </c>
      <c r="M60" s="21">
        <f t="shared" si="5"/>
        <v>0.46552337097291629</v>
      </c>
      <c r="N60" s="23">
        <f t="shared" si="6"/>
        <v>0</v>
      </c>
    </row>
    <row r="61" spans="1:14" x14ac:dyDescent="0.35">
      <c r="A61" s="15" t="s">
        <v>111</v>
      </c>
      <c r="B61" s="16" t="s">
        <v>14</v>
      </c>
      <c r="C61" s="17">
        <v>36582</v>
      </c>
      <c r="D61" s="18">
        <v>45865</v>
      </c>
      <c r="E61" s="19">
        <v>0.44930555555555557</v>
      </c>
      <c r="F61" s="16" t="str">
        <f t="shared" si="1"/>
        <v>2025-07-27 10:47</v>
      </c>
      <c r="G61" s="20" t="s">
        <v>112</v>
      </c>
      <c r="H61" s="16">
        <v>14</v>
      </c>
      <c r="I61" s="16">
        <f t="shared" si="2"/>
        <v>37</v>
      </c>
      <c r="J61" s="21">
        <f t="shared" si="3"/>
        <v>0.28535139712108382</v>
      </c>
      <c r="K61" s="21">
        <f t="shared" si="4"/>
        <v>0.74285714285714288</v>
      </c>
      <c r="L61" s="22">
        <f t="shared" si="0"/>
        <v>45865.449305555558</v>
      </c>
      <c r="M61" s="21">
        <f t="shared" si="5"/>
        <v>0.58993719209724915</v>
      </c>
      <c r="N61" s="23">
        <f t="shared" si="6"/>
        <v>0</v>
      </c>
    </row>
    <row r="62" spans="1:14" ht="29" x14ac:dyDescent="0.35">
      <c r="A62" s="15" t="s">
        <v>113</v>
      </c>
      <c r="B62" s="16" t="s">
        <v>14</v>
      </c>
      <c r="C62" s="17">
        <v>28834</v>
      </c>
      <c r="D62" s="18">
        <v>45887</v>
      </c>
      <c r="E62" s="19">
        <v>0.35833333333333334</v>
      </c>
      <c r="F62" s="16" t="str">
        <f t="shared" si="1"/>
        <v>2025-08-18 08:36</v>
      </c>
      <c r="G62" s="16" t="s">
        <v>114</v>
      </c>
      <c r="H62" s="16">
        <v>20</v>
      </c>
      <c r="I62" s="16">
        <f t="shared" si="2"/>
        <v>59</v>
      </c>
      <c r="J62" s="21">
        <f t="shared" si="3"/>
        <v>0.94140558848433531</v>
      </c>
      <c r="K62" s="21">
        <f t="shared" si="4"/>
        <v>0.5714285714285714</v>
      </c>
      <c r="L62" s="22">
        <f t="shared" si="0"/>
        <v>45887.35833333333</v>
      </c>
      <c r="M62" s="21">
        <f t="shared" si="5"/>
        <v>5.5833008854059729E-2</v>
      </c>
      <c r="N62" s="23">
        <f t="shared" si="6"/>
        <v>0</v>
      </c>
    </row>
    <row r="63" spans="1:14" x14ac:dyDescent="0.35">
      <c r="A63" s="15" t="s">
        <v>115</v>
      </c>
      <c r="B63" s="16" t="s">
        <v>14</v>
      </c>
      <c r="C63" s="17">
        <v>29299</v>
      </c>
      <c r="D63" s="18">
        <v>45881</v>
      </c>
      <c r="E63" s="19">
        <v>0.60833333333333339</v>
      </c>
      <c r="F63" s="16" t="str">
        <f t="shared" si="1"/>
        <v>2025-08-12 14:36</v>
      </c>
      <c r="G63" s="16" t="s">
        <v>116</v>
      </c>
      <c r="H63" s="16">
        <v>35</v>
      </c>
      <c r="I63" s="16">
        <f t="shared" si="2"/>
        <v>53</v>
      </c>
      <c r="J63" s="21">
        <f t="shared" si="3"/>
        <v>0.90203217612193054</v>
      </c>
      <c r="K63" s="21">
        <f t="shared" si="4"/>
        <v>0.14285714285714285</v>
      </c>
      <c r="L63" s="22">
        <f t="shared" si="0"/>
        <v>45881.60833333333</v>
      </c>
      <c r="M63" s="21">
        <f t="shared" si="5"/>
        <v>0.19600805837241908</v>
      </c>
      <c r="N63" s="23">
        <f t="shared" si="6"/>
        <v>0</v>
      </c>
    </row>
    <row r="64" spans="1:14" ht="29" x14ac:dyDescent="0.35">
      <c r="A64" s="15" t="s">
        <v>117</v>
      </c>
      <c r="B64" s="16" t="s">
        <v>14</v>
      </c>
      <c r="C64" s="17">
        <v>32958</v>
      </c>
      <c r="D64" s="18">
        <v>45886</v>
      </c>
      <c r="E64" s="19">
        <v>0.30625000000000002</v>
      </c>
      <c r="F64" s="16" t="str">
        <f t="shared" si="1"/>
        <v>2025-08-17 07:21</v>
      </c>
      <c r="G64" s="16" t="s">
        <v>118</v>
      </c>
      <c r="H64" s="16">
        <v>12</v>
      </c>
      <c r="I64" s="16">
        <f t="shared" si="2"/>
        <v>58</v>
      </c>
      <c r="J64" s="21">
        <f t="shared" si="3"/>
        <v>0.59220999153259946</v>
      </c>
      <c r="K64" s="21">
        <f t="shared" si="4"/>
        <v>0.8</v>
      </c>
      <c r="L64" s="22">
        <f t="shared" si="0"/>
        <v>45886.306250000001</v>
      </c>
      <c r="M64" s="21">
        <f t="shared" si="5"/>
        <v>8.1480979870887649E-2</v>
      </c>
      <c r="N64" s="23">
        <f t="shared" si="6"/>
        <v>0</v>
      </c>
    </row>
    <row r="65" spans="1:14" x14ac:dyDescent="0.35">
      <c r="A65" s="15" t="s">
        <v>119</v>
      </c>
      <c r="B65" s="16" t="s">
        <v>14</v>
      </c>
      <c r="C65" s="17">
        <v>30934</v>
      </c>
      <c r="D65" s="18">
        <v>45868</v>
      </c>
      <c r="E65" s="19">
        <v>0.78125</v>
      </c>
      <c r="F65" s="16" t="str">
        <f t="shared" si="1"/>
        <v>2025-07-30 18:45</v>
      </c>
      <c r="G65" s="20"/>
      <c r="H65" s="16">
        <v>9</v>
      </c>
      <c r="I65" s="16">
        <f t="shared" si="2"/>
        <v>40</v>
      </c>
      <c r="J65" s="21">
        <f t="shared" si="3"/>
        <v>0.76359017781541072</v>
      </c>
      <c r="K65" s="21">
        <f t="shared" si="4"/>
        <v>0.88571428571428568</v>
      </c>
      <c r="L65" s="22">
        <f t="shared" si="0"/>
        <v>45868.78125</v>
      </c>
      <c r="M65" s="21">
        <f t="shared" si="5"/>
        <v>0.50871015253340091</v>
      </c>
      <c r="N65" s="23">
        <f t="shared" si="6"/>
        <v>0</v>
      </c>
    </row>
    <row r="66" spans="1:14" ht="29" x14ac:dyDescent="0.35">
      <c r="A66" s="15" t="s">
        <v>120</v>
      </c>
      <c r="B66" s="16" t="s">
        <v>14</v>
      </c>
      <c r="C66" s="17">
        <v>34626</v>
      </c>
      <c r="D66" s="18">
        <v>45855</v>
      </c>
      <c r="E66" s="19">
        <v>0.82499999999999996</v>
      </c>
      <c r="F66" s="16" t="str">
        <f t="shared" si="1"/>
        <v>2025-07-17 19:48</v>
      </c>
      <c r="G66" s="16" t="s">
        <v>110</v>
      </c>
      <c r="H66" s="16">
        <v>6</v>
      </c>
      <c r="I66" s="16">
        <f t="shared" si="2"/>
        <v>27</v>
      </c>
      <c r="J66" s="21">
        <f t="shared" si="3"/>
        <v>0.45097375105842508</v>
      </c>
      <c r="K66" s="21">
        <f t="shared" si="4"/>
        <v>0.97142857142857142</v>
      </c>
      <c r="L66" s="22">
        <f t="shared" ref="L66:L129" si="7">IF(F66="",999, DATEVALUE(LEFT(F66,10))+TIMEVALUE(RIGHT(F66,5))-$P$2)</f>
        <v>45855.824999999997</v>
      </c>
      <c r="M66" s="21">
        <f t="shared" si="5"/>
        <v>0.82456110650255754</v>
      </c>
      <c r="N66" s="23">
        <f t="shared" si="6"/>
        <v>0</v>
      </c>
    </row>
    <row r="67" spans="1:14" ht="29" x14ac:dyDescent="0.35">
      <c r="A67" s="15" t="s">
        <v>121</v>
      </c>
      <c r="B67" s="16" t="s">
        <v>14</v>
      </c>
      <c r="C67" s="17">
        <v>30393</v>
      </c>
      <c r="D67" s="18">
        <v>45856</v>
      </c>
      <c r="E67" s="19">
        <v>0.77430555555555558</v>
      </c>
      <c r="F67" s="16" t="str">
        <f t="shared" ref="F67:F130" si="8">CONCATENATE(TEXT(D67,"éééé-hh-nn")," ",TEXT(E67,"óó:pp"))</f>
        <v>2025-07-18 18:35</v>
      </c>
      <c r="G67" s="16" t="s">
        <v>122</v>
      </c>
      <c r="H67" s="16">
        <v>8</v>
      </c>
      <c r="I67" s="16">
        <f t="shared" ref="I67:I130" si="9">D67-DATE(2025,6,20)</f>
        <v>28</v>
      </c>
      <c r="J67" s="21">
        <f t="shared" ref="J67:J104" si="10">IFERROR(IF(MAX($C$2:$C$104)-MIN($C$2:$C$104)=0,1,(MAX($C$2:$C$104)-C67)/(MAX($C$2:$C$104)-MIN($C$2:$C$104))),0)</f>
        <v>0.80939881456392893</v>
      </c>
      <c r="K67" s="21">
        <f t="shared" ref="K67:K104" si="11">IFERROR(IF(MAX($H$2:$H$104)-MIN($H$2:$H$104)=0,1,(MAX($H$2:$H$104)-H67)/(MAX($H$2:$H$104)-MIN($H$2:$H$104))),0)</f>
        <v>0.91428571428571426</v>
      </c>
      <c r="L67" s="22">
        <f t="shared" si="7"/>
        <v>45856.774305555555</v>
      </c>
      <c r="M67" s="21">
        <f t="shared" ref="M67:M104" si="12">IFERROR(IF(MAX($L$2:$L$104)-MIN($L$2:$L$104)=0,1,1-(L67-MIN($L$2:$L$104))/(MAX($L$2:$L$104)-MIN($L$2:$L$104))),0)</f>
        <v>0.80141867984893178</v>
      </c>
      <c r="N67" s="23">
        <f t="shared" ref="N67:N130" si="13">$Q$4*J67+$Q$5*K67+$Q$6*M67</f>
        <v>0</v>
      </c>
    </row>
    <row r="68" spans="1:14" ht="29" x14ac:dyDescent="0.35">
      <c r="A68" s="15" t="s">
        <v>123</v>
      </c>
      <c r="B68" s="16" t="s">
        <v>14</v>
      </c>
      <c r="C68" s="17">
        <v>36995</v>
      </c>
      <c r="D68" s="18">
        <v>45883</v>
      </c>
      <c r="E68" s="19">
        <v>0.39583333333333337</v>
      </c>
      <c r="F68" s="16" t="str">
        <f t="shared" si="8"/>
        <v>2025-08-14 09:30</v>
      </c>
      <c r="G68" s="16" t="s">
        <v>124</v>
      </c>
      <c r="H68" s="16">
        <v>40</v>
      </c>
      <c r="I68" s="16">
        <f t="shared" si="9"/>
        <v>55</v>
      </c>
      <c r="J68" s="21">
        <f t="shared" si="10"/>
        <v>0.25038103302286197</v>
      </c>
      <c r="K68" s="21">
        <f t="shared" si="11"/>
        <v>0</v>
      </c>
      <c r="L68" s="22">
        <f t="shared" si="7"/>
        <v>45883.395833333336</v>
      </c>
      <c r="M68" s="21">
        <f t="shared" si="12"/>
        <v>0.15243190167417853</v>
      </c>
      <c r="N68" s="23">
        <f t="shared" si="13"/>
        <v>0</v>
      </c>
    </row>
    <row r="69" spans="1:14" ht="29" x14ac:dyDescent="0.35">
      <c r="A69" s="15" t="s">
        <v>123</v>
      </c>
      <c r="B69" s="16" t="s">
        <v>14</v>
      </c>
      <c r="C69" s="17">
        <v>39952</v>
      </c>
      <c r="D69" s="18">
        <v>45874</v>
      </c>
      <c r="E69" s="19">
        <v>0.57361111111111107</v>
      </c>
      <c r="F69" s="16" t="str">
        <f t="shared" si="8"/>
        <v>2025-08-05 13:46</v>
      </c>
      <c r="G69" s="16" t="s">
        <v>125</v>
      </c>
      <c r="H69" s="16">
        <v>36</v>
      </c>
      <c r="I69" s="16">
        <f t="shared" si="9"/>
        <v>46</v>
      </c>
      <c r="J69" s="21">
        <f t="shared" si="10"/>
        <v>0</v>
      </c>
      <c r="K69" s="21">
        <f t="shared" si="11"/>
        <v>0.11428571428571428</v>
      </c>
      <c r="L69" s="22">
        <f t="shared" si="7"/>
        <v>45874.573611111111</v>
      </c>
      <c r="M69" s="21">
        <f t="shared" si="12"/>
        <v>0.36750241243284498</v>
      </c>
      <c r="N69" s="23">
        <f t="shared" si="13"/>
        <v>0</v>
      </c>
    </row>
    <row r="70" spans="1:14" ht="29" x14ac:dyDescent="0.35">
      <c r="A70" s="15" t="s">
        <v>126</v>
      </c>
      <c r="B70" s="16" t="s">
        <v>14</v>
      </c>
      <c r="C70" s="17">
        <v>32149</v>
      </c>
      <c r="D70" s="18">
        <v>45868</v>
      </c>
      <c r="E70" s="19">
        <v>0.45624999999999999</v>
      </c>
      <c r="F70" s="16" t="str">
        <f t="shared" si="8"/>
        <v>2025-07-30 10:57</v>
      </c>
      <c r="G70" s="16" t="s">
        <v>127</v>
      </c>
      <c r="H70" s="16">
        <v>30</v>
      </c>
      <c r="I70" s="16">
        <f t="shared" si="9"/>
        <v>40</v>
      </c>
      <c r="J70" s="21">
        <f t="shared" si="10"/>
        <v>0.66071126164267568</v>
      </c>
      <c r="K70" s="21">
        <f t="shared" si="11"/>
        <v>0.2857142857142857</v>
      </c>
      <c r="L70" s="22">
        <f t="shared" si="7"/>
        <v>45868.456250000003</v>
      </c>
      <c r="M70" s="21">
        <f t="shared" si="12"/>
        <v>0.51663309011480241</v>
      </c>
      <c r="N70" s="23">
        <f t="shared" si="13"/>
        <v>0</v>
      </c>
    </row>
    <row r="71" spans="1:14" ht="29" x14ac:dyDescent="0.35">
      <c r="A71" s="15" t="s">
        <v>128</v>
      </c>
      <c r="B71" s="16" t="s">
        <v>14</v>
      </c>
      <c r="C71" s="17">
        <v>33422</v>
      </c>
      <c r="D71" s="18">
        <v>45850</v>
      </c>
      <c r="E71" s="19">
        <v>0.32291666666666669</v>
      </c>
      <c r="F71" s="16" t="str">
        <f t="shared" si="8"/>
        <v>2025-07-12 07:45</v>
      </c>
      <c r="G71" s="16" t="s">
        <v>129</v>
      </c>
      <c r="H71" s="16">
        <v>21</v>
      </c>
      <c r="I71" s="16">
        <f t="shared" si="9"/>
        <v>22</v>
      </c>
      <c r="J71" s="21">
        <f t="shared" si="10"/>
        <v>0.55292125317527518</v>
      </c>
      <c r="K71" s="21">
        <f t="shared" si="11"/>
        <v>0.54285714285714282</v>
      </c>
      <c r="L71" s="22">
        <f t="shared" si="7"/>
        <v>45850.322916666664</v>
      </c>
      <c r="M71" s="21">
        <f t="shared" si="12"/>
        <v>0.95869237671196139</v>
      </c>
      <c r="N71" s="23">
        <f t="shared" si="13"/>
        <v>0</v>
      </c>
    </row>
    <row r="72" spans="1:14" x14ac:dyDescent="0.35">
      <c r="A72" s="15" t="s">
        <v>130</v>
      </c>
      <c r="B72" s="16" t="s">
        <v>14</v>
      </c>
      <c r="C72" s="17">
        <v>33379</v>
      </c>
      <c r="D72" s="18">
        <v>45876</v>
      </c>
      <c r="E72" s="19">
        <v>0.7729166666666667</v>
      </c>
      <c r="F72" s="16" t="str">
        <f t="shared" si="8"/>
        <v>2025-08-07 18:33</v>
      </c>
      <c r="G72" s="16" t="s">
        <v>131</v>
      </c>
      <c r="H72" s="16">
        <v>26</v>
      </c>
      <c r="I72" s="16">
        <f t="shared" si="9"/>
        <v>48</v>
      </c>
      <c r="J72" s="21">
        <f t="shared" si="10"/>
        <v>0.55656223539373417</v>
      </c>
      <c r="K72" s="21">
        <f t="shared" si="11"/>
        <v>0.4</v>
      </c>
      <c r="L72" s="22">
        <f t="shared" si="7"/>
        <v>45876.772916666669</v>
      </c>
      <c r="M72" s="21">
        <f t="shared" si="12"/>
        <v>0.31388714892740199</v>
      </c>
      <c r="N72" s="23">
        <f t="shared" si="13"/>
        <v>0</v>
      </c>
    </row>
    <row r="73" spans="1:14" x14ac:dyDescent="0.35">
      <c r="A73" s="15" t="s">
        <v>132</v>
      </c>
      <c r="B73" s="16" t="s">
        <v>14</v>
      </c>
      <c r="C73" s="17">
        <v>30996</v>
      </c>
      <c r="D73" s="18">
        <v>45854</v>
      </c>
      <c r="E73" s="19">
        <v>0.70138888888888884</v>
      </c>
      <c r="F73" s="16" t="str">
        <f t="shared" si="8"/>
        <v>2025-07-16 16:50</v>
      </c>
      <c r="G73" s="16" t="s">
        <v>133</v>
      </c>
      <c r="H73" s="16">
        <v>35</v>
      </c>
      <c r="I73" s="16">
        <f t="shared" si="9"/>
        <v>26</v>
      </c>
      <c r="J73" s="21">
        <f t="shared" si="10"/>
        <v>0.75834038950042337</v>
      </c>
      <c r="K73" s="21">
        <f t="shared" si="11"/>
        <v>0.14285714285714285</v>
      </c>
      <c r="L73" s="22">
        <f t="shared" si="7"/>
        <v>45854.701388888891</v>
      </c>
      <c r="M73" s="21">
        <f t="shared" si="12"/>
        <v>0.85195280096146964</v>
      </c>
      <c r="N73" s="23">
        <f t="shared" si="13"/>
        <v>0</v>
      </c>
    </row>
    <row r="74" spans="1:14" ht="58" x14ac:dyDescent="0.35">
      <c r="A74" s="15" t="s">
        <v>134</v>
      </c>
      <c r="B74" s="16" t="s">
        <v>14</v>
      </c>
      <c r="C74" s="17">
        <v>35582</v>
      </c>
      <c r="D74" s="18">
        <v>45877</v>
      </c>
      <c r="E74" s="19">
        <v>0.70138888888888884</v>
      </c>
      <c r="F74" s="16" t="str">
        <f t="shared" si="8"/>
        <v>2025-08-08 16:50</v>
      </c>
      <c r="G74" s="16" t="s">
        <v>135</v>
      </c>
      <c r="H74" s="16">
        <v>25</v>
      </c>
      <c r="I74" s="16">
        <f t="shared" si="9"/>
        <v>49</v>
      </c>
      <c r="J74" s="21">
        <f t="shared" si="10"/>
        <v>0.37002540220152413</v>
      </c>
      <c r="K74" s="21">
        <f t="shared" si="11"/>
        <v>0.42857142857142855</v>
      </c>
      <c r="L74" s="22">
        <f t="shared" si="7"/>
        <v>45877.701388888891</v>
      </c>
      <c r="M74" s="21">
        <f t="shared" si="12"/>
        <v>0.29125260288803234</v>
      </c>
      <c r="N74" s="23">
        <f t="shared" si="13"/>
        <v>0</v>
      </c>
    </row>
    <row r="75" spans="1:14" x14ac:dyDescent="0.35">
      <c r="A75" s="15" t="s">
        <v>136</v>
      </c>
      <c r="B75" s="16" t="s">
        <v>14</v>
      </c>
      <c r="C75" s="17">
        <v>38644</v>
      </c>
      <c r="D75" s="18">
        <v>45851</v>
      </c>
      <c r="E75" s="19">
        <v>0.40694444444444444</v>
      </c>
      <c r="F75" s="16" t="str">
        <f t="shared" si="8"/>
        <v>2025-07-13 09:46</v>
      </c>
      <c r="G75" s="20" t="s">
        <v>137</v>
      </c>
      <c r="H75" s="16">
        <v>6</v>
      </c>
      <c r="I75" s="16">
        <f t="shared" si="9"/>
        <v>23</v>
      </c>
      <c r="J75" s="21">
        <f t="shared" si="10"/>
        <v>0.11075359864521592</v>
      </c>
      <c r="K75" s="21">
        <f t="shared" si="11"/>
        <v>0.97142857142857142</v>
      </c>
      <c r="L75" s="22">
        <f t="shared" si="7"/>
        <v>45851.406944444447</v>
      </c>
      <c r="M75" s="21">
        <f t="shared" si="12"/>
        <v>0.93226565541979889</v>
      </c>
      <c r="N75" s="23">
        <f t="shared" si="13"/>
        <v>0</v>
      </c>
    </row>
    <row r="76" spans="1:14" ht="29" x14ac:dyDescent="0.35">
      <c r="A76" s="15" t="s">
        <v>138</v>
      </c>
      <c r="B76" s="16" t="s">
        <v>14</v>
      </c>
      <c r="C76" s="17">
        <v>37176</v>
      </c>
      <c r="D76" s="18">
        <v>45877</v>
      </c>
      <c r="E76" s="19">
        <v>0.56041666666666667</v>
      </c>
      <c r="F76" s="16" t="str">
        <f t="shared" si="8"/>
        <v>2025-08-08 13:27</v>
      </c>
      <c r="G76" s="20" t="s">
        <v>92</v>
      </c>
      <c r="H76" s="16">
        <v>5</v>
      </c>
      <c r="I76" s="16">
        <f t="shared" si="9"/>
        <v>49</v>
      </c>
      <c r="J76" s="21">
        <f t="shared" si="10"/>
        <v>0.23505503810330228</v>
      </c>
      <c r="K76" s="21">
        <f t="shared" si="11"/>
        <v>1</v>
      </c>
      <c r="L76" s="22">
        <f t="shared" si="7"/>
        <v>45877.560416666667</v>
      </c>
      <c r="M76" s="21">
        <f t="shared" si="12"/>
        <v>0.29468926171079257</v>
      </c>
      <c r="N76" s="23">
        <f t="shared" si="13"/>
        <v>0</v>
      </c>
    </row>
    <row r="77" spans="1:14" ht="29" x14ac:dyDescent="0.35">
      <c r="A77" s="15" t="s">
        <v>139</v>
      </c>
      <c r="B77" s="16" t="s">
        <v>14</v>
      </c>
      <c r="C77" s="17">
        <v>31695</v>
      </c>
      <c r="D77" s="18">
        <v>45850</v>
      </c>
      <c r="E77" s="19">
        <v>0.29652777777777778</v>
      </c>
      <c r="F77" s="16" t="str">
        <f t="shared" si="8"/>
        <v>2025-07-12 07:07</v>
      </c>
      <c r="G77" s="20" t="s">
        <v>140</v>
      </c>
      <c r="H77" s="16">
        <v>30</v>
      </c>
      <c r="I77" s="16">
        <f t="shared" si="9"/>
        <v>22</v>
      </c>
      <c r="J77" s="21">
        <f t="shared" si="10"/>
        <v>0.69915325994919564</v>
      </c>
      <c r="K77" s="21">
        <f t="shared" si="11"/>
        <v>0.2857142857142857</v>
      </c>
      <c r="L77" s="22">
        <f t="shared" si="7"/>
        <v>45850.296527777777</v>
      </c>
      <c r="M77" s="21">
        <f t="shared" si="12"/>
        <v>0.95933569215657932</v>
      </c>
      <c r="N77" s="23">
        <f t="shared" si="13"/>
        <v>0</v>
      </c>
    </row>
    <row r="78" spans="1:14" ht="29" x14ac:dyDescent="0.35">
      <c r="A78" s="15" t="s">
        <v>141</v>
      </c>
      <c r="B78" s="16" t="s">
        <v>14</v>
      </c>
      <c r="C78" s="17">
        <v>30003</v>
      </c>
      <c r="D78" s="18">
        <v>45859</v>
      </c>
      <c r="E78" s="19">
        <v>0.56666666666666665</v>
      </c>
      <c r="F78" s="16" t="str">
        <f t="shared" si="8"/>
        <v>2025-07-21 13:36</v>
      </c>
      <c r="G78" s="20" t="s">
        <v>142</v>
      </c>
      <c r="H78" s="16">
        <v>16</v>
      </c>
      <c r="I78" s="16">
        <f t="shared" si="9"/>
        <v>31</v>
      </c>
      <c r="J78" s="21">
        <f t="shared" si="10"/>
        <v>0.84242167654530065</v>
      </c>
      <c r="K78" s="21">
        <f t="shared" si="11"/>
        <v>0.68571428571428572</v>
      </c>
      <c r="L78" s="22">
        <f t="shared" si="7"/>
        <v>45859.566666666666</v>
      </c>
      <c r="M78" s="21">
        <f t="shared" si="12"/>
        <v>0.73334574819273735</v>
      </c>
      <c r="N78" s="23">
        <f t="shared" si="13"/>
        <v>0</v>
      </c>
    </row>
    <row r="79" spans="1:14" ht="29" x14ac:dyDescent="0.35">
      <c r="A79" s="15" t="s">
        <v>143</v>
      </c>
      <c r="B79" s="16" t="s">
        <v>14</v>
      </c>
      <c r="C79" s="17">
        <v>34013</v>
      </c>
      <c r="D79" s="18">
        <v>45866</v>
      </c>
      <c r="E79" s="19">
        <v>0.62569444444444444</v>
      </c>
      <c r="F79" s="16" t="str">
        <f t="shared" si="8"/>
        <v>2025-07-28 15:01</v>
      </c>
      <c r="G79" s="20" t="s">
        <v>144</v>
      </c>
      <c r="H79" s="16">
        <v>18</v>
      </c>
      <c r="I79" s="16">
        <f t="shared" si="9"/>
        <v>38</v>
      </c>
      <c r="J79" s="21">
        <f t="shared" si="10"/>
        <v>0.50287891617273495</v>
      </c>
      <c r="K79" s="21">
        <f t="shared" si="11"/>
        <v>0.62857142857142856</v>
      </c>
      <c r="L79" s="22">
        <f t="shared" si="7"/>
        <v>45866.625694444447</v>
      </c>
      <c r="M79" s="21">
        <f t="shared" si="12"/>
        <v>0.56125886674892389</v>
      </c>
      <c r="N79" s="23">
        <f t="shared" si="13"/>
        <v>0</v>
      </c>
    </row>
    <row r="80" spans="1:14" ht="43.5" x14ac:dyDescent="0.35">
      <c r="A80" s="15" t="s">
        <v>145</v>
      </c>
      <c r="B80" s="16" t="s">
        <v>14</v>
      </c>
      <c r="C80" s="17">
        <v>36871</v>
      </c>
      <c r="D80" s="18">
        <v>45851</v>
      </c>
      <c r="E80" s="19">
        <v>0.63680555555555562</v>
      </c>
      <c r="F80" s="16" t="str">
        <f t="shared" si="8"/>
        <v>2025-07-13 15:17</v>
      </c>
      <c r="G80" s="16" t="s">
        <v>146</v>
      </c>
      <c r="H80" s="16">
        <v>8</v>
      </c>
      <c r="I80" s="16">
        <f t="shared" si="9"/>
        <v>23</v>
      </c>
      <c r="J80" s="21">
        <f t="shared" si="10"/>
        <v>0.2608806096528366</v>
      </c>
      <c r="K80" s="21">
        <f>IFERROR(IF(MAX($H$2:$H$104)-MIN($H$2:$H$104)=0,1,(MAX($H$2:$H$104)-H80)/(MAX($H$2:$H$104)-MIN($H$2:$H$104))),0)</f>
        <v>0.91428571428571426</v>
      </c>
      <c r="L80" s="22">
        <f t="shared" si="7"/>
        <v>45851.636805555558</v>
      </c>
      <c r="M80" s="21">
        <f t="shared" si="12"/>
        <v>0.92666203930982971</v>
      </c>
      <c r="N80" s="23">
        <f t="shared" si="13"/>
        <v>0</v>
      </c>
    </row>
    <row r="81" spans="1:14" ht="43.5" x14ac:dyDescent="0.35">
      <c r="A81" s="15" t="s">
        <v>147</v>
      </c>
      <c r="B81" s="16" t="s">
        <v>14</v>
      </c>
      <c r="C81" s="17">
        <v>28142</v>
      </c>
      <c r="D81" s="18">
        <v>45863</v>
      </c>
      <c r="E81" s="19">
        <v>0.37569444444444444</v>
      </c>
      <c r="F81" s="16" t="str">
        <f t="shared" si="8"/>
        <v>2025-07-25 09:01</v>
      </c>
      <c r="G81" s="16" t="s">
        <v>148</v>
      </c>
      <c r="H81" s="16">
        <v>26</v>
      </c>
      <c r="I81" s="16">
        <f t="shared" si="9"/>
        <v>35</v>
      </c>
      <c r="J81" s="21">
        <f t="shared" si="10"/>
        <v>1</v>
      </c>
      <c r="K81" s="21">
        <f t="shared" si="11"/>
        <v>0.4</v>
      </c>
      <c r="L81" s="22">
        <f t="shared" si="7"/>
        <v>45863.375694444447</v>
      </c>
      <c r="M81" s="21">
        <f t="shared" si="12"/>
        <v>0.64048824256364867</v>
      </c>
      <c r="N81" s="23">
        <f t="shared" si="13"/>
        <v>0</v>
      </c>
    </row>
    <row r="82" spans="1:14" ht="29" x14ac:dyDescent="0.35">
      <c r="A82" s="15" t="s">
        <v>149</v>
      </c>
      <c r="B82" s="16" t="s">
        <v>14</v>
      </c>
      <c r="C82" s="17">
        <v>34333</v>
      </c>
      <c r="D82" s="18">
        <v>45870</v>
      </c>
      <c r="E82" s="19">
        <v>0.34444444444444444</v>
      </c>
      <c r="F82" s="16" t="str">
        <f t="shared" si="8"/>
        <v>2025-08-01 08:16</v>
      </c>
      <c r="G82" s="16" t="s">
        <v>148</v>
      </c>
      <c r="H82" s="16">
        <v>18</v>
      </c>
      <c r="I82" s="16">
        <f t="shared" si="9"/>
        <v>42</v>
      </c>
      <c r="J82" s="21">
        <f t="shared" si="10"/>
        <v>0.47578323454699406</v>
      </c>
      <c r="K82" s="21">
        <f t="shared" si="11"/>
        <v>0.62857142857142856</v>
      </c>
      <c r="L82" s="22">
        <f>IF(F82="",999, DATEVALUE(LEFT(F82,10))+TIMEVALUE(RIGHT(F82,5))-$P$2)</f>
        <v>45870.344444444447</v>
      </c>
      <c r="M82" s="21">
        <f t="shared" si="12"/>
        <v>0.47060217711476759</v>
      </c>
      <c r="N82" s="23">
        <f t="shared" si="13"/>
        <v>0</v>
      </c>
    </row>
    <row r="83" spans="1:14" ht="29" x14ac:dyDescent="0.35">
      <c r="A83" s="15" t="s">
        <v>150</v>
      </c>
      <c r="B83" s="16" t="s">
        <v>14</v>
      </c>
      <c r="C83" s="17">
        <v>34234</v>
      </c>
      <c r="D83" s="18">
        <v>45868</v>
      </c>
      <c r="E83" s="19">
        <v>0.31388888888888888</v>
      </c>
      <c r="F83" s="16" t="str">
        <f t="shared" si="8"/>
        <v>2025-07-30 07:32</v>
      </c>
      <c r="G83" s="16" t="s">
        <v>151</v>
      </c>
      <c r="H83" s="16">
        <v>17</v>
      </c>
      <c r="I83" s="16">
        <f t="shared" si="9"/>
        <v>40</v>
      </c>
      <c r="J83" s="21">
        <f t="shared" si="10"/>
        <v>0.48416596104995768</v>
      </c>
      <c r="K83" s="21">
        <f t="shared" si="11"/>
        <v>0.65714285714285714</v>
      </c>
      <c r="L83" s="22">
        <f t="shared" si="7"/>
        <v>45868.313888888886</v>
      </c>
      <c r="M83" s="21">
        <f t="shared" si="12"/>
        <v>0.52010360764528629</v>
      </c>
      <c r="N83" s="23">
        <f t="shared" si="13"/>
        <v>0</v>
      </c>
    </row>
    <row r="84" spans="1:14" ht="29" x14ac:dyDescent="0.35">
      <c r="A84" s="15" t="s">
        <v>152</v>
      </c>
      <c r="B84" s="16" t="s">
        <v>14</v>
      </c>
      <c r="C84" s="17">
        <v>31022</v>
      </c>
      <c r="D84" s="18">
        <v>45859</v>
      </c>
      <c r="E84" s="19">
        <v>0.28472222222222221</v>
      </c>
      <c r="F84" s="16" t="str">
        <f t="shared" si="8"/>
        <v>2025-07-21 06:50</v>
      </c>
      <c r="G84" s="16" t="s">
        <v>153</v>
      </c>
      <c r="H84" s="16">
        <v>40</v>
      </c>
      <c r="I84" s="16">
        <f t="shared" si="9"/>
        <v>31</v>
      </c>
      <c r="J84" s="21">
        <f t="shared" si="10"/>
        <v>0.75613886536833197</v>
      </c>
      <c r="K84" s="21">
        <f t="shared" si="11"/>
        <v>0</v>
      </c>
      <c r="L84" s="22">
        <f t="shared" si="7"/>
        <v>45859.284722222219</v>
      </c>
      <c r="M84" s="21">
        <f t="shared" si="12"/>
        <v>0.74021906583825792</v>
      </c>
      <c r="N84" s="23">
        <f t="shared" si="13"/>
        <v>0</v>
      </c>
    </row>
    <row r="85" spans="1:14" ht="29" x14ac:dyDescent="0.35">
      <c r="A85" s="15" t="s">
        <v>154</v>
      </c>
      <c r="B85" s="16" t="s">
        <v>14</v>
      </c>
      <c r="C85" s="17">
        <v>33795</v>
      </c>
      <c r="D85" s="18">
        <v>45873</v>
      </c>
      <c r="E85" s="19">
        <v>0.68680555555555556</v>
      </c>
      <c r="F85" s="16" t="str">
        <f t="shared" si="8"/>
        <v>2025-08-04 16:29</v>
      </c>
      <c r="G85" s="16" t="s">
        <v>155</v>
      </c>
      <c r="H85" s="16">
        <v>34</v>
      </c>
      <c r="I85" s="16">
        <f t="shared" si="9"/>
        <v>45</v>
      </c>
      <c r="J85" s="21">
        <f t="shared" si="10"/>
        <v>0.52133784928027094</v>
      </c>
      <c r="K85" s="21">
        <f t="shared" si="11"/>
        <v>0.17142857142857143</v>
      </c>
      <c r="L85" s="22">
        <f t="shared" si="7"/>
        <v>45873.686805555553</v>
      </c>
      <c r="M85" s="21">
        <f t="shared" si="12"/>
        <v>0.38912119724387995</v>
      </c>
      <c r="N85" s="23">
        <f t="shared" si="13"/>
        <v>0</v>
      </c>
    </row>
    <row r="86" spans="1:14" x14ac:dyDescent="0.35">
      <c r="A86" s="15" t="s">
        <v>156</v>
      </c>
      <c r="B86" s="16" t="s">
        <v>14</v>
      </c>
      <c r="C86" s="17">
        <v>38908</v>
      </c>
      <c r="D86" s="18">
        <v>45850</v>
      </c>
      <c r="E86" s="19">
        <v>0.31944444444444442</v>
      </c>
      <c r="F86" s="16" t="str">
        <f t="shared" si="8"/>
        <v>2025-07-12 07:40</v>
      </c>
      <c r="G86" s="16" t="s">
        <v>157</v>
      </c>
      <c r="H86" s="16">
        <v>38</v>
      </c>
      <c r="I86" s="16">
        <f t="shared" si="9"/>
        <v>22</v>
      </c>
      <c r="J86" s="21">
        <f t="shared" si="10"/>
        <v>8.8399661303979679E-2</v>
      </c>
      <c r="K86" s="21">
        <f t="shared" si="11"/>
        <v>5.7142857142857141E-2</v>
      </c>
      <c r="L86" s="22">
        <f t="shared" si="7"/>
        <v>45850.319444444445</v>
      </c>
      <c r="M86" s="21">
        <f t="shared" si="12"/>
        <v>0.95877702348091531</v>
      </c>
      <c r="N86" s="23">
        <f t="shared" si="13"/>
        <v>0</v>
      </c>
    </row>
    <row r="87" spans="1:14" ht="29" x14ac:dyDescent="0.35">
      <c r="A87" s="15" t="s">
        <v>158</v>
      </c>
      <c r="B87" s="16" t="s">
        <v>14</v>
      </c>
      <c r="C87" s="17">
        <v>34553</v>
      </c>
      <c r="D87" s="18">
        <v>45883</v>
      </c>
      <c r="E87" s="19">
        <v>0.37638888888888888</v>
      </c>
      <c r="F87" s="16" t="str">
        <f t="shared" si="8"/>
        <v>2025-08-14 09:02</v>
      </c>
      <c r="G87" s="16" t="s">
        <v>159</v>
      </c>
      <c r="H87" s="16">
        <v>34</v>
      </c>
      <c r="I87" s="16">
        <f t="shared" si="9"/>
        <v>55</v>
      </c>
      <c r="J87" s="21">
        <f t="shared" si="10"/>
        <v>0.45715495342929718</v>
      </c>
      <c r="K87" s="21">
        <f t="shared" si="11"/>
        <v>0.17142857142857143</v>
      </c>
      <c r="L87" s="22">
        <f t="shared" si="7"/>
        <v>45883.376388888886</v>
      </c>
      <c r="M87" s="21">
        <f t="shared" si="12"/>
        <v>0.15290592358088839</v>
      </c>
      <c r="N87" s="23">
        <f t="shared" si="13"/>
        <v>0</v>
      </c>
    </row>
    <row r="88" spans="1:14" ht="29" x14ac:dyDescent="0.35">
      <c r="A88" s="15" t="s">
        <v>160</v>
      </c>
      <c r="B88" s="16" t="s">
        <v>14</v>
      </c>
      <c r="C88" s="17">
        <v>35427</v>
      </c>
      <c r="D88" s="18">
        <v>45878</v>
      </c>
      <c r="E88" s="19">
        <v>0.81180555555555556</v>
      </c>
      <c r="F88" s="16" t="str">
        <f t="shared" si="8"/>
        <v>2025-08-09 19:29</v>
      </c>
      <c r="G88" s="16" t="s">
        <v>161</v>
      </c>
      <c r="H88" s="16">
        <v>36</v>
      </c>
      <c r="I88" s="16">
        <f t="shared" si="9"/>
        <v>50</v>
      </c>
      <c r="J88" s="21">
        <f t="shared" si="10"/>
        <v>0.38314987298899239</v>
      </c>
      <c r="K88" s="21">
        <f t="shared" si="11"/>
        <v>0.11428571428571428</v>
      </c>
      <c r="L88" s="22">
        <f t="shared" si="7"/>
        <v>45878.811805555553</v>
      </c>
      <c r="M88" s="21">
        <f t="shared" si="12"/>
        <v>0.26418256615142921</v>
      </c>
      <c r="N88" s="23">
        <f t="shared" si="13"/>
        <v>0</v>
      </c>
    </row>
    <row r="89" spans="1:14" x14ac:dyDescent="0.35">
      <c r="A89" s="15" t="s">
        <v>162</v>
      </c>
      <c r="B89" s="16" t="s">
        <v>14</v>
      </c>
      <c r="C89" s="17">
        <v>32960</v>
      </c>
      <c r="D89" s="18">
        <v>45889</v>
      </c>
      <c r="E89" s="19">
        <v>0.64861111111111114</v>
      </c>
      <c r="F89" s="16" t="str">
        <f t="shared" si="8"/>
        <v>2025-08-20 15:34</v>
      </c>
      <c r="G89" s="16" t="s">
        <v>163</v>
      </c>
      <c r="H89" s="16">
        <v>34</v>
      </c>
      <c r="I89" s="16">
        <f t="shared" si="9"/>
        <v>61</v>
      </c>
      <c r="J89" s="21">
        <f t="shared" si="10"/>
        <v>0.59204064352243857</v>
      </c>
      <c r="K89" s="21">
        <f t="shared" si="11"/>
        <v>0.17142857142857143</v>
      </c>
      <c r="L89" s="22">
        <f t="shared" si="7"/>
        <v>45889.648611111108</v>
      </c>
      <c r="M89" s="21">
        <f t="shared" si="12"/>
        <v>0</v>
      </c>
      <c r="N89" s="23">
        <f t="shared" si="13"/>
        <v>0</v>
      </c>
    </row>
    <row r="90" spans="1:14" ht="43.5" x14ac:dyDescent="0.35">
      <c r="A90" s="15" t="s">
        <v>164</v>
      </c>
      <c r="B90" s="16" t="s">
        <v>14</v>
      </c>
      <c r="C90" s="17">
        <v>38631</v>
      </c>
      <c r="D90" s="18">
        <v>45862</v>
      </c>
      <c r="E90" s="19">
        <v>0.38611111111111107</v>
      </c>
      <c r="F90" s="16" t="str">
        <f t="shared" si="8"/>
        <v>2025-07-24 09:16</v>
      </c>
      <c r="G90" s="16" t="s">
        <v>165</v>
      </c>
      <c r="H90" s="16">
        <v>31</v>
      </c>
      <c r="I90" s="16">
        <f t="shared" si="9"/>
        <v>34</v>
      </c>
      <c r="J90" s="21">
        <f t="shared" si="10"/>
        <v>0.11185436071126165</v>
      </c>
      <c r="K90" s="21">
        <f t="shared" si="11"/>
        <v>0.25714285714285712</v>
      </c>
      <c r="L90" s="22">
        <f t="shared" si="7"/>
        <v>45862.386111111111</v>
      </c>
      <c r="M90" s="21">
        <f t="shared" si="12"/>
        <v>0.66461257173806321</v>
      </c>
      <c r="N90" s="23">
        <f t="shared" si="13"/>
        <v>0</v>
      </c>
    </row>
    <row r="91" spans="1:14" x14ac:dyDescent="0.35">
      <c r="A91" s="15" t="s">
        <v>166</v>
      </c>
      <c r="B91" s="16" t="s">
        <v>14</v>
      </c>
      <c r="C91" s="17">
        <v>29976</v>
      </c>
      <c r="D91" s="18">
        <v>45857</v>
      </c>
      <c r="E91" s="19">
        <v>0.58611111111111114</v>
      </c>
      <c r="F91" s="16" t="str">
        <f t="shared" si="8"/>
        <v>2025-07-19 14:04</v>
      </c>
      <c r="G91" s="16" t="s">
        <v>167</v>
      </c>
      <c r="H91" s="16">
        <v>34</v>
      </c>
      <c r="I91" s="16">
        <f t="shared" si="9"/>
        <v>29</v>
      </c>
      <c r="J91" s="21">
        <f t="shared" si="10"/>
        <v>0.84470787468247244</v>
      </c>
      <c r="K91" s="21">
        <f t="shared" si="11"/>
        <v>0.17142857142857143</v>
      </c>
      <c r="L91" s="22">
        <f t="shared" si="7"/>
        <v>45857.586111111108</v>
      </c>
      <c r="M91" s="21">
        <f t="shared" si="12"/>
        <v>0.78162826524911233</v>
      </c>
      <c r="N91" s="23">
        <f t="shared" si="13"/>
        <v>0</v>
      </c>
    </row>
    <row r="92" spans="1:14" x14ac:dyDescent="0.35">
      <c r="A92" s="15" t="s">
        <v>168</v>
      </c>
      <c r="B92" s="16" t="s">
        <v>14</v>
      </c>
      <c r="C92" s="17">
        <v>34379</v>
      </c>
      <c r="D92" s="18">
        <v>45865</v>
      </c>
      <c r="E92" s="19">
        <v>0.71736111111111112</v>
      </c>
      <c r="F92" s="16" t="str">
        <f t="shared" si="8"/>
        <v>2025-07-27 17:13</v>
      </c>
      <c r="G92" s="16" t="s">
        <v>169</v>
      </c>
      <c r="H92" s="16">
        <v>13</v>
      </c>
      <c r="I92" s="16">
        <f t="shared" si="9"/>
        <v>37</v>
      </c>
      <c r="J92" s="21">
        <f t="shared" si="10"/>
        <v>0.4718882303132938</v>
      </c>
      <c r="K92" s="21">
        <f t="shared" si="11"/>
        <v>0.77142857142857146</v>
      </c>
      <c r="L92" s="22">
        <f t="shared" si="7"/>
        <v>45865.717361111114</v>
      </c>
      <c r="M92" s="21">
        <f t="shared" si="12"/>
        <v>0.58340246152789921</v>
      </c>
      <c r="N92" s="23">
        <f t="shared" si="13"/>
        <v>0</v>
      </c>
    </row>
    <row r="93" spans="1:14" ht="29" x14ac:dyDescent="0.35">
      <c r="A93" s="15" t="s">
        <v>170</v>
      </c>
      <c r="B93" s="16" t="s">
        <v>14</v>
      </c>
      <c r="C93" s="17">
        <v>38230</v>
      </c>
      <c r="D93" s="18">
        <v>45887</v>
      </c>
      <c r="E93" s="19">
        <v>0.60486111111111107</v>
      </c>
      <c r="F93" s="16" t="str">
        <f t="shared" si="8"/>
        <v>2025-08-18 14:31</v>
      </c>
      <c r="G93" s="16" t="s">
        <v>171</v>
      </c>
      <c r="H93" s="16">
        <v>36</v>
      </c>
      <c r="I93" s="16">
        <f t="shared" si="9"/>
        <v>59</v>
      </c>
      <c r="J93" s="21">
        <f t="shared" si="10"/>
        <v>0.14580863674851821</v>
      </c>
      <c r="K93" s="21">
        <f t="shared" si="11"/>
        <v>0.11428571428571428</v>
      </c>
      <c r="L93" s="22">
        <f t="shared" si="7"/>
        <v>45887.604861111111</v>
      </c>
      <c r="M93" s="21">
        <f t="shared" si="12"/>
        <v>4.9823088252650249E-2</v>
      </c>
      <c r="N93" s="23">
        <f t="shared" si="13"/>
        <v>0</v>
      </c>
    </row>
    <row r="94" spans="1:14" ht="29" x14ac:dyDescent="0.35">
      <c r="A94" s="15" t="s">
        <v>172</v>
      </c>
      <c r="B94" s="16" t="s">
        <v>14</v>
      </c>
      <c r="C94" s="17">
        <v>32689</v>
      </c>
      <c r="D94" s="18">
        <v>45860</v>
      </c>
      <c r="E94" s="19">
        <v>0.73194444444444451</v>
      </c>
      <c r="F94" s="16" t="str">
        <f t="shared" si="8"/>
        <v>2025-07-22 17:34</v>
      </c>
      <c r="G94" s="16" t="s">
        <v>173</v>
      </c>
      <c r="H94" s="16">
        <v>36</v>
      </c>
      <c r="I94" s="16">
        <f t="shared" si="9"/>
        <v>32</v>
      </c>
      <c r="J94" s="21">
        <f t="shared" si="10"/>
        <v>0.61498729889923798</v>
      </c>
      <c r="K94" s="21">
        <f t="shared" si="11"/>
        <v>0.11428571428571428</v>
      </c>
      <c r="L94" s="22">
        <f t="shared" si="7"/>
        <v>45860.731944444444</v>
      </c>
      <c r="M94" s="21">
        <f t="shared" si="12"/>
        <v>0.70493829250531315</v>
      </c>
      <c r="N94" s="23">
        <f t="shared" si="13"/>
        <v>0</v>
      </c>
    </row>
    <row r="95" spans="1:14" ht="29" x14ac:dyDescent="0.35">
      <c r="A95" s="15" t="s">
        <v>174</v>
      </c>
      <c r="B95" s="16" t="s">
        <v>14</v>
      </c>
      <c r="C95" s="17">
        <v>38809</v>
      </c>
      <c r="D95" s="18">
        <v>45851</v>
      </c>
      <c r="E95" s="19">
        <v>0.44861111111111107</v>
      </c>
      <c r="F95" s="16" t="str">
        <f t="shared" si="8"/>
        <v>2025-07-13 10:46</v>
      </c>
      <c r="G95" s="16" t="s">
        <v>175</v>
      </c>
      <c r="H95" s="16">
        <v>18</v>
      </c>
      <c r="I95" s="16">
        <f t="shared" si="9"/>
        <v>23</v>
      </c>
      <c r="J95" s="21">
        <f t="shared" si="10"/>
        <v>9.6782387806943274E-2</v>
      </c>
      <c r="K95" s="21">
        <f t="shared" si="11"/>
        <v>0.62857142857142856</v>
      </c>
      <c r="L95" s="22">
        <f t="shared" si="7"/>
        <v>45851.448611111111</v>
      </c>
      <c r="M95" s="21">
        <f t="shared" si="12"/>
        <v>0.93124989419146409</v>
      </c>
      <c r="N95" s="23">
        <f t="shared" si="13"/>
        <v>0</v>
      </c>
    </row>
    <row r="96" spans="1:14" x14ac:dyDescent="0.35">
      <c r="A96" s="15" t="s">
        <v>176</v>
      </c>
      <c r="B96" s="16" t="s">
        <v>14</v>
      </c>
      <c r="C96" s="17">
        <v>32014</v>
      </c>
      <c r="D96" s="18">
        <v>45861</v>
      </c>
      <c r="E96" s="19">
        <v>0.72638888888888886</v>
      </c>
      <c r="F96" s="16" t="str">
        <f t="shared" si="8"/>
        <v>2025-07-23 17:26</v>
      </c>
      <c r="G96" s="16" t="s">
        <v>177</v>
      </c>
      <c r="H96" s="16">
        <v>8</v>
      </c>
      <c r="I96" s="16">
        <f t="shared" si="9"/>
        <v>33</v>
      </c>
      <c r="J96" s="21">
        <f t="shared" si="10"/>
        <v>0.67214225232853519</v>
      </c>
      <c r="K96" s="21">
        <f t="shared" si="11"/>
        <v>0.91428571428571426</v>
      </c>
      <c r="L96" s="22">
        <f t="shared" si="7"/>
        <v>45861.726388888892</v>
      </c>
      <c r="M96" s="21">
        <f t="shared" si="12"/>
        <v>0.68069545785422125</v>
      </c>
      <c r="N96" s="23">
        <f t="shared" si="13"/>
        <v>0</v>
      </c>
    </row>
    <row r="97" spans="1:14" x14ac:dyDescent="0.35">
      <c r="A97" s="15" t="s">
        <v>178</v>
      </c>
      <c r="B97" s="16" t="s">
        <v>14</v>
      </c>
      <c r="C97" s="17">
        <v>36634</v>
      </c>
      <c r="D97" s="18">
        <v>45869</v>
      </c>
      <c r="E97" s="19">
        <v>0.5395833333333333</v>
      </c>
      <c r="F97" s="16" t="str">
        <f t="shared" si="8"/>
        <v>2025-07-31 12:57</v>
      </c>
      <c r="G97" s="16" t="s">
        <v>179</v>
      </c>
      <c r="H97" s="16">
        <v>6</v>
      </c>
      <c r="I97" s="16">
        <f t="shared" si="9"/>
        <v>41</v>
      </c>
      <c r="J97" s="21">
        <f t="shared" si="10"/>
        <v>0.28094834885690095</v>
      </c>
      <c r="K97" s="21">
        <f t="shared" si="11"/>
        <v>0.97142857142857142</v>
      </c>
      <c r="L97" s="22">
        <f t="shared" si="7"/>
        <v>45869.539583333331</v>
      </c>
      <c r="M97" s="21">
        <f t="shared" si="12"/>
        <v>0.49022329817667909</v>
      </c>
      <c r="N97" s="23">
        <f t="shared" si="13"/>
        <v>0</v>
      </c>
    </row>
    <row r="98" spans="1:14" x14ac:dyDescent="0.35">
      <c r="A98" s="15" t="s">
        <v>180</v>
      </c>
      <c r="B98" s="16" t="s">
        <v>14</v>
      </c>
      <c r="C98" s="17">
        <v>29475</v>
      </c>
      <c r="D98" s="18">
        <v>45870</v>
      </c>
      <c r="E98" s="19">
        <v>0.32847222222222222</v>
      </c>
      <c r="F98" s="16" t="str">
        <f t="shared" si="8"/>
        <v>2025-08-01 07:53</v>
      </c>
      <c r="G98" s="16" t="s">
        <v>181</v>
      </c>
      <c r="H98" s="16">
        <v>37</v>
      </c>
      <c r="I98" s="16">
        <f t="shared" si="9"/>
        <v>42</v>
      </c>
      <c r="J98" s="21">
        <f t="shared" si="10"/>
        <v>0.88712955122777304</v>
      </c>
      <c r="K98" s="21">
        <f t="shared" si="11"/>
        <v>8.5714285714285715E-2</v>
      </c>
      <c r="L98" s="22">
        <f t="shared" si="7"/>
        <v>45870.328472222223</v>
      </c>
      <c r="M98" s="21">
        <f t="shared" si="12"/>
        <v>0.47099155225234624</v>
      </c>
      <c r="N98" s="23">
        <f t="shared" si="13"/>
        <v>0</v>
      </c>
    </row>
    <row r="99" spans="1:14" x14ac:dyDescent="0.35">
      <c r="A99" s="15" t="s">
        <v>182</v>
      </c>
      <c r="B99" s="16" t="s">
        <v>14</v>
      </c>
      <c r="C99" s="17">
        <v>32071</v>
      </c>
      <c r="D99" s="18">
        <v>45887</v>
      </c>
      <c r="E99" s="19">
        <v>0.8256944444444444</v>
      </c>
      <c r="F99" s="16" t="str">
        <f t="shared" si="8"/>
        <v>2025-08-18 19:49</v>
      </c>
      <c r="G99" s="16" t="s">
        <v>183</v>
      </c>
      <c r="H99" s="16">
        <v>38</v>
      </c>
      <c r="I99" s="16">
        <f t="shared" si="9"/>
        <v>59</v>
      </c>
      <c r="J99" s="21">
        <f t="shared" si="10"/>
        <v>0.66731583403895001</v>
      </c>
      <c r="K99" s="21">
        <f t="shared" si="11"/>
        <v>5.7142857142857141E-2</v>
      </c>
      <c r="L99" s="22">
        <f t="shared" si="7"/>
        <v>45887.825694444444</v>
      </c>
      <c r="M99" s="21">
        <f t="shared" si="12"/>
        <v>4.4439553742174343E-2</v>
      </c>
      <c r="N99" s="23">
        <f t="shared" si="13"/>
        <v>0</v>
      </c>
    </row>
    <row r="100" spans="1:14" ht="29" x14ac:dyDescent="0.35">
      <c r="A100" s="15" t="s">
        <v>184</v>
      </c>
      <c r="B100" s="16" t="s">
        <v>14</v>
      </c>
      <c r="C100" s="17">
        <v>38990</v>
      </c>
      <c r="D100" s="18">
        <v>45875</v>
      </c>
      <c r="E100" s="19">
        <v>0.70625000000000004</v>
      </c>
      <c r="F100" s="16" t="str">
        <f t="shared" si="8"/>
        <v>2025-08-06 16:57</v>
      </c>
      <c r="G100" s="16" t="s">
        <v>185</v>
      </c>
      <c r="H100" s="16">
        <v>6</v>
      </c>
      <c r="I100" s="16">
        <f t="shared" si="9"/>
        <v>47</v>
      </c>
      <c r="J100" s="21">
        <f t="shared" si="10"/>
        <v>8.1456392887383572E-2</v>
      </c>
      <c r="K100" s="21">
        <f t="shared" si="11"/>
        <v>0.97142857142857142</v>
      </c>
      <c r="L100" s="22">
        <f t="shared" si="7"/>
        <v>45875.706250000003</v>
      </c>
      <c r="M100" s="21">
        <f t="shared" si="12"/>
        <v>0.33989063637426242</v>
      </c>
      <c r="N100" s="23">
        <f t="shared" si="13"/>
        <v>0</v>
      </c>
    </row>
    <row r="101" spans="1:14" x14ac:dyDescent="0.35">
      <c r="A101" s="15" t="s">
        <v>186</v>
      </c>
      <c r="B101" s="16" t="s">
        <v>14</v>
      </c>
      <c r="C101" s="17">
        <v>34502</v>
      </c>
      <c r="D101" s="18">
        <v>45877</v>
      </c>
      <c r="E101" s="19">
        <v>0.83125000000000004</v>
      </c>
      <c r="F101" s="16" t="str">
        <f t="shared" si="8"/>
        <v>2025-08-08 19:57</v>
      </c>
      <c r="G101" s="16" t="s">
        <v>187</v>
      </c>
      <c r="H101" s="16">
        <v>29</v>
      </c>
      <c r="I101" s="16">
        <f t="shared" si="9"/>
        <v>49</v>
      </c>
      <c r="J101" s="21">
        <f t="shared" si="10"/>
        <v>0.46147332768839966</v>
      </c>
      <c r="K101" s="21">
        <f t="shared" si="11"/>
        <v>0.31428571428571428</v>
      </c>
      <c r="L101" s="22">
        <f t="shared" si="7"/>
        <v>45877.831250000003</v>
      </c>
      <c r="M101" s="21">
        <f t="shared" si="12"/>
        <v>0.28808681372617306</v>
      </c>
      <c r="N101" s="23">
        <f t="shared" si="13"/>
        <v>0</v>
      </c>
    </row>
    <row r="102" spans="1:14" ht="43.5" x14ac:dyDescent="0.35">
      <c r="A102" s="15" t="s">
        <v>188</v>
      </c>
      <c r="B102" s="16" t="s">
        <v>14</v>
      </c>
      <c r="C102" s="17">
        <v>33060</v>
      </c>
      <c r="D102" s="18">
        <v>45853</v>
      </c>
      <c r="E102" s="19">
        <v>0.44861111111111107</v>
      </c>
      <c r="F102" s="16" t="str">
        <f t="shared" si="8"/>
        <v>2025-07-15 10:46</v>
      </c>
      <c r="G102" s="16" t="s">
        <v>189</v>
      </c>
      <c r="H102" s="16">
        <v>11</v>
      </c>
      <c r="I102" s="16">
        <f t="shared" si="9"/>
        <v>25</v>
      </c>
      <c r="J102" s="21">
        <f t="shared" si="10"/>
        <v>0.58357324301439462</v>
      </c>
      <c r="K102" s="21">
        <f t="shared" si="11"/>
        <v>0.82857142857142863</v>
      </c>
      <c r="L102" s="22">
        <f t="shared" si="7"/>
        <v>45853.448611111111</v>
      </c>
      <c r="M102" s="21">
        <f t="shared" si="12"/>
        <v>0.88249335522855654</v>
      </c>
      <c r="N102" s="23">
        <f t="shared" si="13"/>
        <v>0</v>
      </c>
    </row>
    <row r="103" spans="1:14" x14ac:dyDescent="0.35">
      <c r="A103" s="15" t="s">
        <v>190</v>
      </c>
      <c r="B103" s="16" t="s">
        <v>14</v>
      </c>
      <c r="C103" s="17">
        <v>37389</v>
      </c>
      <c r="D103" s="18">
        <v>45852</v>
      </c>
      <c r="E103" s="19">
        <v>0.48541666666666666</v>
      </c>
      <c r="F103" s="16" t="str">
        <f t="shared" si="8"/>
        <v>2025-07-14 11:39</v>
      </c>
      <c r="G103" s="16" t="s">
        <v>191</v>
      </c>
      <c r="H103" s="16">
        <v>37</v>
      </c>
      <c r="I103" s="16">
        <f t="shared" si="9"/>
        <v>24</v>
      </c>
      <c r="J103" s="21">
        <f>IFERROR(IF(MAX($C$2:$C$104)-MIN($C$2:$C$104)=0,1,(MAX($C$2:$C$104)-C103)/(MAX($C$2:$C$104)-MIN($C$2:$C$104))),0)</f>
        <v>0.2170194750211685</v>
      </c>
      <c r="K103" s="21">
        <f t="shared" si="11"/>
        <v>8.5714285714285715E-2</v>
      </c>
      <c r="L103" s="22">
        <f t="shared" si="7"/>
        <v>45852.48541666667</v>
      </c>
      <c r="M103" s="21">
        <f t="shared" si="12"/>
        <v>0.90597436895817562</v>
      </c>
      <c r="N103" s="23">
        <f t="shared" si="13"/>
        <v>0</v>
      </c>
    </row>
    <row r="104" spans="1:14" ht="15" thickBot="1" x14ac:dyDescent="0.4">
      <c r="A104" s="25" t="s">
        <v>192</v>
      </c>
      <c r="B104" s="26" t="s">
        <v>14</v>
      </c>
      <c r="C104" s="27">
        <v>38062</v>
      </c>
      <c r="D104" s="28">
        <v>45876</v>
      </c>
      <c r="E104" s="29">
        <v>0.78194444444444444</v>
      </c>
      <c r="F104" s="26" t="str">
        <f t="shared" si="8"/>
        <v>2025-08-07 18:46</v>
      </c>
      <c r="G104" s="26" t="s">
        <v>193</v>
      </c>
      <c r="H104" s="26">
        <v>7</v>
      </c>
      <c r="I104" s="26">
        <f t="shared" si="9"/>
        <v>48</v>
      </c>
      <c r="J104" s="30">
        <f t="shared" si="10"/>
        <v>0.16003386960203217</v>
      </c>
      <c r="K104" s="30">
        <f t="shared" si="11"/>
        <v>0.94285714285714284</v>
      </c>
      <c r="L104" s="31">
        <f t="shared" si="7"/>
        <v>45876.781944444447</v>
      </c>
      <c r="M104" s="30">
        <f t="shared" si="12"/>
        <v>0.31366706732790872</v>
      </c>
      <c r="N104" s="32">
        <f t="shared" si="13"/>
        <v>0</v>
      </c>
    </row>
    <row r="105" spans="1:14" ht="29" x14ac:dyDescent="0.35">
      <c r="A105" s="33" t="s">
        <v>13</v>
      </c>
      <c r="B105" s="34" t="s">
        <v>194</v>
      </c>
      <c r="C105" s="35">
        <v>32633</v>
      </c>
      <c r="D105" s="36">
        <v>45854</v>
      </c>
      <c r="E105" s="37">
        <v>0.54236111111111107</v>
      </c>
      <c r="F105" s="34" t="str">
        <f t="shared" si="8"/>
        <v>2025-07-16 13:01</v>
      </c>
      <c r="G105" s="38" t="s">
        <v>15</v>
      </c>
      <c r="H105" s="34">
        <v>9</v>
      </c>
      <c r="I105" s="34">
        <f t="shared" si="9"/>
        <v>26</v>
      </c>
      <c r="J105" s="39">
        <f>IFERROR(IF(MAX($C$105:$C$207)-MIN($C$105:$C$207)=0,1,(MAX($C$105:$C$207)-C105)/(MAX($C$105:$C$207)-MIN($C$105:$C$207))),0)</f>
        <v>0.61323517108675651</v>
      </c>
      <c r="K105" s="39">
        <f>IFERROR(IF(MAX($H$105:$H$207)-MIN($H$105:$H$207)=0,1,(MAX($H$105:$H$207)-H105)/(MAX($H$105:$H$207)-MIN($H$105:$H$207))),0)</f>
        <v>0.88571428571428568</v>
      </c>
      <c r="L105" s="40">
        <f t="shared" si="7"/>
        <v>45854.542361111111</v>
      </c>
      <c r="M105" s="39">
        <f>IFERROR(IF(MAX($L$105:$L$207)-MIN($L$105:$L$207)=0,1,(MAX($L$105:$L$207)-L105)/(MAX($L$105:$L$207)-MIN($L$105:$L$207))),0)</f>
        <v>0.85635948210198543</v>
      </c>
      <c r="N105" s="41">
        <f t="shared" si="13"/>
        <v>0</v>
      </c>
    </row>
    <row r="106" spans="1:14" ht="29" x14ac:dyDescent="0.35">
      <c r="A106" s="42" t="s">
        <v>16</v>
      </c>
      <c r="B106" s="43" t="s">
        <v>194</v>
      </c>
      <c r="C106" s="44">
        <v>29700</v>
      </c>
      <c r="D106" s="45">
        <v>45859</v>
      </c>
      <c r="E106" s="46">
        <v>0.37083333333333335</v>
      </c>
      <c r="F106" s="43" t="str">
        <f t="shared" si="8"/>
        <v>2025-07-21 08:54</v>
      </c>
      <c r="G106" s="47" t="s">
        <v>17</v>
      </c>
      <c r="H106" s="43">
        <v>20</v>
      </c>
      <c r="I106" s="43">
        <f t="shared" si="9"/>
        <v>31</v>
      </c>
      <c r="J106" s="48">
        <f t="shared" ref="J106:J169" si="14">IFERROR(IF(MAX($C$105:$C$207)-MIN($C$105:$C$207)=0,1,
   (MAX($C$105:$C$207)-C106)/(MAX($C$105:$C$207)-MIN($C$105:$C$207))),0)</f>
        <v>0.85861290052706429</v>
      </c>
      <c r="K106" s="48">
        <f t="shared" ref="K106:K169" si="15">IFERROR(IF(MAX($H$105:$H$207)-MIN($H$105:$H$207)=0,1,
   (MAX($H$105:$H$207)-H106)/(MAX($H$105:$H$207)-MIN($H$105:$H$207))),0)</f>
        <v>0.5714285714285714</v>
      </c>
      <c r="L106" s="49">
        <f t="shared" si="7"/>
        <v>45859.370833333334</v>
      </c>
      <c r="M106" s="48">
        <f t="shared" ref="M106:M169" si="16">IFERROR(IF(MAX($L$105:$L$207)-MIN($L$105:$L$207)=0,1,(MAX($L$105:$L$207)-L106)/(MAX($L$105:$L$207)-MIN($L$105:$L$207))),0)</f>
        <v>0.7386815604636402</v>
      </c>
      <c r="N106" s="50">
        <f t="shared" si="13"/>
        <v>0</v>
      </c>
    </row>
    <row r="107" spans="1:14" x14ac:dyDescent="0.35">
      <c r="A107" s="42" t="s">
        <v>18</v>
      </c>
      <c r="B107" s="43" t="s">
        <v>194</v>
      </c>
      <c r="C107" s="44">
        <v>38141</v>
      </c>
      <c r="D107" s="45">
        <v>45865</v>
      </c>
      <c r="E107" s="46">
        <v>0.63541666666666674</v>
      </c>
      <c r="F107" s="43" t="str">
        <f t="shared" si="8"/>
        <v>2025-07-27 15:15</v>
      </c>
      <c r="G107" s="47" t="s">
        <v>19</v>
      </c>
      <c r="H107" s="43">
        <v>38</v>
      </c>
      <c r="I107" s="43">
        <f t="shared" si="9"/>
        <v>37</v>
      </c>
      <c r="J107" s="48">
        <f t="shared" si="14"/>
        <v>0.1524303522128336</v>
      </c>
      <c r="K107" s="48">
        <f t="shared" si="15"/>
        <v>5.7142857142857141E-2</v>
      </c>
      <c r="L107" s="49">
        <f t="shared" si="7"/>
        <v>45865.635416666664</v>
      </c>
      <c r="M107" s="48">
        <f t="shared" si="16"/>
        <v>0.5860032157061702</v>
      </c>
      <c r="N107" s="50">
        <f t="shared" si="13"/>
        <v>0</v>
      </c>
    </row>
    <row r="108" spans="1:14" x14ac:dyDescent="0.35">
      <c r="A108" s="51" t="s">
        <v>18</v>
      </c>
      <c r="B108" s="43" t="s">
        <v>194</v>
      </c>
      <c r="C108" s="44">
        <v>38141</v>
      </c>
      <c r="D108" s="45">
        <v>45867</v>
      </c>
      <c r="E108" s="46">
        <v>0.62430555555555556</v>
      </c>
      <c r="F108" s="43" t="str">
        <f t="shared" si="8"/>
        <v>2025-07-29 14:59</v>
      </c>
      <c r="G108" s="47" t="s">
        <v>20</v>
      </c>
      <c r="H108" s="43">
        <v>26</v>
      </c>
      <c r="I108" s="43">
        <f t="shared" si="9"/>
        <v>39</v>
      </c>
      <c r="J108" s="48">
        <f t="shared" si="14"/>
        <v>0.1524303522128336</v>
      </c>
      <c r="K108" s="48">
        <f t="shared" si="15"/>
        <v>0.4</v>
      </c>
      <c r="L108" s="49">
        <f t="shared" si="7"/>
        <v>45867.624305555553</v>
      </c>
      <c r="M108" s="48">
        <f t="shared" si="16"/>
        <v>0.53753067614451788</v>
      </c>
      <c r="N108" s="50">
        <f t="shared" si="13"/>
        <v>0</v>
      </c>
    </row>
    <row r="109" spans="1:14" x14ac:dyDescent="0.35">
      <c r="A109" s="51" t="s">
        <v>18</v>
      </c>
      <c r="B109" s="43" t="s">
        <v>194</v>
      </c>
      <c r="C109" s="44">
        <v>38141</v>
      </c>
      <c r="D109" s="45">
        <v>45859</v>
      </c>
      <c r="E109" s="46">
        <v>0.49583333333333335</v>
      </c>
      <c r="F109" s="43" t="str">
        <f t="shared" si="8"/>
        <v>2025-07-21 11:54</v>
      </c>
      <c r="G109" s="47" t="s">
        <v>21</v>
      </c>
      <c r="H109" s="43">
        <v>39</v>
      </c>
      <c r="I109" s="43">
        <f t="shared" si="9"/>
        <v>31</v>
      </c>
      <c r="J109" s="48">
        <f t="shared" si="14"/>
        <v>0.1524303522128336</v>
      </c>
      <c r="K109" s="48">
        <f t="shared" si="15"/>
        <v>2.8571428571428571E-2</v>
      </c>
      <c r="L109" s="49">
        <f t="shared" si="7"/>
        <v>45859.495833333334</v>
      </c>
      <c r="M109" s="48">
        <f t="shared" si="16"/>
        <v>0.73563510197163717</v>
      </c>
      <c r="N109" s="50">
        <f t="shared" si="13"/>
        <v>0</v>
      </c>
    </row>
    <row r="110" spans="1:14" x14ac:dyDescent="0.35">
      <c r="A110" s="51" t="s">
        <v>18</v>
      </c>
      <c r="B110" s="43" t="s">
        <v>194</v>
      </c>
      <c r="C110" s="44">
        <v>38141</v>
      </c>
      <c r="D110" s="45">
        <v>45877</v>
      </c>
      <c r="E110" s="46">
        <v>0.45763888888888893</v>
      </c>
      <c r="F110" s="43" t="str">
        <f t="shared" si="8"/>
        <v>2025-08-08 10:59</v>
      </c>
      <c r="G110" s="47" t="s">
        <v>22</v>
      </c>
      <c r="H110" s="43">
        <v>39</v>
      </c>
      <c r="I110" s="43">
        <f t="shared" si="9"/>
        <v>49</v>
      </c>
      <c r="J110" s="48">
        <f t="shared" si="14"/>
        <v>0.1524303522128336</v>
      </c>
      <c r="K110" s="48">
        <f t="shared" si="15"/>
        <v>2.8571428571428571E-2</v>
      </c>
      <c r="L110" s="49">
        <f t="shared" si="7"/>
        <v>45877.457638888889</v>
      </c>
      <c r="M110" s="48">
        <f t="shared" si="16"/>
        <v>0.29787594144021906</v>
      </c>
      <c r="N110" s="50">
        <f t="shared" si="13"/>
        <v>0</v>
      </c>
    </row>
    <row r="111" spans="1:14" x14ac:dyDescent="0.35">
      <c r="A111" s="51" t="s">
        <v>18</v>
      </c>
      <c r="B111" s="43" t="s">
        <v>194</v>
      </c>
      <c r="C111" s="44">
        <v>38141</v>
      </c>
      <c r="D111" s="45">
        <v>45863</v>
      </c>
      <c r="E111" s="46">
        <v>0.56666666666666665</v>
      </c>
      <c r="F111" s="43" t="str">
        <f t="shared" si="8"/>
        <v>2025-07-25 13:36</v>
      </c>
      <c r="G111" s="47" t="s">
        <v>23</v>
      </c>
      <c r="H111" s="43">
        <v>27</v>
      </c>
      <c r="I111" s="43">
        <f t="shared" si="9"/>
        <v>35</v>
      </c>
      <c r="J111" s="48">
        <f t="shared" si="14"/>
        <v>0.1524303522128336</v>
      </c>
      <c r="K111" s="48">
        <f t="shared" si="15"/>
        <v>0.37142857142857144</v>
      </c>
      <c r="L111" s="49">
        <f t="shared" si="7"/>
        <v>45863.566666666666</v>
      </c>
      <c r="M111" s="48">
        <f t="shared" si="16"/>
        <v>0.63642210374878516</v>
      </c>
      <c r="N111" s="50">
        <f t="shared" si="13"/>
        <v>0</v>
      </c>
    </row>
    <row r="112" spans="1:14" x14ac:dyDescent="0.35">
      <c r="A112" s="51" t="s">
        <v>18</v>
      </c>
      <c r="B112" s="43" t="s">
        <v>194</v>
      </c>
      <c r="C112" s="44">
        <v>38141</v>
      </c>
      <c r="D112" s="45">
        <v>45886</v>
      </c>
      <c r="E112" s="46">
        <v>0.58958333333333335</v>
      </c>
      <c r="F112" s="43" t="str">
        <f t="shared" si="8"/>
        <v>2025-08-17 14:09</v>
      </c>
      <c r="G112" s="47" t="s">
        <v>24</v>
      </c>
      <c r="H112" s="43">
        <v>7</v>
      </c>
      <c r="I112" s="43">
        <f t="shared" si="9"/>
        <v>58</v>
      </c>
      <c r="J112" s="48">
        <f t="shared" si="14"/>
        <v>0.1524303522128336</v>
      </c>
      <c r="K112" s="48">
        <f t="shared" si="15"/>
        <v>0.94285714285714284</v>
      </c>
      <c r="L112" s="49">
        <f t="shared" si="7"/>
        <v>45886.589583333334</v>
      </c>
      <c r="M112" s="48">
        <f t="shared" si="16"/>
        <v>7.5315223829976796E-2</v>
      </c>
      <c r="N112" s="50">
        <f t="shared" si="13"/>
        <v>0</v>
      </c>
    </row>
    <row r="113" spans="1:14" x14ac:dyDescent="0.35">
      <c r="A113" s="42" t="s">
        <v>25</v>
      </c>
      <c r="B113" s="43" t="s">
        <v>194</v>
      </c>
      <c r="C113" s="44">
        <v>30847</v>
      </c>
      <c r="D113" s="45">
        <v>45871</v>
      </c>
      <c r="E113" s="46">
        <v>0.26041666666666669</v>
      </c>
      <c r="F113" s="43" t="str">
        <f t="shared" si="8"/>
        <v>2025-08-02 06:15</v>
      </c>
      <c r="G113" s="47" t="s">
        <v>26</v>
      </c>
      <c r="H113" s="43">
        <v>8</v>
      </c>
      <c r="I113" s="43">
        <f t="shared" si="9"/>
        <v>43</v>
      </c>
      <c r="J113" s="48">
        <f t="shared" si="14"/>
        <v>0.76265372709779966</v>
      </c>
      <c r="K113" s="48">
        <f t="shared" si="15"/>
        <v>0.91428571428571426</v>
      </c>
      <c r="L113" s="49">
        <f t="shared" si="7"/>
        <v>45871.260416666664</v>
      </c>
      <c r="M113" s="48">
        <f t="shared" si="16"/>
        <v>0.44891258356603314</v>
      </c>
      <c r="N113" s="50">
        <f t="shared" si="13"/>
        <v>0</v>
      </c>
    </row>
    <row r="114" spans="1:14" x14ac:dyDescent="0.35">
      <c r="A114" s="42" t="s">
        <v>27</v>
      </c>
      <c r="B114" s="43" t="s">
        <v>194</v>
      </c>
      <c r="C114" s="44">
        <v>37863</v>
      </c>
      <c r="D114" s="45">
        <v>45867</v>
      </c>
      <c r="E114" s="46">
        <v>0.51944444444444438</v>
      </c>
      <c r="F114" s="43" t="str">
        <f t="shared" si="8"/>
        <v>2025-07-29 12:28</v>
      </c>
      <c r="G114" s="47" t="s">
        <v>28</v>
      </c>
      <c r="H114" s="43">
        <v>18</v>
      </c>
      <c r="I114" s="43">
        <f t="shared" si="9"/>
        <v>39</v>
      </c>
      <c r="J114" s="48">
        <f t="shared" si="14"/>
        <v>0.17568811177110349</v>
      </c>
      <c r="K114" s="48">
        <f t="shared" si="15"/>
        <v>0.62857142857142856</v>
      </c>
      <c r="L114" s="49">
        <f t="shared" si="7"/>
        <v>45867.519444444442</v>
      </c>
      <c r="M114" s="48">
        <f t="shared" si="16"/>
        <v>0.54008631632391646</v>
      </c>
      <c r="N114" s="50">
        <f t="shared" si="13"/>
        <v>0</v>
      </c>
    </row>
    <row r="115" spans="1:14" x14ac:dyDescent="0.35">
      <c r="A115" s="42" t="s">
        <v>29</v>
      </c>
      <c r="B115" s="43" t="s">
        <v>194</v>
      </c>
      <c r="C115" s="44">
        <v>28551</v>
      </c>
      <c r="D115" s="45">
        <v>45880</v>
      </c>
      <c r="E115" s="46">
        <v>0.5083333333333333</v>
      </c>
      <c r="F115" s="43" t="str">
        <f t="shared" si="8"/>
        <v>2025-08-11 12:12</v>
      </c>
      <c r="G115" s="47" t="s">
        <v>30</v>
      </c>
      <c r="H115" s="43">
        <v>38</v>
      </c>
      <c r="I115" s="43">
        <f t="shared" si="9"/>
        <v>52</v>
      </c>
      <c r="J115" s="48">
        <f t="shared" si="14"/>
        <v>0.95473939596753954</v>
      </c>
      <c r="K115" s="48">
        <f t="shared" si="15"/>
        <v>5.7142857142857141E-2</v>
      </c>
      <c r="L115" s="49">
        <f t="shared" si="7"/>
        <v>45880.508333333331</v>
      </c>
      <c r="M115" s="48">
        <f t="shared" si="16"/>
        <v>0.22352542946599593</v>
      </c>
      <c r="N115" s="50">
        <f t="shared" si="13"/>
        <v>0</v>
      </c>
    </row>
    <row r="116" spans="1:14" x14ac:dyDescent="0.35">
      <c r="A116" s="42" t="s">
        <v>31</v>
      </c>
      <c r="B116" s="43" t="s">
        <v>194</v>
      </c>
      <c r="C116" s="44">
        <v>35055</v>
      </c>
      <c r="D116" s="45">
        <v>45861</v>
      </c>
      <c r="E116" s="46">
        <v>0.77638888888888891</v>
      </c>
      <c r="F116" s="43" t="str">
        <f t="shared" si="8"/>
        <v>2025-07-23 18:38</v>
      </c>
      <c r="G116" s="47" t="s">
        <v>32</v>
      </c>
      <c r="H116" s="43">
        <v>8</v>
      </c>
      <c r="I116" s="43">
        <f t="shared" si="9"/>
        <v>33</v>
      </c>
      <c r="J116" s="48">
        <f t="shared" si="14"/>
        <v>0.41060821551075044</v>
      </c>
      <c r="K116" s="48">
        <f t="shared" si="15"/>
        <v>0.91428571428571426</v>
      </c>
      <c r="L116" s="49">
        <f t="shared" si="7"/>
        <v>45861.776388888888</v>
      </c>
      <c r="M116" s="48">
        <f t="shared" si="16"/>
        <v>0.68005415926203672</v>
      </c>
      <c r="N116" s="50">
        <f t="shared" si="13"/>
        <v>0</v>
      </c>
    </row>
    <row r="117" spans="1:14" x14ac:dyDescent="0.35">
      <c r="A117" s="42" t="s">
        <v>33</v>
      </c>
      <c r="B117" s="43" t="s">
        <v>194</v>
      </c>
      <c r="C117" s="44">
        <v>39905</v>
      </c>
      <c r="D117" s="45">
        <v>45876</v>
      </c>
      <c r="E117" s="46">
        <v>0.375</v>
      </c>
      <c r="F117" s="43" t="str">
        <f t="shared" si="8"/>
        <v>2025-08-07 09:00</v>
      </c>
      <c r="G117" s="47" t="s">
        <v>34</v>
      </c>
      <c r="H117" s="43">
        <v>19</v>
      </c>
      <c r="I117" s="43">
        <f t="shared" si="9"/>
        <v>48</v>
      </c>
      <c r="J117" s="48">
        <f t="shared" si="14"/>
        <v>4.8523383251066676E-3</v>
      </c>
      <c r="K117" s="48">
        <f t="shared" si="15"/>
        <v>0.6</v>
      </c>
      <c r="L117" s="49">
        <f t="shared" si="7"/>
        <v>45876.375</v>
      </c>
      <c r="M117" s="48">
        <f t="shared" si="16"/>
        <v>0.32426165693484937</v>
      </c>
      <c r="N117" s="50">
        <f t="shared" si="13"/>
        <v>0</v>
      </c>
    </row>
    <row r="118" spans="1:14" x14ac:dyDescent="0.35">
      <c r="A118" s="51" t="s">
        <v>33</v>
      </c>
      <c r="B118" s="43" t="s">
        <v>194</v>
      </c>
      <c r="C118" s="44">
        <v>39905</v>
      </c>
      <c r="D118" s="45">
        <v>45851</v>
      </c>
      <c r="E118" s="46">
        <v>0.74722222222222223</v>
      </c>
      <c r="F118" s="43" t="str">
        <f t="shared" si="8"/>
        <v>2025-07-13 17:56</v>
      </c>
      <c r="G118" s="47" t="s">
        <v>35</v>
      </c>
      <c r="H118" s="43">
        <v>28</v>
      </c>
      <c r="I118" s="43">
        <f t="shared" si="9"/>
        <v>23</v>
      </c>
      <c r="J118" s="48">
        <f t="shared" si="14"/>
        <v>4.8523383251066676E-3</v>
      </c>
      <c r="K118" s="48">
        <f t="shared" si="15"/>
        <v>0.34285714285714286</v>
      </c>
      <c r="L118" s="49">
        <f t="shared" si="7"/>
        <v>45851.74722222222</v>
      </c>
      <c r="M118" s="48">
        <f t="shared" si="16"/>
        <v>0.92448167893709299</v>
      </c>
      <c r="N118" s="50">
        <f t="shared" si="13"/>
        <v>0</v>
      </c>
    </row>
    <row r="119" spans="1:14" x14ac:dyDescent="0.35">
      <c r="A119" s="51" t="s">
        <v>33</v>
      </c>
      <c r="B119" s="43" t="s">
        <v>194</v>
      </c>
      <c r="C119" s="44">
        <v>39905</v>
      </c>
      <c r="D119" s="45">
        <v>45878</v>
      </c>
      <c r="E119" s="46">
        <v>0.62291666666666667</v>
      </c>
      <c r="F119" s="43" t="str">
        <f t="shared" si="8"/>
        <v>2025-08-09 14:57</v>
      </c>
      <c r="G119" s="47" t="s">
        <v>36</v>
      </c>
      <c r="H119" s="43">
        <v>20</v>
      </c>
      <c r="I119" s="43">
        <f t="shared" si="9"/>
        <v>50</v>
      </c>
      <c r="J119" s="48">
        <f t="shared" si="14"/>
        <v>4.8523383251066676E-3</v>
      </c>
      <c r="K119" s="48">
        <f t="shared" si="15"/>
        <v>0.5714285714285714</v>
      </c>
      <c r="L119" s="49">
        <f t="shared" si="7"/>
        <v>45878.622916666667</v>
      </c>
      <c r="M119" s="48">
        <f t="shared" si="16"/>
        <v>0.26947617838698279</v>
      </c>
      <c r="N119" s="50">
        <f t="shared" si="13"/>
        <v>0</v>
      </c>
    </row>
    <row r="120" spans="1:14" x14ac:dyDescent="0.35">
      <c r="A120" s="51" t="s">
        <v>33</v>
      </c>
      <c r="B120" s="43" t="s">
        <v>194</v>
      </c>
      <c r="C120" s="44">
        <v>39905</v>
      </c>
      <c r="D120" s="45">
        <v>45874</v>
      </c>
      <c r="E120" s="46">
        <v>0.52013888888888893</v>
      </c>
      <c r="F120" s="43" t="str">
        <f t="shared" si="8"/>
        <v>2025-08-05 12:29</v>
      </c>
      <c r="G120" s="47" t="s">
        <v>37</v>
      </c>
      <c r="H120" s="43">
        <v>12</v>
      </c>
      <c r="I120" s="43">
        <f t="shared" si="9"/>
        <v>46</v>
      </c>
      <c r="J120" s="48">
        <f t="shared" si="14"/>
        <v>4.8523383251066676E-3</v>
      </c>
      <c r="K120" s="48">
        <f t="shared" si="15"/>
        <v>0.8</v>
      </c>
      <c r="L120" s="49">
        <f t="shared" si="7"/>
        <v>45874.520138888889</v>
      </c>
      <c r="M120" s="48">
        <f t="shared" si="16"/>
        <v>0.36946771600229067</v>
      </c>
      <c r="N120" s="50">
        <f t="shared" si="13"/>
        <v>0</v>
      </c>
    </row>
    <row r="121" spans="1:14" x14ac:dyDescent="0.35">
      <c r="A121" s="51" t="s">
        <v>33</v>
      </c>
      <c r="B121" s="43" t="s">
        <v>194</v>
      </c>
      <c r="C121" s="44">
        <v>39905</v>
      </c>
      <c r="D121" s="45">
        <v>45858</v>
      </c>
      <c r="E121" s="46">
        <v>0.33402777777777781</v>
      </c>
      <c r="F121" s="43" t="str">
        <f t="shared" si="8"/>
        <v>2025-07-20 08:01</v>
      </c>
      <c r="G121" s="47" t="s">
        <v>38</v>
      </c>
      <c r="H121" s="43">
        <v>37</v>
      </c>
      <c r="I121" s="43">
        <f t="shared" si="9"/>
        <v>30</v>
      </c>
      <c r="J121" s="48">
        <f t="shared" si="14"/>
        <v>4.8523383251066676E-3</v>
      </c>
      <c r="K121" s="48">
        <f t="shared" si="15"/>
        <v>8.5714285714285715E-2</v>
      </c>
      <c r="L121" s="49">
        <f t="shared" si="7"/>
        <v>45858.334027777775</v>
      </c>
      <c r="M121" s="48">
        <f t="shared" si="16"/>
        <v>0.76395024117795218</v>
      </c>
      <c r="N121" s="50">
        <f t="shared" si="13"/>
        <v>0</v>
      </c>
    </row>
    <row r="122" spans="1:14" x14ac:dyDescent="0.35">
      <c r="A122" s="42" t="s">
        <v>39</v>
      </c>
      <c r="B122" s="43" t="s">
        <v>194</v>
      </c>
      <c r="C122" s="44">
        <v>28225</v>
      </c>
      <c r="D122" s="45">
        <v>45879</v>
      </c>
      <c r="E122" s="46">
        <v>0.63680555555555562</v>
      </c>
      <c r="F122" s="43" t="str">
        <f t="shared" si="8"/>
        <v>2025-08-10 15:17</v>
      </c>
      <c r="G122" s="47" t="s">
        <v>40</v>
      </c>
      <c r="H122" s="43">
        <v>10</v>
      </c>
      <c r="I122" s="43">
        <f t="shared" si="9"/>
        <v>51</v>
      </c>
      <c r="J122" s="48">
        <f t="shared" si="14"/>
        <v>0.98201288379486318</v>
      </c>
      <c r="K122" s="48">
        <f t="shared" si="15"/>
        <v>0.8571428571428571</v>
      </c>
      <c r="L122" s="49">
        <f t="shared" si="7"/>
        <v>45879.636805555558</v>
      </c>
      <c r="M122" s="48">
        <f t="shared" si="16"/>
        <v>0.24476601506291867</v>
      </c>
      <c r="N122" s="50">
        <f t="shared" si="13"/>
        <v>0</v>
      </c>
    </row>
    <row r="123" spans="1:14" x14ac:dyDescent="0.35">
      <c r="A123" s="42" t="s">
        <v>41</v>
      </c>
      <c r="B123" s="43" t="s">
        <v>194</v>
      </c>
      <c r="C123" s="44">
        <v>34960</v>
      </c>
      <c r="D123" s="45">
        <v>45865</v>
      </c>
      <c r="E123" s="46">
        <v>0.62777777777777777</v>
      </c>
      <c r="F123" s="43" t="str">
        <f t="shared" si="8"/>
        <v>2025-07-27 15:04</v>
      </c>
      <c r="G123" s="47" t="s">
        <v>42</v>
      </c>
      <c r="H123" s="43">
        <v>30</v>
      </c>
      <c r="I123" s="43">
        <f t="shared" si="9"/>
        <v>37</v>
      </c>
      <c r="J123" s="48">
        <f t="shared" si="14"/>
        <v>0.41855601104325274</v>
      </c>
      <c r="K123" s="48">
        <f t="shared" si="15"/>
        <v>0.2857142857142857</v>
      </c>
      <c r="L123" s="49">
        <f t="shared" si="7"/>
        <v>45865.62777777778</v>
      </c>
      <c r="M123" s="48">
        <f t="shared" si="16"/>
        <v>0.58618938816946797</v>
      </c>
      <c r="N123" s="50">
        <f t="shared" si="13"/>
        <v>0</v>
      </c>
    </row>
    <row r="124" spans="1:14" x14ac:dyDescent="0.35">
      <c r="A124" s="42" t="s">
        <v>43</v>
      </c>
      <c r="B124" s="43" t="s">
        <v>194</v>
      </c>
      <c r="C124" s="44">
        <v>29133</v>
      </c>
      <c r="D124" s="45">
        <v>45850</v>
      </c>
      <c r="E124" s="46">
        <v>0.80138888888888893</v>
      </c>
      <c r="F124" s="43" t="str">
        <f t="shared" si="8"/>
        <v>2025-07-12 19:14</v>
      </c>
      <c r="G124" s="47" t="s">
        <v>44</v>
      </c>
      <c r="H124" s="43">
        <v>35</v>
      </c>
      <c r="I124" s="43">
        <f t="shared" si="9"/>
        <v>22</v>
      </c>
      <c r="J124" s="48">
        <f t="shared" si="14"/>
        <v>0.90604869070526228</v>
      </c>
      <c r="K124" s="48">
        <f t="shared" si="15"/>
        <v>0.14285714285714285</v>
      </c>
      <c r="L124" s="49">
        <f t="shared" si="7"/>
        <v>45850.801388888889</v>
      </c>
      <c r="M124" s="48">
        <f t="shared" si="16"/>
        <v>0.94753321485986874</v>
      </c>
      <c r="N124" s="50">
        <f t="shared" si="13"/>
        <v>0</v>
      </c>
    </row>
    <row r="125" spans="1:14" ht="29" x14ac:dyDescent="0.35">
      <c r="A125" s="42" t="s">
        <v>45</v>
      </c>
      <c r="B125" s="43" t="s">
        <v>194</v>
      </c>
      <c r="C125" s="44">
        <v>32669</v>
      </c>
      <c r="D125" s="45">
        <v>45854</v>
      </c>
      <c r="E125" s="46">
        <v>0.43263888888888891</v>
      </c>
      <c r="F125" s="43" t="str">
        <f t="shared" si="8"/>
        <v>2025-07-16 10:23</v>
      </c>
      <c r="G125" s="47" t="s">
        <v>46</v>
      </c>
      <c r="H125" s="43">
        <v>37</v>
      </c>
      <c r="I125" s="43">
        <f t="shared" si="9"/>
        <v>26</v>
      </c>
      <c r="J125" s="48">
        <f t="shared" si="14"/>
        <v>0.61022337488496614</v>
      </c>
      <c r="K125" s="48">
        <f t="shared" si="15"/>
        <v>8.5714285714285715E-2</v>
      </c>
      <c r="L125" s="49">
        <f t="shared" si="7"/>
        <v>45854.432638888888</v>
      </c>
      <c r="M125" s="48">
        <f t="shared" si="16"/>
        <v>0.85903359566721571</v>
      </c>
      <c r="N125" s="50">
        <f t="shared" si="13"/>
        <v>0</v>
      </c>
    </row>
    <row r="126" spans="1:14" x14ac:dyDescent="0.35">
      <c r="A126" s="42" t="s">
        <v>47</v>
      </c>
      <c r="B126" s="43" t="s">
        <v>194</v>
      </c>
      <c r="C126" s="44">
        <v>30198</v>
      </c>
      <c r="D126" s="45">
        <v>45889</v>
      </c>
      <c r="E126" s="46">
        <v>0.67986111111111114</v>
      </c>
      <c r="F126" s="43" t="str">
        <f t="shared" si="8"/>
        <v>2025-08-20 16:19</v>
      </c>
      <c r="G126" s="47" t="s">
        <v>48</v>
      </c>
      <c r="H126" s="43">
        <v>9</v>
      </c>
      <c r="I126" s="43">
        <f t="shared" si="9"/>
        <v>61</v>
      </c>
      <c r="J126" s="48">
        <f t="shared" si="14"/>
        <v>0.81694971973563124</v>
      </c>
      <c r="K126" s="48">
        <f t="shared" si="15"/>
        <v>0.88571428571428568</v>
      </c>
      <c r="L126" s="49">
        <f t="shared" si="7"/>
        <v>45889.679861111108</v>
      </c>
      <c r="M126" s="48">
        <f t="shared" si="16"/>
        <v>0</v>
      </c>
      <c r="N126" s="50">
        <f t="shared" si="13"/>
        <v>0</v>
      </c>
    </row>
    <row r="127" spans="1:14" x14ac:dyDescent="0.35">
      <c r="A127" s="51" t="s">
        <v>47</v>
      </c>
      <c r="B127" s="43" t="s">
        <v>194</v>
      </c>
      <c r="C127" s="44">
        <v>30198</v>
      </c>
      <c r="D127" s="45">
        <v>45885</v>
      </c>
      <c r="E127" s="46">
        <v>0.66944444444444451</v>
      </c>
      <c r="F127" s="43" t="str">
        <f t="shared" si="8"/>
        <v>2025-08-16 16:04</v>
      </c>
      <c r="G127" s="47" t="s">
        <v>49</v>
      </c>
      <c r="H127" s="43">
        <v>14</v>
      </c>
      <c r="I127" s="43">
        <f t="shared" si="9"/>
        <v>57</v>
      </c>
      <c r="J127" s="48">
        <f t="shared" si="14"/>
        <v>0.81694971973563124</v>
      </c>
      <c r="K127" s="48">
        <f t="shared" si="15"/>
        <v>0.74285714285714288</v>
      </c>
      <c r="L127" s="49">
        <f t="shared" si="7"/>
        <v>45885.669444444444</v>
      </c>
      <c r="M127" s="48">
        <f t="shared" si="16"/>
        <v>9.7740543285038631E-2</v>
      </c>
      <c r="N127" s="50">
        <f t="shared" si="13"/>
        <v>0</v>
      </c>
    </row>
    <row r="128" spans="1:14" x14ac:dyDescent="0.35">
      <c r="A128" s="51" t="s">
        <v>47</v>
      </c>
      <c r="B128" s="43" t="s">
        <v>194</v>
      </c>
      <c r="C128" s="44">
        <v>30198</v>
      </c>
      <c r="D128" s="45">
        <v>45876</v>
      </c>
      <c r="E128" s="46">
        <v>0.29305555555555557</v>
      </c>
      <c r="F128" s="43" t="str">
        <f t="shared" si="8"/>
        <v>2025-08-07 07:02</v>
      </c>
      <c r="G128" s="47" t="s">
        <v>50</v>
      </c>
      <c r="H128" s="43">
        <v>8</v>
      </c>
      <c r="I128" s="43">
        <f t="shared" si="9"/>
        <v>48</v>
      </c>
      <c r="J128" s="48">
        <f t="shared" si="14"/>
        <v>0.81694971973563124</v>
      </c>
      <c r="K128" s="48">
        <f t="shared" si="15"/>
        <v>0.91428571428571426</v>
      </c>
      <c r="L128" s="49">
        <f t="shared" si="7"/>
        <v>45876.293055555558</v>
      </c>
      <c r="M128" s="48">
        <f t="shared" si="16"/>
        <v>0.32625877972400014</v>
      </c>
      <c r="N128" s="50">
        <f t="shared" si="13"/>
        <v>0</v>
      </c>
    </row>
    <row r="129" spans="1:14" x14ac:dyDescent="0.35">
      <c r="A129" s="51" t="s">
        <v>47</v>
      </c>
      <c r="B129" s="43" t="s">
        <v>194</v>
      </c>
      <c r="C129" s="44">
        <v>30198</v>
      </c>
      <c r="D129" s="45">
        <v>45889</v>
      </c>
      <c r="E129" s="46">
        <v>0.29305555555555557</v>
      </c>
      <c r="F129" s="43" t="str">
        <f t="shared" si="8"/>
        <v>2025-08-20 07:02</v>
      </c>
      <c r="G129" s="47" t="s">
        <v>51</v>
      </c>
      <c r="H129" s="43">
        <v>20</v>
      </c>
      <c r="I129" s="43">
        <f t="shared" si="9"/>
        <v>61</v>
      </c>
      <c r="J129" s="48">
        <f t="shared" si="14"/>
        <v>0.81694971973563124</v>
      </c>
      <c r="K129" s="48">
        <f t="shared" si="15"/>
        <v>0.5714285714285714</v>
      </c>
      <c r="L129" s="49">
        <f t="shared" si="7"/>
        <v>45889.293055555558</v>
      </c>
      <c r="M129" s="48">
        <f t="shared" si="16"/>
        <v>9.4270965556833286E-3</v>
      </c>
      <c r="N129" s="50">
        <f t="shared" si="13"/>
        <v>0</v>
      </c>
    </row>
    <row r="130" spans="1:14" x14ac:dyDescent="0.35">
      <c r="A130" s="51" t="s">
        <v>47</v>
      </c>
      <c r="B130" s="43" t="s">
        <v>194</v>
      </c>
      <c r="C130" s="44">
        <v>30198</v>
      </c>
      <c r="D130" s="45">
        <v>45850</v>
      </c>
      <c r="E130" s="46">
        <v>0.66805555555555562</v>
      </c>
      <c r="F130" s="43" t="str">
        <f t="shared" si="8"/>
        <v>2025-07-12 16:02</v>
      </c>
      <c r="G130" s="47" t="s">
        <v>52</v>
      </c>
      <c r="H130" s="43">
        <v>29</v>
      </c>
      <c r="I130" s="43">
        <f t="shared" si="9"/>
        <v>22</v>
      </c>
      <c r="J130" s="48">
        <f t="shared" si="14"/>
        <v>0.81694971973563124</v>
      </c>
      <c r="K130" s="48">
        <f t="shared" si="15"/>
        <v>0.31428571428571428</v>
      </c>
      <c r="L130" s="49">
        <f t="shared" ref="L130:L193" si="17">IF(F130="",999, DATEVALUE(LEFT(F130,10))+TIMEVALUE(RIGHT(F130,5))-$P$2)</f>
        <v>45850.668055555558</v>
      </c>
      <c r="M130" s="48">
        <f t="shared" si="16"/>
        <v>0.95078277058462468</v>
      </c>
      <c r="N130" s="50">
        <f t="shared" si="13"/>
        <v>0</v>
      </c>
    </row>
    <row r="131" spans="1:14" x14ac:dyDescent="0.35">
      <c r="A131" s="51" t="s">
        <v>47</v>
      </c>
      <c r="B131" s="43" t="s">
        <v>194</v>
      </c>
      <c r="C131" s="44">
        <v>30198</v>
      </c>
      <c r="D131" s="45">
        <v>45862</v>
      </c>
      <c r="E131" s="46">
        <v>0.5625</v>
      </c>
      <c r="F131" s="43" t="str">
        <f t="shared" ref="F131:F194" si="18">CONCATENATE(TEXT(D131,"éééé-hh-nn")," ",TEXT(E131,"óó:pp"))</f>
        <v>2025-07-24 13:30</v>
      </c>
      <c r="G131" s="47" t="s">
        <v>53</v>
      </c>
      <c r="H131" s="43">
        <v>24</v>
      </c>
      <c r="I131" s="43">
        <f t="shared" ref="I131:I194" si="19">D131-DATE(2025,6,20)</f>
        <v>34</v>
      </c>
      <c r="J131" s="48">
        <f t="shared" si="14"/>
        <v>0.81694971973563124</v>
      </c>
      <c r="K131" s="48">
        <f t="shared" si="15"/>
        <v>0.45714285714285713</v>
      </c>
      <c r="L131" s="49">
        <f t="shared" si="17"/>
        <v>45862.5625</v>
      </c>
      <c r="M131" s="48">
        <f t="shared" si="16"/>
        <v>0.66089532030118603</v>
      </c>
      <c r="N131" s="50">
        <f t="shared" ref="N131:N194" si="20">$Q$4*J131+$Q$5*K131+$Q$6*M131</f>
        <v>0</v>
      </c>
    </row>
    <row r="132" spans="1:14" x14ac:dyDescent="0.35">
      <c r="A132" s="51" t="s">
        <v>47</v>
      </c>
      <c r="B132" s="43" t="s">
        <v>194</v>
      </c>
      <c r="C132" s="44">
        <v>30198</v>
      </c>
      <c r="D132" s="45">
        <v>45854</v>
      </c>
      <c r="E132" s="46">
        <v>0.70069444444444451</v>
      </c>
      <c r="F132" s="43" t="str">
        <f t="shared" si="18"/>
        <v>2025-07-16 16:49</v>
      </c>
      <c r="G132" s="47" t="s">
        <v>54</v>
      </c>
      <c r="H132" s="43">
        <v>16</v>
      </c>
      <c r="I132" s="43">
        <f t="shared" si="19"/>
        <v>26</v>
      </c>
      <c r="J132" s="48">
        <f t="shared" si="14"/>
        <v>0.81694971973563124</v>
      </c>
      <c r="K132" s="48">
        <f t="shared" si="15"/>
        <v>0.68571428571428572</v>
      </c>
      <c r="L132" s="49">
        <f t="shared" si="17"/>
        <v>45854.700694444444</v>
      </c>
      <c r="M132" s="48">
        <f t="shared" si="16"/>
        <v>0.85250063467879345</v>
      </c>
      <c r="N132" s="50">
        <f t="shared" si="20"/>
        <v>0</v>
      </c>
    </row>
    <row r="133" spans="1:14" x14ac:dyDescent="0.35">
      <c r="A133" s="42" t="s">
        <v>55</v>
      </c>
      <c r="B133" s="43" t="s">
        <v>194</v>
      </c>
      <c r="C133" s="44">
        <v>35906</v>
      </c>
      <c r="D133" s="45">
        <v>45885</v>
      </c>
      <c r="E133" s="46">
        <v>0.73958333333333326</v>
      </c>
      <c r="F133" s="43" t="str">
        <f t="shared" si="18"/>
        <v>2025-08-16 17:45</v>
      </c>
      <c r="G133" s="47" t="s">
        <v>56</v>
      </c>
      <c r="H133" s="43">
        <v>37</v>
      </c>
      <c r="I133" s="43">
        <f t="shared" si="19"/>
        <v>57</v>
      </c>
      <c r="J133" s="48">
        <f t="shared" si="14"/>
        <v>0.33941269974065086</v>
      </c>
      <c r="K133" s="48">
        <f t="shared" si="15"/>
        <v>8.5714285714285715E-2</v>
      </c>
      <c r="L133" s="49">
        <f t="shared" si="17"/>
        <v>45885.739583333336</v>
      </c>
      <c r="M133" s="48">
        <f t="shared" si="16"/>
        <v>9.6031141575562057E-2</v>
      </c>
      <c r="N133" s="50">
        <f t="shared" si="20"/>
        <v>0</v>
      </c>
    </row>
    <row r="134" spans="1:14" x14ac:dyDescent="0.35">
      <c r="A134" s="42" t="s">
        <v>57</v>
      </c>
      <c r="B134" s="43" t="s">
        <v>194</v>
      </c>
      <c r="C134" s="44">
        <v>37511</v>
      </c>
      <c r="D134" s="45">
        <v>45858</v>
      </c>
      <c r="E134" s="46">
        <v>0.46388888888888891</v>
      </c>
      <c r="F134" s="43" t="str">
        <f t="shared" si="18"/>
        <v>2025-07-20 11:08</v>
      </c>
      <c r="G134" s="47" t="s">
        <v>58</v>
      </c>
      <c r="H134" s="43">
        <v>32</v>
      </c>
      <c r="I134" s="43">
        <f t="shared" si="19"/>
        <v>30</v>
      </c>
      <c r="J134" s="48">
        <f t="shared" si="14"/>
        <v>0.20513678574416463</v>
      </c>
      <c r="K134" s="48">
        <f t="shared" si="15"/>
        <v>0.22857142857142856</v>
      </c>
      <c r="L134" s="49">
        <f t="shared" si="17"/>
        <v>45858.463888888888</v>
      </c>
      <c r="M134" s="48">
        <f t="shared" si="16"/>
        <v>0.76078530930011745</v>
      </c>
      <c r="N134" s="50">
        <f t="shared" si="20"/>
        <v>0</v>
      </c>
    </row>
    <row r="135" spans="1:14" ht="29" x14ac:dyDescent="0.35">
      <c r="A135" s="42" t="s">
        <v>59</v>
      </c>
      <c r="B135" s="43" t="s">
        <v>194</v>
      </c>
      <c r="C135" s="44">
        <v>38604</v>
      </c>
      <c r="D135" s="45">
        <v>45850</v>
      </c>
      <c r="E135" s="46">
        <v>0.72986111111111107</v>
      </c>
      <c r="F135" s="43" t="str">
        <f t="shared" si="18"/>
        <v>2025-07-12 17:31</v>
      </c>
      <c r="G135" s="47" t="s">
        <v>60</v>
      </c>
      <c r="H135" s="43">
        <v>26</v>
      </c>
      <c r="I135" s="43">
        <f t="shared" si="19"/>
        <v>22</v>
      </c>
      <c r="J135" s="48">
        <f t="shared" si="14"/>
        <v>0.11369530661758555</v>
      </c>
      <c r="K135" s="48">
        <f t="shared" si="15"/>
        <v>0.4</v>
      </c>
      <c r="L135" s="49">
        <f t="shared" si="17"/>
        <v>45850.729861111111</v>
      </c>
      <c r="M135" s="48">
        <f t="shared" si="16"/>
        <v>0.94927646610807837</v>
      </c>
      <c r="N135" s="50">
        <f t="shared" si="20"/>
        <v>0</v>
      </c>
    </row>
    <row r="136" spans="1:14" ht="29" x14ac:dyDescent="0.35">
      <c r="A136" s="42" t="s">
        <v>61</v>
      </c>
      <c r="B136" s="43" t="s">
        <v>194</v>
      </c>
      <c r="C136" s="44">
        <v>37696</v>
      </c>
      <c r="D136" s="45">
        <v>45881</v>
      </c>
      <c r="E136" s="46">
        <v>0.47986111111111107</v>
      </c>
      <c r="F136" s="43" t="str">
        <f t="shared" si="18"/>
        <v>2025-08-12 11:31</v>
      </c>
      <c r="G136" s="47" t="s">
        <v>62</v>
      </c>
      <c r="H136" s="43">
        <v>34</v>
      </c>
      <c r="I136" s="43">
        <f t="shared" si="19"/>
        <v>53</v>
      </c>
      <c r="J136" s="48">
        <f t="shared" si="14"/>
        <v>0.18965949970718649</v>
      </c>
      <c r="K136" s="48">
        <f t="shared" si="15"/>
        <v>0.17142857142857143</v>
      </c>
      <c r="L136" s="49">
        <f t="shared" si="17"/>
        <v>45881.479861111111</v>
      </c>
      <c r="M136" s="48">
        <f t="shared" si="16"/>
        <v>0.19984767707532891</v>
      </c>
      <c r="N136" s="50">
        <f t="shared" si="20"/>
        <v>0</v>
      </c>
    </row>
    <row r="137" spans="1:14" ht="29" x14ac:dyDescent="0.35">
      <c r="A137" s="42" t="s">
        <v>63</v>
      </c>
      <c r="B137" s="43" t="s">
        <v>194</v>
      </c>
      <c r="C137" s="44">
        <v>29287</v>
      </c>
      <c r="D137" s="45">
        <v>45859</v>
      </c>
      <c r="E137" s="46">
        <v>0.41805555555555557</v>
      </c>
      <c r="F137" s="43" t="str">
        <f t="shared" si="18"/>
        <v>2025-07-21 10:02</v>
      </c>
      <c r="G137" s="47" t="s">
        <v>64</v>
      </c>
      <c r="H137" s="43">
        <v>33</v>
      </c>
      <c r="I137" s="43">
        <f t="shared" si="19"/>
        <v>31</v>
      </c>
      <c r="J137" s="48">
        <f t="shared" si="14"/>
        <v>0.89316489584204806</v>
      </c>
      <c r="K137" s="48">
        <f t="shared" si="15"/>
        <v>0.2</v>
      </c>
      <c r="L137" s="49">
        <f t="shared" si="17"/>
        <v>45859.418055555558</v>
      </c>
      <c r="M137" s="48">
        <f t="shared" si="16"/>
        <v>0.73753067614441148</v>
      </c>
      <c r="N137" s="50">
        <f t="shared" si="20"/>
        <v>0</v>
      </c>
    </row>
    <row r="138" spans="1:14" x14ac:dyDescent="0.35">
      <c r="A138" s="42" t="s">
        <v>65</v>
      </c>
      <c r="B138" s="43" t="s">
        <v>194</v>
      </c>
      <c r="C138" s="44">
        <v>39263</v>
      </c>
      <c r="D138" s="45">
        <v>45878</v>
      </c>
      <c r="E138" s="46">
        <v>0.5395833333333333</v>
      </c>
      <c r="F138" s="43" t="str">
        <f t="shared" si="18"/>
        <v>2025-08-09 12:57</v>
      </c>
      <c r="G138" s="47" t="s">
        <v>66</v>
      </c>
      <c r="H138" s="43">
        <v>28</v>
      </c>
      <c r="I138" s="43">
        <f t="shared" si="19"/>
        <v>50</v>
      </c>
      <c r="J138" s="48">
        <f t="shared" si="14"/>
        <v>5.8562703923701165E-2</v>
      </c>
      <c r="K138" s="48">
        <f t="shared" si="15"/>
        <v>0.34285714285714286</v>
      </c>
      <c r="L138" s="49">
        <f t="shared" si="17"/>
        <v>45878.539583333331</v>
      </c>
      <c r="M138" s="48">
        <f t="shared" si="16"/>
        <v>0.27150715071504394</v>
      </c>
      <c r="N138" s="50">
        <f t="shared" si="20"/>
        <v>0</v>
      </c>
    </row>
    <row r="139" spans="1:14" x14ac:dyDescent="0.35">
      <c r="A139" s="42" t="s">
        <v>67</v>
      </c>
      <c r="B139" s="43" t="s">
        <v>194</v>
      </c>
      <c r="C139" s="44">
        <v>30380</v>
      </c>
      <c r="D139" s="45">
        <v>45855</v>
      </c>
      <c r="E139" s="46">
        <v>0.68333333333333335</v>
      </c>
      <c r="F139" s="43" t="str">
        <f t="shared" si="18"/>
        <v>2025-07-17 16:24</v>
      </c>
      <c r="G139" s="47" t="s">
        <v>68</v>
      </c>
      <c r="H139" s="43">
        <v>34</v>
      </c>
      <c r="I139" s="43">
        <f t="shared" si="19"/>
        <v>27</v>
      </c>
      <c r="J139" s="48">
        <f t="shared" si="14"/>
        <v>0.80172341671546887</v>
      </c>
      <c r="K139" s="48">
        <f t="shared" si="15"/>
        <v>0.17142857142857143</v>
      </c>
      <c r="L139" s="49">
        <f t="shared" si="17"/>
        <v>45855.683333333334</v>
      </c>
      <c r="M139" s="48">
        <f t="shared" si="16"/>
        <v>0.82855208597773</v>
      </c>
      <c r="N139" s="50">
        <f t="shared" si="20"/>
        <v>0</v>
      </c>
    </row>
    <row r="140" spans="1:14" x14ac:dyDescent="0.35">
      <c r="A140" s="42" t="s">
        <v>69</v>
      </c>
      <c r="B140" s="43" t="s">
        <v>194</v>
      </c>
      <c r="C140" s="44">
        <v>38986</v>
      </c>
      <c r="D140" s="45">
        <v>45884</v>
      </c>
      <c r="E140" s="46">
        <v>0.4291666666666667</v>
      </c>
      <c r="F140" s="43" t="str">
        <f t="shared" si="18"/>
        <v>2025-08-15 10:18</v>
      </c>
      <c r="G140" s="47" t="s">
        <v>70</v>
      </c>
      <c r="H140" s="43">
        <v>14</v>
      </c>
      <c r="I140" s="43">
        <f t="shared" si="19"/>
        <v>56</v>
      </c>
      <c r="J140" s="48">
        <f t="shared" si="14"/>
        <v>8.1736802476365764E-2</v>
      </c>
      <c r="K140" s="48">
        <f t="shared" si="15"/>
        <v>0.74285714285714288</v>
      </c>
      <c r="L140" s="49">
        <f t="shared" si="17"/>
        <v>45884.429166666669</v>
      </c>
      <c r="M140" s="48">
        <f t="shared" si="16"/>
        <v>0.1279681814334058</v>
      </c>
      <c r="N140" s="50">
        <f t="shared" si="20"/>
        <v>0</v>
      </c>
    </row>
    <row r="141" spans="1:14" x14ac:dyDescent="0.35">
      <c r="A141" s="42" t="s">
        <v>71</v>
      </c>
      <c r="B141" s="43" t="s">
        <v>194</v>
      </c>
      <c r="C141" s="44">
        <v>28631</v>
      </c>
      <c r="D141" s="45">
        <v>45877</v>
      </c>
      <c r="E141" s="46">
        <v>0.26597222222222222</v>
      </c>
      <c r="F141" s="43" t="str">
        <f t="shared" si="18"/>
        <v>2025-08-08 06:23</v>
      </c>
      <c r="G141" s="47" t="s">
        <v>72</v>
      </c>
      <c r="H141" s="43">
        <v>29</v>
      </c>
      <c r="I141" s="43">
        <f t="shared" si="19"/>
        <v>49</v>
      </c>
      <c r="J141" s="48">
        <f t="shared" si="14"/>
        <v>0.94804651551911656</v>
      </c>
      <c r="K141" s="48">
        <f t="shared" si="15"/>
        <v>0.31428571428571428</v>
      </c>
      <c r="L141" s="49">
        <f t="shared" si="17"/>
        <v>45877.265972222223</v>
      </c>
      <c r="M141" s="48">
        <f t="shared" si="16"/>
        <v>0.30254717779460011</v>
      </c>
      <c r="N141" s="50">
        <f t="shared" si="20"/>
        <v>0</v>
      </c>
    </row>
    <row r="142" spans="1:14" x14ac:dyDescent="0.35">
      <c r="A142" s="42" t="s">
        <v>73</v>
      </c>
      <c r="B142" s="43" t="s">
        <v>194</v>
      </c>
      <c r="C142" s="44">
        <v>37199</v>
      </c>
      <c r="D142" s="45">
        <v>45849</v>
      </c>
      <c r="E142" s="46">
        <v>0.26041666666666669</v>
      </c>
      <c r="F142" s="43" t="str">
        <f t="shared" si="18"/>
        <v>2025-07-11 06:15</v>
      </c>
      <c r="G142" s="47" t="s">
        <v>74</v>
      </c>
      <c r="H142" s="43">
        <v>6</v>
      </c>
      <c r="I142" s="43">
        <f t="shared" si="19"/>
        <v>21</v>
      </c>
      <c r="J142" s="48">
        <f t="shared" si="14"/>
        <v>0.23123901949301431</v>
      </c>
      <c r="K142" s="48">
        <f t="shared" si="15"/>
        <v>0.97142857142857142</v>
      </c>
      <c r="L142" s="49">
        <f t="shared" si="17"/>
        <v>45849.260416666664</v>
      </c>
      <c r="M142" s="48">
        <f t="shared" si="16"/>
        <v>0.98508927815856928</v>
      </c>
      <c r="N142" s="50">
        <f t="shared" si="20"/>
        <v>0</v>
      </c>
    </row>
    <row r="143" spans="1:14" x14ac:dyDescent="0.35">
      <c r="A143" s="42" t="s">
        <v>75</v>
      </c>
      <c r="B143" s="43" t="s">
        <v>194</v>
      </c>
      <c r="C143" s="44">
        <v>30526</v>
      </c>
      <c r="D143" s="45">
        <v>45857</v>
      </c>
      <c r="E143" s="46">
        <v>0.32916666666666666</v>
      </c>
      <c r="F143" s="43" t="str">
        <f t="shared" si="18"/>
        <v>2025-07-19 07:54</v>
      </c>
      <c r="G143" s="47" t="s">
        <v>76</v>
      </c>
      <c r="H143" s="43">
        <v>11</v>
      </c>
      <c r="I143" s="43">
        <f t="shared" si="19"/>
        <v>29</v>
      </c>
      <c r="J143" s="48">
        <f t="shared" si="14"/>
        <v>0.78950890989709699</v>
      </c>
      <c r="K143" s="48">
        <f t="shared" si="15"/>
        <v>0.82857142857142863</v>
      </c>
      <c r="L143" s="49">
        <f t="shared" si="17"/>
        <v>45857.32916666667</v>
      </c>
      <c r="M143" s="48">
        <f t="shared" si="16"/>
        <v>0.78844038249963078</v>
      </c>
      <c r="N143" s="50">
        <f t="shared" si="20"/>
        <v>0</v>
      </c>
    </row>
    <row r="144" spans="1:14" ht="29" x14ac:dyDescent="0.35">
      <c r="A144" s="42" t="s">
        <v>77</v>
      </c>
      <c r="B144" s="43" t="s">
        <v>194</v>
      </c>
      <c r="C144" s="44">
        <v>39006</v>
      </c>
      <c r="D144" s="45">
        <v>45867</v>
      </c>
      <c r="E144" s="46">
        <v>0.43472222222222223</v>
      </c>
      <c r="F144" s="43" t="str">
        <f t="shared" si="18"/>
        <v>2025-07-29 10:26</v>
      </c>
      <c r="G144" s="47" t="s">
        <v>78</v>
      </c>
      <c r="H144" s="43">
        <v>13</v>
      </c>
      <c r="I144" s="43">
        <f t="shared" si="19"/>
        <v>39</v>
      </c>
      <c r="J144" s="48">
        <f t="shared" si="14"/>
        <v>8.0063582364260019E-2</v>
      </c>
      <c r="K144" s="48">
        <f t="shared" si="15"/>
        <v>0.77142857142857146</v>
      </c>
      <c r="L144" s="49">
        <f t="shared" si="17"/>
        <v>45867.43472222222</v>
      </c>
      <c r="M144" s="48">
        <f t="shared" si="16"/>
        <v>0.54215113819071059</v>
      </c>
      <c r="N144" s="50">
        <f t="shared" si="20"/>
        <v>0</v>
      </c>
    </row>
    <row r="145" spans="1:14" x14ac:dyDescent="0.35">
      <c r="A145" s="42" t="s">
        <v>79</v>
      </c>
      <c r="B145" s="43" t="s">
        <v>194</v>
      </c>
      <c r="C145" s="44">
        <v>37282</v>
      </c>
      <c r="D145" s="45">
        <v>45883</v>
      </c>
      <c r="E145" s="46">
        <v>0.72847222222222219</v>
      </c>
      <c r="F145" s="43" t="str">
        <f t="shared" si="18"/>
        <v>2025-08-14 17:29</v>
      </c>
      <c r="G145" s="47" t="s">
        <v>80</v>
      </c>
      <c r="H145" s="43">
        <v>34</v>
      </c>
      <c r="I145" s="43">
        <f t="shared" si="19"/>
        <v>55</v>
      </c>
      <c r="J145" s="48">
        <f t="shared" si="14"/>
        <v>0.22429515602777544</v>
      </c>
      <c r="K145" s="48">
        <f t="shared" si="15"/>
        <v>0.17142857142857143</v>
      </c>
      <c r="L145" s="49">
        <f t="shared" si="17"/>
        <v>45883.728472222225</v>
      </c>
      <c r="M145" s="48">
        <f t="shared" si="16"/>
        <v>0.14504527375800713</v>
      </c>
      <c r="N145" s="50">
        <f t="shared" si="20"/>
        <v>0</v>
      </c>
    </row>
    <row r="146" spans="1:14" ht="29" x14ac:dyDescent="0.35">
      <c r="A146" s="42" t="s">
        <v>81</v>
      </c>
      <c r="B146" s="43" t="s">
        <v>194</v>
      </c>
      <c r="C146" s="44">
        <v>28532</v>
      </c>
      <c r="D146" s="45">
        <v>45867</v>
      </c>
      <c r="E146" s="46">
        <v>0.35</v>
      </c>
      <c r="F146" s="43" t="str">
        <f t="shared" si="18"/>
        <v>2025-07-29 08:24</v>
      </c>
      <c r="G146" s="47" t="s">
        <v>82</v>
      </c>
      <c r="H146" s="43">
        <v>10</v>
      </c>
      <c r="I146" s="43">
        <f t="shared" si="19"/>
        <v>39</v>
      </c>
      <c r="J146" s="48">
        <f t="shared" si="14"/>
        <v>0.95632895507404003</v>
      </c>
      <c r="K146" s="48">
        <f t="shared" si="15"/>
        <v>0.8571428571428571</v>
      </c>
      <c r="L146" s="49">
        <f t="shared" si="17"/>
        <v>45867.35</v>
      </c>
      <c r="M146" s="48">
        <f t="shared" si="16"/>
        <v>0.54421596005750483</v>
      </c>
      <c r="N146" s="50">
        <f t="shared" si="20"/>
        <v>0</v>
      </c>
    </row>
    <row r="147" spans="1:14" x14ac:dyDescent="0.35">
      <c r="A147" s="42" t="s">
        <v>83</v>
      </c>
      <c r="B147" s="43" t="s">
        <v>194</v>
      </c>
      <c r="C147" s="44">
        <v>36409</v>
      </c>
      <c r="D147" s="45">
        <v>45877</v>
      </c>
      <c r="E147" s="46">
        <v>0.51597222222222228</v>
      </c>
      <c r="F147" s="43" t="str">
        <f t="shared" si="18"/>
        <v>2025-08-08 12:23</v>
      </c>
      <c r="G147" s="47" t="s">
        <v>84</v>
      </c>
      <c r="H147" s="43">
        <v>15</v>
      </c>
      <c r="I147" s="43">
        <f t="shared" si="19"/>
        <v>49</v>
      </c>
      <c r="J147" s="48">
        <f t="shared" si="14"/>
        <v>0.29733121392119133</v>
      </c>
      <c r="K147" s="48">
        <f t="shared" si="15"/>
        <v>0.7142857142857143</v>
      </c>
      <c r="L147" s="49">
        <f t="shared" si="17"/>
        <v>45877.515972222223</v>
      </c>
      <c r="M147" s="48">
        <f t="shared" si="16"/>
        <v>0.29645426081059401</v>
      </c>
      <c r="N147" s="50">
        <f t="shared" si="20"/>
        <v>0</v>
      </c>
    </row>
    <row r="148" spans="1:14" ht="29" x14ac:dyDescent="0.35">
      <c r="A148" s="42" t="s">
        <v>85</v>
      </c>
      <c r="B148" s="43" t="s">
        <v>194</v>
      </c>
      <c r="C148" s="44">
        <v>39963</v>
      </c>
      <c r="D148" s="45">
        <v>45881</v>
      </c>
      <c r="E148" s="46">
        <v>0.32916666666666666</v>
      </c>
      <c r="F148" s="43" t="str">
        <f t="shared" si="18"/>
        <v>2025-08-12 07:54</v>
      </c>
      <c r="G148" s="47" t="s">
        <v>86</v>
      </c>
      <c r="H148" s="43">
        <v>25</v>
      </c>
      <c r="I148" s="43">
        <f t="shared" si="19"/>
        <v>53</v>
      </c>
      <c r="J148" s="48">
        <f t="shared" si="14"/>
        <v>0</v>
      </c>
      <c r="K148" s="48">
        <f t="shared" si="15"/>
        <v>0.42857142857142855</v>
      </c>
      <c r="L148" s="49">
        <f t="shared" si="17"/>
        <v>45881.32916666667</v>
      </c>
      <c r="M148" s="48">
        <f t="shared" si="16"/>
        <v>0.2035203520350459</v>
      </c>
      <c r="N148" s="50">
        <f t="shared" si="20"/>
        <v>0</v>
      </c>
    </row>
    <row r="149" spans="1:14" ht="29" x14ac:dyDescent="0.35">
      <c r="A149" s="42" t="s">
        <v>87</v>
      </c>
      <c r="B149" s="43" t="s">
        <v>194</v>
      </c>
      <c r="C149" s="44">
        <v>36789</v>
      </c>
      <c r="D149" s="45">
        <v>45889</v>
      </c>
      <c r="E149" s="46">
        <v>0.29097222222222224</v>
      </c>
      <c r="F149" s="43" t="str">
        <f t="shared" si="18"/>
        <v>2025-08-20 06:59</v>
      </c>
      <c r="G149" s="47" t="s">
        <v>88</v>
      </c>
      <c r="H149" s="43">
        <v>15</v>
      </c>
      <c r="I149" s="43">
        <f t="shared" si="19"/>
        <v>61</v>
      </c>
      <c r="J149" s="48">
        <f t="shared" si="14"/>
        <v>0.26554003179118213</v>
      </c>
      <c r="K149" s="48">
        <f t="shared" si="15"/>
        <v>0.7142857142857143</v>
      </c>
      <c r="L149" s="49">
        <f t="shared" si="17"/>
        <v>45889.290972222225</v>
      </c>
      <c r="M149" s="48">
        <f t="shared" si="16"/>
        <v>9.477870863871557E-3</v>
      </c>
      <c r="N149" s="50">
        <f t="shared" si="20"/>
        <v>0</v>
      </c>
    </row>
    <row r="150" spans="1:14" ht="29" x14ac:dyDescent="0.35">
      <c r="A150" s="51" t="s">
        <v>87</v>
      </c>
      <c r="B150" s="43" t="s">
        <v>194</v>
      </c>
      <c r="C150" s="44">
        <v>33640</v>
      </c>
      <c r="D150" s="45">
        <v>45873</v>
      </c>
      <c r="E150" s="46">
        <v>0.76597222222222228</v>
      </c>
      <c r="F150" s="43" t="str">
        <f t="shared" si="18"/>
        <v>2025-08-04 18:23</v>
      </c>
      <c r="G150" s="47" t="s">
        <v>89</v>
      </c>
      <c r="H150" s="43">
        <v>25</v>
      </c>
      <c r="I150" s="43">
        <f t="shared" si="19"/>
        <v>45</v>
      </c>
      <c r="J150" s="48">
        <f t="shared" si="14"/>
        <v>0.52898853844223204</v>
      </c>
      <c r="K150" s="48">
        <f t="shared" si="15"/>
        <v>0.42857142857142855</v>
      </c>
      <c r="L150" s="49">
        <f t="shared" si="17"/>
        <v>45873.765972222223</v>
      </c>
      <c r="M150" s="48">
        <f t="shared" si="16"/>
        <v>0.38784801557068538</v>
      </c>
      <c r="N150" s="50">
        <f t="shared" si="20"/>
        <v>0</v>
      </c>
    </row>
    <row r="151" spans="1:14" ht="29" x14ac:dyDescent="0.35">
      <c r="A151" s="51" t="s">
        <v>87</v>
      </c>
      <c r="B151" s="43" t="s">
        <v>194</v>
      </c>
      <c r="C151" s="44">
        <v>35333</v>
      </c>
      <c r="D151" s="45">
        <v>45864</v>
      </c>
      <c r="E151" s="46">
        <v>0.74097222222222214</v>
      </c>
      <c r="F151" s="43" t="str">
        <f t="shared" si="18"/>
        <v>2025-07-26 17:47</v>
      </c>
      <c r="G151" s="47" t="s">
        <v>90</v>
      </c>
      <c r="H151" s="43">
        <v>38</v>
      </c>
      <c r="I151" s="43">
        <f t="shared" si="19"/>
        <v>36</v>
      </c>
      <c r="J151" s="48">
        <f t="shared" si="14"/>
        <v>0.38735045595248052</v>
      </c>
      <c r="K151" s="48">
        <f t="shared" si="15"/>
        <v>5.7142857142857141E-2</v>
      </c>
      <c r="L151" s="49">
        <f t="shared" si="17"/>
        <v>45864.740972222222</v>
      </c>
      <c r="M151" s="48">
        <f t="shared" si="16"/>
        <v>0.60780231869334078</v>
      </c>
      <c r="N151" s="50">
        <f t="shared" si="20"/>
        <v>0</v>
      </c>
    </row>
    <row r="152" spans="1:14" ht="29" x14ac:dyDescent="0.35">
      <c r="A152" s="51" t="s">
        <v>87</v>
      </c>
      <c r="B152" s="43" t="s">
        <v>194</v>
      </c>
      <c r="C152" s="44">
        <v>28010</v>
      </c>
      <c r="D152" s="45">
        <v>45865</v>
      </c>
      <c r="E152" s="46">
        <v>0.80972222222222223</v>
      </c>
      <c r="F152" s="43" t="str">
        <f t="shared" si="18"/>
        <v>2025-07-27 19:26</v>
      </c>
      <c r="G152" s="47" t="s">
        <v>91</v>
      </c>
      <c r="H152" s="43">
        <v>33</v>
      </c>
      <c r="I152" s="43">
        <f t="shared" si="19"/>
        <v>37</v>
      </c>
      <c r="J152" s="48">
        <f t="shared" si="14"/>
        <v>1</v>
      </c>
      <c r="K152" s="48">
        <f t="shared" si="15"/>
        <v>0.2</v>
      </c>
      <c r="L152" s="49">
        <f t="shared" si="17"/>
        <v>45865.80972222222</v>
      </c>
      <c r="M152" s="48">
        <f t="shared" si="16"/>
        <v>0.58175509858675023</v>
      </c>
      <c r="N152" s="50">
        <f t="shared" si="20"/>
        <v>0</v>
      </c>
    </row>
    <row r="153" spans="1:14" ht="29" x14ac:dyDescent="0.35">
      <c r="A153" s="51" t="s">
        <v>87</v>
      </c>
      <c r="B153" s="43" t="s">
        <v>194</v>
      </c>
      <c r="C153" s="44">
        <v>28424</v>
      </c>
      <c r="D153" s="45">
        <v>45857</v>
      </c>
      <c r="E153" s="46">
        <v>0.50138888888888888</v>
      </c>
      <c r="F153" s="43" t="str">
        <f t="shared" si="18"/>
        <v>2025-07-19 12:02</v>
      </c>
      <c r="G153" s="47" t="s">
        <v>92</v>
      </c>
      <c r="H153" s="43">
        <v>30</v>
      </c>
      <c r="I153" s="43">
        <f t="shared" si="19"/>
        <v>29</v>
      </c>
      <c r="J153" s="48">
        <f t="shared" si="14"/>
        <v>0.96536434367941104</v>
      </c>
      <c r="K153" s="48">
        <f t="shared" si="15"/>
        <v>0.2857142857142857</v>
      </c>
      <c r="L153" s="49">
        <f t="shared" si="17"/>
        <v>45857.501388888886</v>
      </c>
      <c r="M153" s="48">
        <f t="shared" si="16"/>
        <v>0.78424303968857634</v>
      </c>
      <c r="N153" s="50">
        <f t="shared" si="20"/>
        <v>0</v>
      </c>
    </row>
    <row r="154" spans="1:14" ht="29" x14ac:dyDescent="0.35">
      <c r="A154" s="51" t="s">
        <v>87</v>
      </c>
      <c r="B154" s="43" t="s">
        <v>194</v>
      </c>
      <c r="C154" s="44">
        <v>31723</v>
      </c>
      <c r="D154" s="45">
        <v>45883</v>
      </c>
      <c r="E154" s="46">
        <v>0.57361111111111107</v>
      </c>
      <c r="F154" s="43" t="str">
        <f t="shared" si="18"/>
        <v>2025-08-14 13:46</v>
      </c>
      <c r="G154" s="47" t="s">
        <v>93</v>
      </c>
      <c r="H154" s="43">
        <v>9</v>
      </c>
      <c r="I154" s="43">
        <f t="shared" si="19"/>
        <v>55</v>
      </c>
      <c r="J154" s="48">
        <f t="shared" si="14"/>
        <v>0.68936668618756802</v>
      </c>
      <c r="K154" s="48">
        <f t="shared" si="15"/>
        <v>0.88571428571428568</v>
      </c>
      <c r="L154" s="49">
        <f t="shared" si="17"/>
        <v>45883.573611111111</v>
      </c>
      <c r="M154" s="48">
        <f t="shared" si="16"/>
        <v>0.14881949733427788</v>
      </c>
      <c r="N154" s="50">
        <f t="shared" si="20"/>
        <v>0</v>
      </c>
    </row>
    <row r="155" spans="1:14" x14ac:dyDescent="0.35">
      <c r="A155" s="42" t="s">
        <v>94</v>
      </c>
      <c r="B155" s="43" t="s">
        <v>194</v>
      </c>
      <c r="C155" s="44">
        <v>33189</v>
      </c>
      <c r="D155" s="45">
        <v>45881</v>
      </c>
      <c r="E155" s="46">
        <v>0.60416666666666674</v>
      </c>
      <c r="F155" s="43" t="str">
        <f t="shared" si="18"/>
        <v>2025-08-12 14:30</v>
      </c>
      <c r="G155" s="47" t="s">
        <v>95</v>
      </c>
      <c r="H155" s="43">
        <v>28</v>
      </c>
      <c r="I155" s="43">
        <f t="shared" si="19"/>
        <v>53</v>
      </c>
      <c r="J155" s="48">
        <f t="shared" si="14"/>
        <v>0.56671965197021668</v>
      </c>
      <c r="K155" s="48">
        <f t="shared" si="15"/>
        <v>0.34285714285714286</v>
      </c>
      <c r="L155" s="49">
        <f t="shared" si="17"/>
        <v>45881.604166666664</v>
      </c>
      <c r="M155" s="48">
        <f t="shared" si="16"/>
        <v>0.19681814335278106</v>
      </c>
      <c r="N155" s="50">
        <f t="shared" si="20"/>
        <v>0</v>
      </c>
    </row>
    <row r="156" spans="1:14" x14ac:dyDescent="0.35">
      <c r="A156" s="42" t="s">
        <v>96</v>
      </c>
      <c r="B156" s="43" t="s">
        <v>194</v>
      </c>
      <c r="C156" s="44">
        <v>35354</v>
      </c>
      <c r="D156" s="45">
        <v>45886</v>
      </c>
      <c r="E156" s="46">
        <v>0.8305555555555556</v>
      </c>
      <c r="F156" s="43" t="str">
        <f t="shared" si="18"/>
        <v>2025-08-17 19:56</v>
      </c>
      <c r="G156" s="47" t="s">
        <v>97</v>
      </c>
      <c r="H156" s="43">
        <v>32</v>
      </c>
      <c r="I156" s="43">
        <f t="shared" si="19"/>
        <v>58</v>
      </c>
      <c r="J156" s="48">
        <f t="shared" si="14"/>
        <v>0.38559357483476953</v>
      </c>
      <c r="K156" s="48">
        <f t="shared" si="15"/>
        <v>0.22857142857142856</v>
      </c>
      <c r="L156" s="49">
        <f t="shared" si="17"/>
        <v>45886.830555555556</v>
      </c>
      <c r="M156" s="48">
        <f t="shared" si="16"/>
        <v>6.9442328848178803E-2</v>
      </c>
      <c r="N156" s="50">
        <f t="shared" si="20"/>
        <v>0</v>
      </c>
    </row>
    <row r="157" spans="1:14" x14ac:dyDescent="0.35">
      <c r="A157" s="51" t="s">
        <v>96</v>
      </c>
      <c r="B157" s="43" t="s">
        <v>194</v>
      </c>
      <c r="C157" s="44">
        <v>36951</v>
      </c>
      <c r="D157" s="45">
        <v>45870</v>
      </c>
      <c r="E157" s="46">
        <v>0.57152777777777786</v>
      </c>
      <c r="F157" s="43" t="str">
        <f t="shared" si="18"/>
        <v>2025-08-01 13:43</v>
      </c>
      <c r="G157" s="47" t="s">
        <v>98</v>
      </c>
      <c r="H157" s="43">
        <v>8</v>
      </c>
      <c r="I157" s="43">
        <f t="shared" si="19"/>
        <v>42</v>
      </c>
      <c r="J157" s="48">
        <f t="shared" si="14"/>
        <v>0.25198694888312556</v>
      </c>
      <c r="K157" s="48">
        <f t="shared" si="15"/>
        <v>0.91428571428571426</v>
      </c>
      <c r="L157" s="49">
        <f t="shared" si="17"/>
        <v>45870.571527777778</v>
      </c>
      <c r="M157" s="48">
        <f t="shared" si="16"/>
        <v>0.46570195481078297</v>
      </c>
      <c r="N157" s="50">
        <f t="shared" si="20"/>
        <v>0</v>
      </c>
    </row>
    <row r="158" spans="1:14" ht="29" x14ac:dyDescent="0.35">
      <c r="A158" s="42" t="s">
        <v>99</v>
      </c>
      <c r="B158" s="43" t="s">
        <v>194</v>
      </c>
      <c r="C158" s="44">
        <v>29909</v>
      </c>
      <c r="D158" s="45">
        <v>45875</v>
      </c>
      <c r="E158" s="46">
        <v>0.59861111111111109</v>
      </c>
      <c r="F158" s="43" t="str">
        <f t="shared" si="18"/>
        <v>2025-08-06 14:22</v>
      </c>
      <c r="G158" s="47" t="s">
        <v>100</v>
      </c>
      <c r="H158" s="43">
        <v>24</v>
      </c>
      <c r="I158" s="43">
        <f t="shared" si="19"/>
        <v>47</v>
      </c>
      <c r="J158" s="48">
        <f t="shared" si="14"/>
        <v>0.84112775035555931</v>
      </c>
      <c r="K158" s="48">
        <f t="shared" si="15"/>
        <v>0.45714285714285713</v>
      </c>
      <c r="L158" s="49">
        <f t="shared" si="17"/>
        <v>45875.598611111112</v>
      </c>
      <c r="M158" s="48">
        <f t="shared" si="16"/>
        <v>0.34318354912403681</v>
      </c>
      <c r="N158" s="50">
        <f t="shared" si="20"/>
        <v>0</v>
      </c>
    </row>
    <row r="159" spans="1:14" x14ac:dyDescent="0.35">
      <c r="A159" s="42" t="s">
        <v>101</v>
      </c>
      <c r="B159" s="43" t="s">
        <v>194</v>
      </c>
      <c r="C159" s="44">
        <v>28274</v>
      </c>
      <c r="D159" s="45">
        <v>45873</v>
      </c>
      <c r="E159" s="46">
        <v>0.80694444444444446</v>
      </c>
      <c r="F159" s="43" t="str">
        <f t="shared" si="18"/>
        <v>2025-08-04 19:22</v>
      </c>
      <c r="G159" s="47" t="s">
        <v>102</v>
      </c>
      <c r="H159" s="43">
        <v>40</v>
      </c>
      <c r="I159" s="43">
        <f t="shared" si="19"/>
        <v>45</v>
      </c>
      <c r="J159" s="48">
        <f t="shared" si="14"/>
        <v>0.97791349452020415</v>
      </c>
      <c r="K159" s="48">
        <f t="shared" si="15"/>
        <v>0</v>
      </c>
      <c r="L159" s="49">
        <f t="shared" si="17"/>
        <v>45873.806944444441</v>
      </c>
      <c r="M159" s="48">
        <f t="shared" si="16"/>
        <v>0.38684945417619865</v>
      </c>
      <c r="N159" s="50">
        <f t="shared" si="20"/>
        <v>0</v>
      </c>
    </row>
    <row r="160" spans="1:14" ht="43.5" x14ac:dyDescent="0.35">
      <c r="A160" s="42" t="s">
        <v>103</v>
      </c>
      <c r="B160" s="43" t="s">
        <v>194</v>
      </c>
      <c r="C160" s="44">
        <v>36626</v>
      </c>
      <c r="D160" s="45">
        <v>45882</v>
      </c>
      <c r="E160" s="46">
        <v>0.63124999999999998</v>
      </c>
      <c r="F160" s="43" t="str">
        <f t="shared" si="18"/>
        <v>2025-08-13 15:09</v>
      </c>
      <c r="G160" s="47" t="s">
        <v>104</v>
      </c>
      <c r="H160" s="43">
        <v>8</v>
      </c>
      <c r="I160" s="43">
        <f t="shared" si="19"/>
        <v>54</v>
      </c>
      <c r="J160" s="48">
        <f t="shared" si="14"/>
        <v>0.27917677570484395</v>
      </c>
      <c r="K160" s="48">
        <f t="shared" si="15"/>
        <v>0.91428571428571426</v>
      </c>
      <c r="L160" s="49">
        <f t="shared" si="17"/>
        <v>45882.631249999999</v>
      </c>
      <c r="M160" s="48">
        <f t="shared" si="16"/>
        <v>0.17178640941013237</v>
      </c>
      <c r="N160" s="50">
        <f t="shared" si="20"/>
        <v>0</v>
      </c>
    </row>
    <row r="161" spans="1:14" x14ac:dyDescent="0.35">
      <c r="A161" s="42" t="s">
        <v>105</v>
      </c>
      <c r="B161" s="43" t="s">
        <v>194</v>
      </c>
      <c r="C161" s="44">
        <v>34527</v>
      </c>
      <c r="D161" s="45">
        <v>45849</v>
      </c>
      <c r="E161" s="46">
        <v>0.52847222222222223</v>
      </c>
      <c r="F161" s="43" t="str">
        <f t="shared" si="18"/>
        <v>2025-07-11 12:41</v>
      </c>
      <c r="G161" s="47" t="s">
        <v>106</v>
      </c>
      <c r="H161" s="43">
        <v>18</v>
      </c>
      <c r="I161" s="43">
        <f t="shared" si="19"/>
        <v>21</v>
      </c>
      <c r="J161" s="48">
        <f t="shared" si="14"/>
        <v>0.45478122647034219</v>
      </c>
      <c r="K161" s="48">
        <f t="shared" si="15"/>
        <v>0.62857142857142856</v>
      </c>
      <c r="L161" s="49">
        <f t="shared" si="17"/>
        <v>45849.52847222222</v>
      </c>
      <c r="M161" s="48">
        <f t="shared" si="16"/>
        <v>0.97855631717014702</v>
      </c>
      <c r="N161" s="50">
        <f t="shared" si="20"/>
        <v>0</v>
      </c>
    </row>
    <row r="162" spans="1:14" x14ac:dyDescent="0.35">
      <c r="A162" s="42" t="s">
        <v>107</v>
      </c>
      <c r="B162" s="43" t="s">
        <v>194</v>
      </c>
      <c r="C162" s="44">
        <v>37208</v>
      </c>
      <c r="D162" s="45">
        <v>45884</v>
      </c>
      <c r="E162" s="46">
        <v>0.62361111111111112</v>
      </c>
      <c r="F162" s="43" t="str">
        <f t="shared" si="18"/>
        <v>2025-08-15 14:58</v>
      </c>
      <c r="G162" s="43" t="s">
        <v>108</v>
      </c>
      <c r="H162" s="43">
        <v>19</v>
      </c>
      <c r="I162" s="43">
        <f t="shared" si="19"/>
        <v>56</v>
      </c>
      <c r="J162" s="48">
        <f t="shared" si="14"/>
        <v>0.23048607044256672</v>
      </c>
      <c r="K162" s="48">
        <f t="shared" si="15"/>
        <v>0.6</v>
      </c>
      <c r="L162" s="49">
        <f t="shared" si="17"/>
        <v>45884.623611111114</v>
      </c>
      <c r="M162" s="48">
        <f t="shared" si="16"/>
        <v>0.12322924600138137</v>
      </c>
      <c r="N162" s="50">
        <f t="shared" si="20"/>
        <v>0</v>
      </c>
    </row>
    <row r="163" spans="1:14" x14ac:dyDescent="0.35">
      <c r="A163" s="42" t="s">
        <v>109</v>
      </c>
      <c r="B163" s="43" t="s">
        <v>194</v>
      </c>
      <c r="C163" s="44">
        <v>34851</v>
      </c>
      <c r="D163" s="45">
        <v>45850</v>
      </c>
      <c r="E163" s="46">
        <v>0.68194444444444446</v>
      </c>
      <c r="F163" s="43" t="str">
        <f t="shared" si="18"/>
        <v>2025-07-12 16:22</v>
      </c>
      <c r="G163" s="47" t="s">
        <v>110</v>
      </c>
      <c r="H163" s="43">
        <v>35</v>
      </c>
      <c r="I163" s="43">
        <f t="shared" si="19"/>
        <v>22</v>
      </c>
      <c r="J163" s="48">
        <f t="shared" si="14"/>
        <v>0.42767506065422906</v>
      </c>
      <c r="K163" s="48">
        <f t="shared" si="15"/>
        <v>0.14285714285714285</v>
      </c>
      <c r="L163" s="49">
        <f t="shared" si="17"/>
        <v>45850.681944444441</v>
      </c>
      <c r="M163" s="48">
        <f t="shared" si="16"/>
        <v>0.95044427519676222</v>
      </c>
      <c r="N163" s="50">
        <f t="shared" si="20"/>
        <v>0</v>
      </c>
    </row>
    <row r="164" spans="1:14" x14ac:dyDescent="0.35">
      <c r="A164" s="42" t="s">
        <v>111</v>
      </c>
      <c r="B164" s="43" t="s">
        <v>194</v>
      </c>
      <c r="C164" s="44">
        <v>32296</v>
      </c>
      <c r="D164" s="45">
        <v>45870</v>
      </c>
      <c r="E164" s="46">
        <v>0.78611111111111109</v>
      </c>
      <c r="F164" s="43" t="str">
        <f t="shared" si="18"/>
        <v>2025-08-01 18:52</v>
      </c>
      <c r="G164" s="47" t="s">
        <v>112</v>
      </c>
      <c r="H164" s="43">
        <v>27</v>
      </c>
      <c r="I164" s="43">
        <f t="shared" si="19"/>
        <v>42</v>
      </c>
      <c r="J164" s="48">
        <f t="shared" si="14"/>
        <v>0.6414289299757383</v>
      </c>
      <c r="K164" s="48">
        <f t="shared" si="15"/>
        <v>0.37142857142857144</v>
      </c>
      <c r="L164" s="49">
        <f t="shared" si="17"/>
        <v>45870.786111111112</v>
      </c>
      <c r="M164" s="48">
        <f t="shared" si="16"/>
        <v>0.46047220106615405</v>
      </c>
      <c r="N164" s="50">
        <f t="shared" si="20"/>
        <v>0</v>
      </c>
    </row>
    <row r="165" spans="1:14" ht="29" x14ac:dyDescent="0.35">
      <c r="A165" s="42" t="s">
        <v>113</v>
      </c>
      <c r="B165" s="43" t="s">
        <v>194</v>
      </c>
      <c r="C165" s="44">
        <v>32498</v>
      </c>
      <c r="D165" s="45">
        <v>45876</v>
      </c>
      <c r="E165" s="46">
        <v>0.55972222222222223</v>
      </c>
      <c r="F165" s="43" t="str">
        <f t="shared" si="18"/>
        <v>2025-08-07 13:26</v>
      </c>
      <c r="G165" s="43" t="s">
        <v>114</v>
      </c>
      <c r="H165" s="43">
        <v>7</v>
      </c>
      <c r="I165" s="43">
        <f t="shared" si="19"/>
        <v>48</v>
      </c>
      <c r="J165" s="48">
        <f t="shared" si="14"/>
        <v>0.62452940684347025</v>
      </c>
      <c r="K165" s="48">
        <f t="shared" si="15"/>
        <v>0.94285714285714284</v>
      </c>
      <c r="L165" s="49">
        <f t="shared" si="17"/>
        <v>45876.55972222222</v>
      </c>
      <c r="M165" s="48">
        <f t="shared" si="16"/>
        <v>0.31975966827448826</v>
      </c>
      <c r="N165" s="50">
        <f t="shared" si="20"/>
        <v>0</v>
      </c>
    </row>
    <row r="166" spans="1:14" x14ac:dyDescent="0.35">
      <c r="A166" s="42" t="s">
        <v>115</v>
      </c>
      <c r="B166" s="43" t="s">
        <v>194</v>
      </c>
      <c r="C166" s="44">
        <v>28829</v>
      </c>
      <c r="D166" s="45">
        <v>45865</v>
      </c>
      <c r="E166" s="46">
        <v>0.47152777777777777</v>
      </c>
      <c r="F166" s="43" t="str">
        <f t="shared" si="18"/>
        <v>2025-07-27 11:19</v>
      </c>
      <c r="G166" s="43" t="s">
        <v>116</v>
      </c>
      <c r="H166" s="43">
        <v>17</v>
      </c>
      <c r="I166" s="43">
        <f t="shared" si="19"/>
        <v>37</v>
      </c>
      <c r="J166" s="48">
        <f t="shared" si="14"/>
        <v>0.93148163640926962</v>
      </c>
      <c r="K166" s="48">
        <f t="shared" si="15"/>
        <v>0.65714285714285714</v>
      </c>
      <c r="L166" s="49">
        <f t="shared" si="17"/>
        <v>45865.47152777778</v>
      </c>
      <c r="M166" s="48">
        <f t="shared" si="16"/>
        <v>0.58999746128447172</v>
      </c>
      <c r="N166" s="50">
        <f t="shared" si="20"/>
        <v>0</v>
      </c>
    </row>
    <row r="167" spans="1:14" ht="29" x14ac:dyDescent="0.35">
      <c r="A167" s="42" t="s">
        <v>117</v>
      </c>
      <c r="B167" s="43" t="s">
        <v>194</v>
      </c>
      <c r="C167" s="44">
        <v>34203</v>
      </c>
      <c r="D167" s="45">
        <v>45876</v>
      </c>
      <c r="E167" s="46">
        <v>0.62638888888888888</v>
      </c>
      <c r="F167" s="43" t="str">
        <f t="shared" si="18"/>
        <v>2025-08-07 15:02</v>
      </c>
      <c r="G167" s="43" t="s">
        <v>118</v>
      </c>
      <c r="H167" s="43">
        <v>11</v>
      </c>
      <c r="I167" s="43">
        <f t="shared" si="19"/>
        <v>48</v>
      </c>
      <c r="J167" s="48">
        <f t="shared" si="14"/>
        <v>0.48188739228645527</v>
      </c>
      <c r="K167" s="48">
        <f t="shared" si="15"/>
        <v>0.82857142857142863</v>
      </c>
      <c r="L167" s="49">
        <f t="shared" si="17"/>
        <v>45876.626388888886</v>
      </c>
      <c r="M167" s="48">
        <f t="shared" si="16"/>
        <v>0.31813489041211024</v>
      </c>
      <c r="N167" s="50">
        <f t="shared" si="20"/>
        <v>0</v>
      </c>
    </row>
    <row r="168" spans="1:14" x14ac:dyDescent="0.35">
      <c r="A168" s="42" t="s">
        <v>119</v>
      </c>
      <c r="B168" s="43" t="s">
        <v>194</v>
      </c>
      <c r="C168" s="44">
        <v>37312</v>
      </c>
      <c r="D168" s="45">
        <v>45862</v>
      </c>
      <c r="E168" s="46">
        <v>0.35416666666666669</v>
      </c>
      <c r="F168" s="43" t="str">
        <f t="shared" si="18"/>
        <v>2025-07-24 08:30</v>
      </c>
      <c r="G168" s="47"/>
      <c r="H168" s="43">
        <v>13</v>
      </c>
      <c r="I168" s="43">
        <f t="shared" si="19"/>
        <v>34</v>
      </c>
      <c r="J168" s="48">
        <f t="shared" si="14"/>
        <v>0.22178532585961683</v>
      </c>
      <c r="K168" s="48">
        <f t="shared" si="15"/>
        <v>0.77142857142857146</v>
      </c>
      <c r="L168" s="49">
        <f t="shared" si="17"/>
        <v>45862.354166666664</v>
      </c>
      <c r="M168" s="48">
        <f t="shared" si="16"/>
        <v>0.66597275112125021</v>
      </c>
      <c r="N168" s="50">
        <f t="shared" si="20"/>
        <v>0</v>
      </c>
    </row>
    <row r="169" spans="1:14" ht="29" x14ac:dyDescent="0.35">
      <c r="A169" s="42" t="s">
        <v>120</v>
      </c>
      <c r="B169" s="43" t="s">
        <v>194</v>
      </c>
      <c r="C169" s="44">
        <v>36462</v>
      </c>
      <c r="D169" s="45">
        <v>45851</v>
      </c>
      <c r="E169" s="46">
        <v>0.31874999999999998</v>
      </c>
      <c r="F169" s="43" t="str">
        <f t="shared" si="18"/>
        <v>2025-07-13 07:39</v>
      </c>
      <c r="G169" s="43" t="s">
        <v>110</v>
      </c>
      <c r="H169" s="43">
        <v>25</v>
      </c>
      <c r="I169" s="43">
        <f t="shared" si="19"/>
        <v>23</v>
      </c>
      <c r="J169" s="48">
        <f t="shared" si="14"/>
        <v>0.29289718062411108</v>
      </c>
      <c r="K169" s="48">
        <f t="shared" si="15"/>
        <v>0.42857142857142855</v>
      </c>
      <c r="L169" s="49">
        <f t="shared" si="17"/>
        <v>45851.318749999999</v>
      </c>
      <c r="M169" s="48">
        <f t="shared" si="16"/>
        <v>0.93492426165689557</v>
      </c>
      <c r="N169" s="50">
        <f t="shared" si="20"/>
        <v>0</v>
      </c>
    </row>
    <row r="170" spans="1:14" ht="29" x14ac:dyDescent="0.35">
      <c r="A170" s="42" t="s">
        <v>121</v>
      </c>
      <c r="B170" s="43" t="s">
        <v>194</v>
      </c>
      <c r="C170" s="44">
        <v>32836</v>
      </c>
      <c r="D170" s="45">
        <v>45883</v>
      </c>
      <c r="E170" s="46">
        <v>0.53125</v>
      </c>
      <c r="F170" s="43" t="str">
        <f t="shared" si="18"/>
        <v>2025-08-14 12:45</v>
      </c>
      <c r="G170" s="43" t="s">
        <v>122</v>
      </c>
      <c r="H170" s="43">
        <v>21</v>
      </c>
      <c r="I170" s="43">
        <f t="shared" si="19"/>
        <v>55</v>
      </c>
      <c r="J170" s="48">
        <f t="shared" ref="J170:J206" si="21">IFERROR(IF(MAX($C$105:$C$207)-MIN($C$105:$C$207)=0,1,
   (MAX($C$105:$C$207)-C170)/(MAX($C$105:$C$207)-MIN($C$105:$C$207))),0)</f>
        <v>0.59625198694888315</v>
      </c>
      <c r="K170" s="48">
        <f t="shared" ref="K170:K207" si="22">IFERROR(IF(MAX($H$105:$H$207)-MIN($H$105:$H$207)=0,1,
   (MAX($H$105:$H$207)-H170)/(MAX($H$105:$H$207)-MIN($H$105:$H$207))),0)</f>
        <v>0.54285714285714282</v>
      </c>
      <c r="L170" s="49">
        <f t="shared" si="17"/>
        <v>45883.53125</v>
      </c>
      <c r="M170" s="48">
        <f t="shared" ref="M170:M206" si="23">IFERROR(IF(MAX($L$105:$L$207)-MIN($L$105:$L$207)=0,1,(MAX($L$105:$L$207)-L170)/(MAX($L$105:$L$207)-MIN($L$105:$L$207))),0)</f>
        <v>0.14985190826767497</v>
      </c>
      <c r="N170" s="50">
        <f t="shared" si="20"/>
        <v>0</v>
      </c>
    </row>
    <row r="171" spans="1:14" ht="29" x14ac:dyDescent="0.35">
      <c r="A171" s="42" t="s">
        <v>123</v>
      </c>
      <c r="B171" s="43" t="s">
        <v>194</v>
      </c>
      <c r="C171" s="44">
        <v>36200</v>
      </c>
      <c r="D171" s="45">
        <v>45886</v>
      </c>
      <c r="E171" s="46">
        <v>0.55902777777777779</v>
      </c>
      <c r="F171" s="43" t="str">
        <f t="shared" si="18"/>
        <v>2025-08-17 13:25</v>
      </c>
      <c r="G171" s="43" t="s">
        <v>124</v>
      </c>
      <c r="H171" s="43">
        <v>15</v>
      </c>
      <c r="I171" s="43">
        <f t="shared" si="19"/>
        <v>58</v>
      </c>
      <c r="J171" s="48">
        <f t="shared" si="21"/>
        <v>0.31481636409269642</v>
      </c>
      <c r="K171" s="48">
        <f t="shared" si="22"/>
        <v>0.7142857142857143</v>
      </c>
      <c r="L171" s="49">
        <f t="shared" si="17"/>
        <v>45886.559027777781</v>
      </c>
      <c r="M171" s="48">
        <f t="shared" si="23"/>
        <v>7.605991368352237E-2</v>
      </c>
      <c r="N171" s="50">
        <f t="shared" si="20"/>
        <v>0</v>
      </c>
    </row>
    <row r="172" spans="1:14" ht="29" x14ac:dyDescent="0.35">
      <c r="A172" s="42" t="s">
        <v>123</v>
      </c>
      <c r="B172" s="43" t="s">
        <v>194</v>
      </c>
      <c r="C172" s="44">
        <v>33128</v>
      </c>
      <c r="D172" s="45">
        <v>45853</v>
      </c>
      <c r="E172" s="46">
        <v>0.44166666666666665</v>
      </c>
      <c r="F172" s="43" t="str">
        <f t="shared" si="18"/>
        <v>2025-07-15 10:36</v>
      </c>
      <c r="G172" s="43" t="s">
        <v>125</v>
      </c>
      <c r="H172" s="43">
        <v>37</v>
      </c>
      <c r="I172" s="43">
        <f t="shared" si="19"/>
        <v>25</v>
      </c>
      <c r="J172" s="48">
        <f t="shared" si="21"/>
        <v>0.57182297331213916</v>
      </c>
      <c r="K172" s="48">
        <f t="shared" si="22"/>
        <v>8.5714285714285715E-2</v>
      </c>
      <c r="L172" s="49">
        <f t="shared" si="17"/>
        <v>45853.441666666666</v>
      </c>
      <c r="M172" s="48">
        <f t="shared" si="23"/>
        <v>0.88318524160103196</v>
      </c>
      <c r="N172" s="50">
        <f t="shared" si="20"/>
        <v>0</v>
      </c>
    </row>
    <row r="173" spans="1:14" ht="29" x14ac:dyDescent="0.35">
      <c r="A173" s="42" t="s">
        <v>126</v>
      </c>
      <c r="B173" s="43" t="s">
        <v>194</v>
      </c>
      <c r="C173" s="44">
        <v>34632</v>
      </c>
      <c r="D173" s="45">
        <v>45857</v>
      </c>
      <c r="E173" s="46">
        <v>0.27638888888888891</v>
      </c>
      <c r="F173" s="43" t="str">
        <f t="shared" si="18"/>
        <v>2025-07-19 06:38</v>
      </c>
      <c r="G173" s="43" t="s">
        <v>127</v>
      </c>
      <c r="H173" s="43">
        <v>29</v>
      </c>
      <c r="I173" s="43">
        <f t="shared" si="19"/>
        <v>29</v>
      </c>
      <c r="J173" s="48">
        <f t="shared" si="21"/>
        <v>0.44599682088178699</v>
      </c>
      <c r="K173" s="48">
        <f t="shared" si="22"/>
        <v>0.31428571428571428</v>
      </c>
      <c r="L173" s="49">
        <f t="shared" si="17"/>
        <v>45857.276388888888</v>
      </c>
      <c r="M173" s="48">
        <f t="shared" si="23"/>
        <v>0.78972666497414634</v>
      </c>
      <c r="N173" s="50">
        <f t="shared" si="20"/>
        <v>0</v>
      </c>
    </row>
    <row r="174" spans="1:14" ht="29" x14ac:dyDescent="0.35">
      <c r="A174" s="42" t="s">
        <v>128</v>
      </c>
      <c r="B174" s="43" t="s">
        <v>194</v>
      </c>
      <c r="C174" s="44">
        <v>34351</v>
      </c>
      <c r="D174" s="45">
        <v>45873</v>
      </c>
      <c r="E174" s="46">
        <v>0.6645833333333333</v>
      </c>
      <c r="F174" s="43" t="str">
        <f t="shared" si="18"/>
        <v>2025-08-04 15:57</v>
      </c>
      <c r="G174" s="43" t="s">
        <v>129</v>
      </c>
      <c r="H174" s="43">
        <v>38</v>
      </c>
      <c r="I174" s="43">
        <f t="shared" si="19"/>
        <v>45</v>
      </c>
      <c r="J174" s="48">
        <f t="shared" si="21"/>
        <v>0.46950556345687278</v>
      </c>
      <c r="K174" s="48">
        <f t="shared" si="22"/>
        <v>5.7142857142857141E-2</v>
      </c>
      <c r="L174" s="49">
        <f t="shared" si="17"/>
        <v>45873.664583333331</v>
      </c>
      <c r="M174" s="48">
        <f t="shared" si="23"/>
        <v>0.39031903190316275</v>
      </c>
      <c r="N174" s="50">
        <f t="shared" si="20"/>
        <v>0</v>
      </c>
    </row>
    <row r="175" spans="1:14" x14ac:dyDescent="0.35">
      <c r="A175" s="42" t="s">
        <v>130</v>
      </c>
      <c r="B175" s="43" t="s">
        <v>194</v>
      </c>
      <c r="C175" s="44">
        <v>34645</v>
      </c>
      <c r="D175" s="45">
        <v>45864</v>
      </c>
      <c r="E175" s="46">
        <v>0.2638888888888889</v>
      </c>
      <c r="F175" s="43" t="str">
        <f t="shared" si="18"/>
        <v>2025-07-26 06:20</v>
      </c>
      <c r="G175" s="43" t="s">
        <v>131</v>
      </c>
      <c r="H175" s="43">
        <v>31</v>
      </c>
      <c r="I175" s="43">
        <f t="shared" si="19"/>
        <v>36</v>
      </c>
      <c r="J175" s="48">
        <f t="shared" si="21"/>
        <v>0.44490922780891828</v>
      </c>
      <c r="K175" s="48">
        <f t="shared" si="22"/>
        <v>0.25714285714285712</v>
      </c>
      <c r="L175" s="49">
        <f t="shared" si="17"/>
        <v>45864.263888888891</v>
      </c>
      <c r="M175" s="48">
        <f t="shared" si="23"/>
        <v>0.61942963527110517</v>
      </c>
      <c r="N175" s="50">
        <f t="shared" si="20"/>
        <v>0</v>
      </c>
    </row>
    <row r="176" spans="1:14" x14ac:dyDescent="0.35">
      <c r="A176" s="42" t="s">
        <v>132</v>
      </c>
      <c r="B176" s="43" t="s">
        <v>194</v>
      </c>
      <c r="C176" s="44">
        <v>39041</v>
      </c>
      <c r="D176" s="45">
        <v>45876</v>
      </c>
      <c r="E176" s="46">
        <v>0.55208333333333326</v>
      </c>
      <c r="F176" s="43" t="str">
        <f t="shared" si="18"/>
        <v>2025-08-07 13:15</v>
      </c>
      <c r="G176" s="43" t="s">
        <v>133</v>
      </c>
      <c r="H176" s="43">
        <v>28</v>
      </c>
      <c r="I176" s="43">
        <f t="shared" si="19"/>
        <v>48</v>
      </c>
      <c r="J176" s="48">
        <f t="shared" si="21"/>
        <v>7.7135447168074966E-2</v>
      </c>
      <c r="K176" s="48">
        <f t="shared" si="22"/>
        <v>0.34285714285714286</v>
      </c>
      <c r="L176" s="49">
        <f t="shared" si="17"/>
        <v>45876.552083333336</v>
      </c>
      <c r="M176" s="48">
        <f t="shared" si="23"/>
        <v>0.31994584073778598</v>
      </c>
      <c r="N176" s="50">
        <f t="shared" si="20"/>
        <v>0</v>
      </c>
    </row>
    <row r="177" spans="1:14" ht="58" x14ac:dyDescent="0.35">
      <c r="A177" s="42" t="s">
        <v>134</v>
      </c>
      <c r="B177" s="43" t="s">
        <v>194</v>
      </c>
      <c r="C177" s="44">
        <v>35699</v>
      </c>
      <c r="D177" s="45">
        <v>45850</v>
      </c>
      <c r="E177" s="46">
        <v>0.72847222222222219</v>
      </c>
      <c r="F177" s="43" t="str">
        <f t="shared" si="18"/>
        <v>2025-07-12 17:29</v>
      </c>
      <c r="G177" s="43" t="s">
        <v>135</v>
      </c>
      <c r="H177" s="43">
        <v>39</v>
      </c>
      <c r="I177" s="43">
        <f t="shared" si="19"/>
        <v>22</v>
      </c>
      <c r="J177" s="48">
        <f t="shared" si="21"/>
        <v>0.35673052790094539</v>
      </c>
      <c r="K177" s="48">
        <f t="shared" si="22"/>
        <v>2.8571428571428571E-2</v>
      </c>
      <c r="L177" s="49">
        <f t="shared" si="17"/>
        <v>45850.728472222225</v>
      </c>
      <c r="M177" s="48">
        <f t="shared" si="23"/>
        <v>0.94931031564681134</v>
      </c>
      <c r="N177" s="50">
        <f t="shared" si="20"/>
        <v>0</v>
      </c>
    </row>
    <row r="178" spans="1:14" x14ac:dyDescent="0.35">
      <c r="A178" s="42" t="s">
        <v>136</v>
      </c>
      <c r="B178" s="43" t="s">
        <v>194</v>
      </c>
      <c r="C178" s="44">
        <v>30832</v>
      </c>
      <c r="D178" s="45">
        <v>45862</v>
      </c>
      <c r="E178" s="46">
        <v>0.51319444444444451</v>
      </c>
      <c r="F178" s="43" t="str">
        <f t="shared" si="18"/>
        <v>2025-07-24 12:19</v>
      </c>
      <c r="G178" s="47" t="s">
        <v>137</v>
      </c>
      <c r="H178" s="43">
        <v>35</v>
      </c>
      <c r="I178" s="43">
        <f t="shared" si="19"/>
        <v>34</v>
      </c>
      <c r="J178" s="48">
        <f t="shared" si="21"/>
        <v>0.76390864218187904</v>
      </c>
      <c r="K178" s="48">
        <f t="shared" si="22"/>
        <v>0.14285714285714285</v>
      </c>
      <c r="L178" s="49">
        <f t="shared" si="17"/>
        <v>45862.513194444444</v>
      </c>
      <c r="M178" s="48">
        <f t="shared" si="23"/>
        <v>0.66209697892860297</v>
      </c>
      <c r="N178" s="50">
        <f t="shared" si="20"/>
        <v>0</v>
      </c>
    </row>
    <row r="179" spans="1:14" ht="29" x14ac:dyDescent="0.35">
      <c r="A179" s="42" t="s">
        <v>138</v>
      </c>
      <c r="B179" s="43" t="s">
        <v>194</v>
      </c>
      <c r="C179" s="44">
        <v>31277</v>
      </c>
      <c r="D179" s="45">
        <v>45848</v>
      </c>
      <c r="E179" s="46">
        <v>0.64861111111111114</v>
      </c>
      <c r="F179" s="43" t="str">
        <f t="shared" si="18"/>
        <v>2025-07-10 15:34</v>
      </c>
      <c r="G179" s="47" t="s">
        <v>92</v>
      </c>
      <c r="H179" s="43">
        <v>5</v>
      </c>
      <c r="I179" s="43">
        <f t="shared" si="19"/>
        <v>20</v>
      </c>
      <c r="J179" s="48">
        <f t="shared" si="21"/>
        <v>0.72667949468752613</v>
      </c>
      <c r="K179" s="48">
        <f t="shared" si="22"/>
        <v>1</v>
      </c>
      <c r="L179" s="49">
        <f t="shared" si="17"/>
        <v>45848.648611111108</v>
      </c>
      <c r="M179" s="48">
        <f t="shared" si="23"/>
        <v>1</v>
      </c>
      <c r="N179" s="50">
        <f t="shared" si="20"/>
        <v>0</v>
      </c>
    </row>
    <row r="180" spans="1:14" ht="29" x14ac:dyDescent="0.35">
      <c r="A180" s="42" t="s">
        <v>139</v>
      </c>
      <c r="B180" s="43" t="s">
        <v>194</v>
      </c>
      <c r="C180" s="44">
        <v>35405</v>
      </c>
      <c r="D180" s="45">
        <v>45869</v>
      </c>
      <c r="E180" s="46">
        <v>0.57569444444444451</v>
      </c>
      <c r="F180" s="43" t="str">
        <f t="shared" si="18"/>
        <v>2025-07-31 13:49</v>
      </c>
      <c r="G180" s="47" t="s">
        <v>140</v>
      </c>
      <c r="H180" s="43">
        <v>23</v>
      </c>
      <c r="I180" s="43">
        <f t="shared" si="19"/>
        <v>41</v>
      </c>
      <c r="J180" s="48">
        <f t="shared" si="21"/>
        <v>0.38132686354889983</v>
      </c>
      <c r="K180" s="48">
        <f t="shared" si="22"/>
        <v>0.48571428571428571</v>
      </c>
      <c r="L180" s="49">
        <f t="shared" si="17"/>
        <v>45869.575694444444</v>
      </c>
      <c r="M180" s="48">
        <f t="shared" si="23"/>
        <v>0.48997207413043087</v>
      </c>
      <c r="N180" s="50">
        <f t="shared" si="20"/>
        <v>0</v>
      </c>
    </row>
    <row r="181" spans="1:14" ht="29" x14ac:dyDescent="0.35">
      <c r="A181" s="42" t="s">
        <v>141</v>
      </c>
      <c r="B181" s="43" t="s">
        <v>194</v>
      </c>
      <c r="C181" s="44">
        <v>30918</v>
      </c>
      <c r="D181" s="45">
        <v>45864</v>
      </c>
      <c r="E181" s="46">
        <v>0.54861111111111116</v>
      </c>
      <c r="F181" s="43" t="str">
        <f t="shared" si="18"/>
        <v>2025-07-26 13:10</v>
      </c>
      <c r="G181" s="47" t="s">
        <v>142</v>
      </c>
      <c r="H181" s="43">
        <v>37</v>
      </c>
      <c r="I181" s="43">
        <f t="shared" si="19"/>
        <v>36</v>
      </c>
      <c r="J181" s="48">
        <f t="shared" si="21"/>
        <v>0.75671379569982433</v>
      </c>
      <c r="K181" s="48">
        <f t="shared" si="22"/>
        <v>8.5714285714285715E-2</v>
      </c>
      <c r="L181" s="49">
        <f t="shared" si="17"/>
        <v>45864.548611111109</v>
      </c>
      <c r="M181" s="48">
        <f t="shared" si="23"/>
        <v>0.61249047981717708</v>
      </c>
      <c r="N181" s="50">
        <f t="shared" si="20"/>
        <v>0</v>
      </c>
    </row>
    <row r="182" spans="1:14" ht="29" x14ac:dyDescent="0.35">
      <c r="A182" s="42" t="s">
        <v>143</v>
      </c>
      <c r="B182" s="43" t="s">
        <v>194</v>
      </c>
      <c r="C182" s="44">
        <v>34116</v>
      </c>
      <c r="D182" s="45">
        <v>45888</v>
      </c>
      <c r="E182" s="46">
        <v>0.57569444444444451</v>
      </c>
      <c r="F182" s="43" t="str">
        <f t="shared" si="18"/>
        <v>2025-08-19 13:49</v>
      </c>
      <c r="G182" s="47" t="s">
        <v>144</v>
      </c>
      <c r="H182" s="43">
        <v>23</v>
      </c>
      <c r="I182" s="43">
        <f t="shared" si="19"/>
        <v>60</v>
      </c>
      <c r="J182" s="48">
        <f t="shared" si="21"/>
        <v>0.48916589977411529</v>
      </c>
      <c r="K182" s="48">
        <f t="shared" si="22"/>
        <v>0.48571428571428571</v>
      </c>
      <c r="L182" s="49">
        <f t="shared" si="17"/>
        <v>45888.575694444444</v>
      </c>
      <c r="M182" s="48">
        <f t="shared" si="23"/>
        <v>2.6910383345967803E-2</v>
      </c>
      <c r="N182" s="50">
        <f t="shared" si="20"/>
        <v>0</v>
      </c>
    </row>
    <row r="183" spans="1:14" ht="43.5" x14ac:dyDescent="0.35">
      <c r="A183" s="42" t="s">
        <v>145</v>
      </c>
      <c r="B183" s="43" t="s">
        <v>194</v>
      </c>
      <c r="C183" s="44">
        <v>35563</v>
      </c>
      <c r="D183" s="45">
        <v>45849</v>
      </c>
      <c r="E183" s="46">
        <v>0.31666666666666665</v>
      </c>
      <c r="F183" s="43" t="str">
        <f t="shared" si="18"/>
        <v>2025-07-11 07:36</v>
      </c>
      <c r="G183" s="43" t="s">
        <v>146</v>
      </c>
      <c r="H183" s="43">
        <v>29</v>
      </c>
      <c r="I183" s="43">
        <f t="shared" si="19"/>
        <v>21</v>
      </c>
      <c r="J183" s="48">
        <f t="shared" si="21"/>
        <v>0.36810842466326443</v>
      </c>
      <c r="K183" s="48">
        <f t="shared" si="22"/>
        <v>0.31428571428571428</v>
      </c>
      <c r="L183" s="49">
        <f t="shared" si="17"/>
        <v>45849.316666666666</v>
      </c>
      <c r="M183" s="48">
        <f t="shared" si="23"/>
        <v>0.98371837183713251</v>
      </c>
      <c r="N183" s="50">
        <f t="shared" si="20"/>
        <v>0</v>
      </c>
    </row>
    <row r="184" spans="1:14" ht="43.5" x14ac:dyDescent="0.35">
      <c r="A184" s="42" t="s">
        <v>147</v>
      </c>
      <c r="B184" s="43" t="s">
        <v>194</v>
      </c>
      <c r="C184" s="44">
        <v>34457</v>
      </c>
      <c r="D184" s="45">
        <v>45866</v>
      </c>
      <c r="E184" s="46">
        <v>0.3611111111111111</v>
      </c>
      <c r="F184" s="43" t="str">
        <f t="shared" si="18"/>
        <v>2025-07-28 08:40</v>
      </c>
      <c r="G184" s="43" t="s">
        <v>148</v>
      </c>
      <c r="H184" s="43">
        <v>5</v>
      </c>
      <c r="I184" s="43">
        <f t="shared" si="19"/>
        <v>38</v>
      </c>
      <c r="J184" s="48">
        <f t="shared" si="21"/>
        <v>0.46063749686271227</v>
      </c>
      <c r="K184" s="48">
        <f t="shared" si="22"/>
        <v>1</v>
      </c>
      <c r="L184" s="49">
        <f t="shared" si="17"/>
        <v>45866.361111111109</v>
      </c>
      <c r="M184" s="48">
        <f t="shared" si="23"/>
        <v>0.56831683168313285</v>
      </c>
      <c r="N184" s="50">
        <f t="shared" si="20"/>
        <v>0</v>
      </c>
    </row>
    <row r="185" spans="1:14" ht="29" x14ac:dyDescent="0.35">
      <c r="A185" s="42" t="s">
        <v>149</v>
      </c>
      <c r="B185" s="43" t="s">
        <v>194</v>
      </c>
      <c r="C185" s="44">
        <v>32338</v>
      </c>
      <c r="D185" s="45">
        <v>45875</v>
      </c>
      <c r="E185" s="46">
        <v>0.8256944444444444</v>
      </c>
      <c r="F185" s="43" t="str">
        <f t="shared" si="18"/>
        <v>2025-08-06 19:49</v>
      </c>
      <c r="G185" s="43" t="s">
        <v>148</v>
      </c>
      <c r="H185" s="43">
        <v>28</v>
      </c>
      <c r="I185" s="43">
        <f t="shared" si="19"/>
        <v>47</v>
      </c>
      <c r="J185" s="48">
        <f t="shared" si="21"/>
        <v>0.6379151677403162</v>
      </c>
      <c r="K185" s="48">
        <f t="shared" si="22"/>
        <v>0.34285714285714286</v>
      </c>
      <c r="L185" s="49">
        <f t="shared" si="17"/>
        <v>45875.825694444444</v>
      </c>
      <c r="M185" s="48">
        <f t="shared" si="23"/>
        <v>0.33764914953027853</v>
      </c>
      <c r="N185" s="50">
        <f t="shared" si="20"/>
        <v>0</v>
      </c>
    </row>
    <row r="186" spans="1:14" ht="29" x14ac:dyDescent="0.35">
      <c r="A186" s="42" t="s">
        <v>150</v>
      </c>
      <c r="B186" s="43" t="s">
        <v>194</v>
      </c>
      <c r="C186" s="44">
        <v>39244</v>
      </c>
      <c r="D186" s="45">
        <v>45872</v>
      </c>
      <c r="E186" s="46">
        <v>0.25833333333333336</v>
      </c>
      <c r="F186" s="43" t="str">
        <f t="shared" si="18"/>
        <v>2025-08-03 06:12</v>
      </c>
      <c r="G186" s="43" t="s">
        <v>151</v>
      </c>
      <c r="H186" s="43">
        <v>16</v>
      </c>
      <c r="I186" s="43">
        <f t="shared" si="19"/>
        <v>44</v>
      </c>
      <c r="J186" s="48">
        <f t="shared" si="21"/>
        <v>6.0152263030201623E-2</v>
      </c>
      <c r="K186" s="48">
        <f t="shared" si="22"/>
        <v>0.68571428571428572</v>
      </c>
      <c r="L186" s="49">
        <f t="shared" si="17"/>
        <v>45872.258333333331</v>
      </c>
      <c r="M186" s="48">
        <f t="shared" si="23"/>
        <v>0.42459168993819701</v>
      </c>
      <c r="N186" s="50">
        <f t="shared" si="20"/>
        <v>0</v>
      </c>
    </row>
    <row r="187" spans="1:14" ht="29" x14ac:dyDescent="0.35">
      <c r="A187" s="42" t="s">
        <v>152</v>
      </c>
      <c r="B187" s="43" t="s">
        <v>194</v>
      </c>
      <c r="C187" s="44">
        <v>37203</v>
      </c>
      <c r="D187" s="45">
        <v>45881</v>
      </c>
      <c r="E187" s="46">
        <v>0.44791666666666663</v>
      </c>
      <c r="F187" s="43" t="str">
        <f t="shared" si="18"/>
        <v>2025-08-12 10:45</v>
      </c>
      <c r="G187" s="43" t="s">
        <v>153</v>
      </c>
      <c r="H187" s="43">
        <v>10</v>
      </c>
      <c r="I187" s="43">
        <f t="shared" si="19"/>
        <v>53</v>
      </c>
      <c r="J187" s="48">
        <f t="shared" si="21"/>
        <v>0.23090437547059314</v>
      </c>
      <c r="K187" s="48">
        <f t="shared" si="22"/>
        <v>0.8571428571428571</v>
      </c>
      <c r="L187" s="49">
        <f t="shared" si="17"/>
        <v>45881.447916666664</v>
      </c>
      <c r="M187" s="48">
        <f t="shared" si="23"/>
        <v>0.20062621646778486</v>
      </c>
      <c r="N187" s="50">
        <f t="shared" si="20"/>
        <v>0</v>
      </c>
    </row>
    <row r="188" spans="1:14" ht="29" x14ac:dyDescent="0.35">
      <c r="A188" s="42" t="s">
        <v>154</v>
      </c>
      <c r="B188" s="43" t="s">
        <v>194</v>
      </c>
      <c r="C188" s="44">
        <v>29686</v>
      </c>
      <c r="D188" s="45">
        <v>45886</v>
      </c>
      <c r="E188" s="46">
        <v>0.74930555555555556</v>
      </c>
      <c r="F188" s="43" t="str">
        <f t="shared" si="18"/>
        <v>2025-08-17 17:59</v>
      </c>
      <c r="G188" s="43" t="s">
        <v>155</v>
      </c>
      <c r="H188" s="43">
        <v>26</v>
      </c>
      <c r="I188" s="43">
        <f t="shared" si="19"/>
        <v>58</v>
      </c>
      <c r="J188" s="48">
        <f t="shared" si="21"/>
        <v>0.85978415460553836</v>
      </c>
      <c r="K188" s="48">
        <f t="shared" si="22"/>
        <v>0.4</v>
      </c>
      <c r="L188" s="49">
        <f t="shared" si="17"/>
        <v>45886.749305555553</v>
      </c>
      <c r="M188" s="48">
        <f t="shared" si="23"/>
        <v>7.1422526868051714E-2</v>
      </c>
      <c r="N188" s="50">
        <f t="shared" si="20"/>
        <v>0</v>
      </c>
    </row>
    <row r="189" spans="1:14" x14ac:dyDescent="0.35">
      <c r="A189" s="42" t="s">
        <v>156</v>
      </c>
      <c r="B189" s="43" t="s">
        <v>194</v>
      </c>
      <c r="C189" s="44">
        <v>36984</v>
      </c>
      <c r="D189" s="45">
        <v>45885</v>
      </c>
      <c r="E189" s="46">
        <v>0.60416666666666674</v>
      </c>
      <c r="F189" s="43" t="str">
        <f t="shared" si="18"/>
        <v>2025-08-16 14:30</v>
      </c>
      <c r="G189" s="43" t="s">
        <v>157</v>
      </c>
      <c r="H189" s="43">
        <v>18</v>
      </c>
      <c r="I189" s="43">
        <f t="shared" si="19"/>
        <v>57</v>
      </c>
      <c r="J189" s="48">
        <f t="shared" si="21"/>
        <v>0.24922613569815108</v>
      </c>
      <c r="K189" s="48">
        <f t="shared" si="22"/>
        <v>0.62857142857142856</v>
      </c>
      <c r="L189" s="49">
        <f t="shared" si="17"/>
        <v>45885.604166666664</v>
      </c>
      <c r="M189" s="48">
        <f t="shared" si="23"/>
        <v>9.9331471608683566E-2</v>
      </c>
      <c r="N189" s="50">
        <f t="shared" si="20"/>
        <v>0</v>
      </c>
    </row>
    <row r="190" spans="1:14" ht="29" x14ac:dyDescent="0.35">
      <c r="A190" s="42" t="s">
        <v>158</v>
      </c>
      <c r="B190" s="43" t="s">
        <v>194</v>
      </c>
      <c r="C190" s="44">
        <v>32147</v>
      </c>
      <c r="D190" s="45">
        <v>45867</v>
      </c>
      <c r="E190" s="46">
        <v>0.69652777777777786</v>
      </c>
      <c r="F190" s="43" t="str">
        <f t="shared" si="18"/>
        <v>2025-07-29 16:43</v>
      </c>
      <c r="G190" s="43" t="s">
        <v>159</v>
      </c>
      <c r="H190" s="43">
        <v>22</v>
      </c>
      <c r="I190" s="43">
        <f t="shared" si="19"/>
        <v>39</v>
      </c>
      <c r="J190" s="48">
        <f t="shared" si="21"/>
        <v>0.65389441981092611</v>
      </c>
      <c r="K190" s="48">
        <f t="shared" si="22"/>
        <v>0.51428571428571423</v>
      </c>
      <c r="L190" s="49">
        <f t="shared" si="17"/>
        <v>45867.696527777778</v>
      </c>
      <c r="M190" s="48">
        <f t="shared" si="23"/>
        <v>0.53577050012685301</v>
      </c>
      <c r="N190" s="50">
        <f t="shared" si="20"/>
        <v>0</v>
      </c>
    </row>
    <row r="191" spans="1:14" ht="29" x14ac:dyDescent="0.35">
      <c r="A191" s="42" t="s">
        <v>160</v>
      </c>
      <c r="B191" s="43" t="s">
        <v>194</v>
      </c>
      <c r="C191" s="44">
        <v>37537</v>
      </c>
      <c r="D191" s="45">
        <v>45860</v>
      </c>
      <c r="E191" s="46">
        <v>0.57013888888888886</v>
      </c>
      <c r="F191" s="43" t="str">
        <f t="shared" si="18"/>
        <v>2025-07-22 13:41</v>
      </c>
      <c r="G191" s="43" t="s">
        <v>161</v>
      </c>
      <c r="H191" s="43">
        <v>23</v>
      </c>
      <c r="I191" s="43">
        <f t="shared" si="19"/>
        <v>32</v>
      </c>
      <c r="J191" s="48">
        <f t="shared" si="21"/>
        <v>0.20296159959842716</v>
      </c>
      <c r="K191" s="48">
        <f t="shared" si="22"/>
        <v>0.48571428571428571</v>
      </c>
      <c r="L191" s="49">
        <f t="shared" si="17"/>
        <v>45860.570138888892</v>
      </c>
      <c r="M191" s="48">
        <f t="shared" si="23"/>
        <v>0.70945248370975966</v>
      </c>
      <c r="N191" s="50">
        <f t="shared" si="20"/>
        <v>0</v>
      </c>
    </row>
    <row r="192" spans="1:14" x14ac:dyDescent="0.35">
      <c r="A192" s="42" t="s">
        <v>162</v>
      </c>
      <c r="B192" s="43" t="s">
        <v>194</v>
      </c>
      <c r="C192" s="44">
        <v>31829</v>
      </c>
      <c r="D192" s="45">
        <v>45855</v>
      </c>
      <c r="E192" s="46">
        <v>0.36875000000000002</v>
      </c>
      <c r="F192" s="43" t="str">
        <f t="shared" si="18"/>
        <v>2025-07-17 08:51</v>
      </c>
      <c r="G192" s="43" t="s">
        <v>163</v>
      </c>
      <c r="H192" s="43">
        <v>34</v>
      </c>
      <c r="I192" s="43">
        <f t="shared" si="19"/>
        <v>27</v>
      </c>
      <c r="J192" s="48">
        <f t="shared" si="21"/>
        <v>0.68049861959340752</v>
      </c>
      <c r="K192" s="48">
        <f t="shared" si="22"/>
        <v>0.17142857142857143</v>
      </c>
      <c r="L192" s="49">
        <f t="shared" si="17"/>
        <v>45855.368750000001</v>
      </c>
      <c r="M192" s="48">
        <f t="shared" si="23"/>
        <v>0.83621900651592584</v>
      </c>
      <c r="N192" s="50">
        <f t="shared" si="20"/>
        <v>0</v>
      </c>
    </row>
    <row r="193" spans="1:14" ht="43.5" x14ac:dyDescent="0.35">
      <c r="A193" s="42" t="s">
        <v>164</v>
      </c>
      <c r="B193" s="43" t="s">
        <v>194</v>
      </c>
      <c r="C193" s="44">
        <v>37856</v>
      </c>
      <c r="D193" s="45">
        <v>45880</v>
      </c>
      <c r="E193" s="46">
        <v>0.62013888888888891</v>
      </c>
      <c r="F193" s="43" t="str">
        <f t="shared" si="18"/>
        <v>2025-08-11 14:53</v>
      </c>
      <c r="G193" s="43" t="s">
        <v>165</v>
      </c>
      <c r="H193" s="43">
        <v>5</v>
      </c>
      <c r="I193" s="43">
        <f t="shared" si="19"/>
        <v>52</v>
      </c>
      <c r="J193" s="48">
        <f t="shared" si="21"/>
        <v>0.1762737388103405</v>
      </c>
      <c r="K193" s="48">
        <f t="shared" si="22"/>
        <v>1</v>
      </c>
      <c r="L193" s="49">
        <f t="shared" si="17"/>
        <v>45880.620138888888</v>
      </c>
      <c r="M193" s="48">
        <f t="shared" si="23"/>
        <v>0.22080054159257745</v>
      </c>
      <c r="N193" s="50">
        <f t="shared" si="20"/>
        <v>0</v>
      </c>
    </row>
    <row r="194" spans="1:14" x14ac:dyDescent="0.35">
      <c r="A194" s="42" t="s">
        <v>166</v>
      </c>
      <c r="B194" s="43" t="s">
        <v>194</v>
      </c>
      <c r="C194" s="44">
        <v>31680</v>
      </c>
      <c r="D194" s="45">
        <v>45854</v>
      </c>
      <c r="E194" s="46">
        <v>0.68333333333333335</v>
      </c>
      <c r="F194" s="43" t="str">
        <f t="shared" si="18"/>
        <v>2025-07-16 16:24</v>
      </c>
      <c r="G194" s="43" t="s">
        <v>167</v>
      </c>
      <c r="H194" s="43">
        <v>6</v>
      </c>
      <c r="I194" s="43">
        <f t="shared" si="19"/>
        <v>26</v>
      </c>
      <c r="J194" s="48">
        <f t="shared" si="21"/>
        <v>0.69296410942859532</v>
      </c>
      <c r="K194" s="48">
        <f t="shared" si="22"/>
        <v>0.97142857142857142</v>
      </c>
      <c r="L194" s="49">
        <f t="shared" ref="L194:L257" si="24">IF(F194="",999, DATEVALUE(LEFT(F194,10))+TIMEVALUE(RIGHT(F194,5))-$P$2)</f>
        <v>45854.683333333334</v>
      </c>
      <c r="M194" s="48">
        <f t="shared" si="23"/>
        <v>0.85292375391375441</v>
      </c>
      <c r="N194" s="50">
        <f t="shared" si="20"/>
        <v>0</v>
      </c>
    </row>
    <row r="195" spans="1:14" x14ac:dyDescent="0.35">
      <c r="A195" s="42" t="s">
        <v>168</v>
      </c>
      <c r="B195" s="43" t="s">
        <v>194</v>
      </c>
      <c r="C195" s="44">
        <v>38964</v>
      </c>
      <c r="D195" s="45">
        <v>45888</v>
      </c>
      <c r="E195" s="46">
        <v>0.64236111111111116</v>
      </c>
      <c r="F195" s="43" t="str">
        <f t="shared" ref="F195:F258" si="25">CONCATENATE(TEXT(D195,"éééé-hh-nn")," ",TEXT(E195,"óó:pp"))</f>
        <v>2025-08-19 15:25</v>
      </c>
      <c r="G195" s="43" t="s">
        <v>169</v>
      </c>
      <c r="H195" s="43">
        <v>32</v>
      </c>
      <c r="I195" s="43">
        <f t="shared" ref="I195:I258" si="26">D195-DATE(2025,6,20)</f>
        <v>60</v>
      </c>
      <c r="J195" s="48">
        <f t="shared" si="21"/>
        <v>8.3577344599682094E-2</v>
      </c>
      <c r="K195" s="48">
        <f t="shared" si="22"/>
        <v>0.22857142857142856</v>
      </c>
      <c r="L195" s="49">
        <f t="shared" si="24"/>
        <v>45888.642361111109</v>
      </c>
      <c r="M195" s="48">
        <f t="shared" si="23"/>
        <v>2.528560548358982E-2</v>
      </c>
      <c r="N195" s="50">
        <f t="shared" ref="N195:N258" si="27">$Q$4*J195+$Q$5*K195+$Q$6*M195</f>
        <v>0</v>
      </c>
    </row>
    <row r="196" spans="1:14" ht="29" x14ac:dyDescent="0.35">
      <c r="A196" s="42" t="s">
        <v>170</v>
      </c>
      <c r="B196" s="43" t="s">
        <v>194</v>
      </c>
      <c r="C196" s="44">
        <v>36118</v>
      </c>
      <c r="D196" s="45">
        <v>45869</v>
      </c>
      <c r="E196" s="46">
        <v>0.70486111111111116</v>
      </c>
      <c r="F196" s="43" t="str">
        <f t="shared" si="25"/>
        <v>2025-07-31 16:55</v>
      </c>
      <c r="G196" s="43" t="s">
        <v>171</v>
      </c>
      <c r="H196" s="43">
        <v>8</v>
      </c>
      <c r="I196" s="43">
        <f t="shared" si="26"/>
        <v>41</v>
      </c>
      <c r="J196" s="48">
        <f t="shared" si="21"/>
        <v>0.32167656655232996</v>
      </c>
      <c r="K196" s="48">
        <f t="shared" si="22"/>
        <v>0.91428571428571426</v>
      </c>
      <c r="L196" s="49">
        <f t="shared" si="24"/>
        <v>45869.704861111109</v>
      </c>
      <c r="M196" s="48">
        <f t="shared" si="23"/>
        <v>0.48682406702205133</v>
      </c>
      <c r="N196" s="50">
        <f t="shared" si="27"/>
        <v>0</v>
      </c>
    </row>
    <row r="197" spans="1:14" ht="29" x14ac:dyDescent="0.35">
      <c r="A197" s="42" t="s">
        <v>172</v>
      </c>
      <c r="B197" s="43" t="s">
        <v>194</v>
      </c>
      <c r="C197" s="44">
        <v>38886</v>
      </c>
      <c r="D197" s="45">
        <v>45862</v>
      </c>
      <c r="E197" s="46">
        <v>0.55347222222222214</v>
      </c>
      <c r="F197" s="43" t="str">
        <f t="shared" si="25"/>
        <v>2025-07-24 13:17</v>
      </c>
      <c r="G197" s="43" t="s">
        <v>173</v>
      </c>
      <c r="H197" s="43">
        <v>7</v>
      </c>
      <c r="I197" s="43">
        <f t="shared" si="26"/>
        <v>34</v>
      </c>
      <c r="J197" s="48">
        <f t="shared" si="21"/>
        <v>9.0102903036894499E-2</v>
      </c>
      <c r="K197" s="48">
        <f t="shared" si="22"/>
        <v>0.94285714285714284</v>
      </c>
      <c r="L197" s="49">
        <f t="shared" si="24"/>
        <v>45862.553472222222</v>
      </c>
      <c r="M197" s="48">
        <f t="shared" si="23"/>
        <v>0.66111534230339408</v>
      </c>
      <c r="N197" s="50">
        <f t="shared" si="27"/>
        <v>0</v>
      </c>
    </row>
    <row r="198" spans="1:14" ht="29" x14ac:dyDescent="0.35">
      <c r="A198" s="42" t="s">
        <v>174</v>
      </c>
      <c r="B198" s="43" t="s">
        <v>194</v>
      </c>
      <c r="C198" s="44">
        <v>32666</v>
      </c>
      <c r="D198" s="45">
        <v>45877</v>
      </c>
      <c r="E198" s="46">
        <v>0.30069444444444443</v>
      </c>
      <c r="F198" s="43" t="str">
        <f t="shared" si="25"/>
        <v>2025-08-08 07:13</v>
      </c>
      <c r="G198" s="43" t="s">
        <v>175</v>
      </c>
      <c r="H198" s="43">
        <v>10</v>
      </c>
      <c r="I198" s="43">
        <f t="shared" si="26"/>
        <v>49</v>
      </c>
      <c r="J198" s="48">
        <f t="shared" si="21"/>
        <v>0.61047435790178195</v>
      </c>
      <c r="K198" s="48">
        <f t="shared" si="22"/>
        <v>0.8571428571428571</v>
      </c>
      <c r="L198" s="49">
        <f t="shared" si="24"/>
        <v>45877.300694444442</v>
      </c>
      <c r="M198" s="48">
        <f t="shared" si="23"/>
        <v>0.30170093932467806</v>
      </c>
      <c r="N198" s="50">
        <f t="shared" si="27"/>
        <v>0</v>
      </c>
    </row>
    <row r="199" spans="1:14" x14ac:dyDescent="0.35">
      <c r="A199" s="42" t="s">
        <v>176</v>
      </c>
      <c r="B199" s="43" t="s">
        <v>194</v>
      </c>
      <c r="C199" s="44">
        <v>37678</v>
      </c>
      <c r="D199" s="45">
        <v>45877</v>
      </c>
      <c r="E199" s="46">
        <v>0.53333333333333333</v>
      </c>
      <c r="F199" s="43" t="str">
        <f t="shared" si="25"/>
        <v>2025-08-08 12:48</v>
      </c>
      <c r="G199" s="43" t="s">
        <v>177</v>
      </c>
      <c r="H199" s="43">
        <v>35</v>
      </c>
      <c r="I199" s="43">
        <f t="shared" si="26"/>
        <v>49</v>
      </c>
      <c r="J199" s="48">
        <f t="shared" si="21"/>
        <v>0.19116539780808164</v>
      </c>
      <c r="K199" s="48">
        <f t="shared" si="22"/>
        <v>0.14285714285714285</v>
      </c>
      <c r="L199" s="49">
        <f t="shared" si="24"/>
        <v>45877.533333333333</v>
      </c>
      <c r="M199" s="48">
        <f t="shared" si="23"/>
        <v>0.29603114157563298</v>
      </c>
      <c r="N199" s="50">
        <f t="shared" si="27"/>
        <v>0</v>
      </c>
    </row>
    <row r="200" spans="1:14" x14ac:dyDescent="0.35">
      <c r="A200" s="42" t="s">
        <v>178</v>
      </c>
      <c r="B200" s="43" t="s">
        <v>194</v>
      </c>
      <c r="C200" s="44">
        <v>36198</v>
      </c>
      <c r="D200" s="45">
        <v>45856</v>
      </c>
      <c r="E200" s="46">
        <v>0.47083333333333333</v>
      </c>
      <c r="F200" s="43" t="str">
        <f t="shared" si="25"/>
        <v>2025-07-18 11:18</v>
      </c>
      <c r="G200" s="43" t="s">
        <v>179</v>
      </c>
      <c r="H200" s="43">
        <v>25</v>
      </c>
      <c r="I200" s="43">
        <f t="shared" si="26"/>
        <v>28</v>
      </c>
      <c r="J200" s="48">
        <f t="shared" si="21"/>
        <v>0.31498368610390698</v>
      </c>
      <c r="K200" s="48">
        <f t="shared" si="22"/>
        <v>0.42857142857142855</v>
      </c>
      <c r="L200" s="49">
        <f t="shared" si="24"/>
        <v>45856.470833333333</v>
      </c>
      <c r="M200" s="48">
        <f t="shared" si="23"/>
        <v>0.80935939747814634</v>
      </c>
      <c r="N200" s="50">
        <f t="shared" si="27"/>
        <v>0</v>
      </c>
    </row>
    <row r="201" spans="1:14" x14ac:dyDescent="0.35">
      <c r="A201" s="42" t="s">
        <v>180</v>
      </c>
      <c r="B201" s="43" t="s">
        <v>194</v>
      </c>
      <c r="C201" s="44">
        <v>29615</v>
      </c>
      <c r="D201" s="45">
        <v>45849</v>
      </c>
      <c r="E201" s="46">
        <v>0.51597222222222228</v>
      </c>
      <c r="F201" s="43" t="str">
        <f t="shared" si="25"/>
        <v>2025-07-11 12:23</v>
      </c>
      <c r="G201" s="43" t="s">
        <v>181</v>
      </c>
      <c r="H201" s="43">
        <v>11</v>
      </c>
      <c r="I201" s="43">
        <f t="shared" si="26"/>
        <v>21</v>
      </c>
      <c r="J201" s="48">
        <f t="shared" si="21"/>
        <v>0.8657240860035138</v>
      </c>
      <c r="K201" s="48">
        <f t="shared" si="22"/>
        <v>0.82857142857142863</v>
      </c>
      <c r="L201" s="49">
        <f t="shared" si="24"/>
        <v>45849.515972222223</v>
      </c>
      <c r="M201" s="48">
        <f t="shared" si="23"/>
        <v>0.97886096301927639</v>
      </c>
      <c r="N201" s="50">
        <f t="shared" si="27"/>
        <v>0</v>
      </c>
    </row>
    <row r="202" spans="1:14" x14ac:dyDescent="0.35">
      <c r="A202" s="42" t="s">
        <v>182</v>
      </c>
      <c r="B202" s="43" t="s">
        <v>194</v>
      </c>
      <c r="C202" s="44">
        <v>34449</v>
      </c>
      <c r="D202" s="45">
        <v>45851</v>
      </c>
      <c r="E202" s="46">
        <v>0.38819444444444445</v>
      </c>
      <c r="F202" s="43" t="str">
        <f t="shared" si="25"/>
        <v>2025-07-13 09:19</v>
      </c>
      <c r="G202" s="43" t="s">
        <v>183</v>
      </c>
      <c r="H202" s="43">
        <v>31</v>
      </c>
      <c r="I202" s="43">
        <f t="shared" si="26"/>
        <v>23</v>
      </c>
      <c r="J202" s="48">
        <f t="shared" si="21"/>
        <v>0.46130678490755461</v>
      </c>
      <c r="K202" s="48">
        <f t="shared" si="22"/>
        <v>0.25714285714285712</v>
      </c>
      <c r="L202" s="49">
        <f t="shared" si="24"/>
        <v>45851.388194444444</v>
      </c>
      <c r="M202" s="48">
        <f t="shared" si="23"/>
        <v>0.93323178471687407</v>
      </c>
      <c r="N202" s="50">
        <f t="shared" si="27"/>
        <v>0</v>
      </c>
    </row>
    <row r="203" spans="1:14" ht="29" x14ac:dyDescent="0.35">
      <c r="A203" s="42" t="s">
        <v>184</v>
      </c>
      <c r="B203" s="43" t="s">
        <v>194</v>
      </c>
      <c r="C203" s="44">
        <v>29433</v>
      </c>
      <c r="D203" s="45">
        <v>45855</v>
      </c>
      <c r="E203" s="46">
        <v>0.80208333333333337</v>
      </c>
      <c r="F203" s="43" t="str">
        <f t="shared" si="25"/>
        <v>2025-07-17 19:15</v>
      </c>
      <c r="G203" s="43" t="s">
        <v>185</v>
      </c>
      <c r="H203" s="43">
        <v>28</v>
      </c>
      <c r="I203" s="43">
        <f t="shared" si="26"/>
        <v>27</v>
      </c>
      <c r="J203" s="48">
        <f>IFERROR(IF(MAX($C$105:$C$207)-MIN($C$105:$C$207)=0,1,
   (MAX($C$105:$C$207)-C203)/(MAX($C$105:$C$207)-MIN($C$105:$C$207))),0)</f>
        <v>0.88095038902367606</v>
      </c>
      <c r="K203" s="48">
        <f t="shared" si="22"/>
        <v>0.34285714285714286</v>
      </c>
      <c r="L203" s="49">
        <f t="shared" si="24"/>
        <v>45855.802083333336</v>
      </c>
      <c r="M203" s="48">
        <f t="shared" si="23"/>
        <v>0.82565795041029166</v>
      </c>
      <c r="N203" s="50">
        <f t="shared" si="27"/>
        <v>0</v>
      </c>
    </row>
    <row r="204" spans="1:14" x14ac:dyDescent="0.35">
      <c r="A204" s="42" t="s">
        <v>186</v>
      </c>
      <c r="B204" s="43" t="s">
        <v>194</v>
      </c>
      <c r="C204" s="44">
        <v>30210</v>
      </c>
      <c r="D204" s="45">
        <v>45870</v>
      </c>
      <c r="E204" s="46">
        <v>0.50624999999999998</v>
      </c>
      <c r="F204" s="43" t="str">
        <f t="shared" si="25"/>
        <v>2025-08-01 12:09</v>
      </c>
      <c r="G204" s="43" t="s">
        <v>187</v>
      </c>
      <c r="H204" s="43">
        <v>20</v>
      </c>
      <c r="I204" s="43">
        <f t="shared" si="26"/>
        <v>42</v>
      </c>
      <c r="J204" s="48">
        <f t="shared" si="21"/>
        <v>0.81594578766836778</v>
      </c>
      <c r="K204" s="48">
        <f t="shared" si="22"/>
        <v>0.5714285714285714</v>
      </c>
      <c r="L204" s="49">
        <f t="shared" si="24"/>
        <v>45870.506249999999</v>
      </c>
      <c r="M204" s="48">
        <f t="shared" si="23"/>
        <v>0.46729288313442791</v>
      </c>
      <c r="N204" s="50">
        <f t="shared" si="27"/>
        <v>0</v>
      </c>
    </row>
    <row r="205" spans="1:14" ht="43.5" x14ac:dyDescent="0.35">
      <c r="A205" s="42" t="s">
        <v>188</v>
      </c>
      <c r="B205" s="43" t="s">
        <v>194</v>
      </c>
      <c r="C205" s="44">
        <v>32681</v>
      </c>
      <c r="D205" s="45">
        <v>45884</v>
      </c>
      <c r="E205" s="46">
        <v>0.59375</v>
      </c>
      <c r="F205" s="43" t="str">
        <f t="shared" si="25"/>
        <v>2025-08-15 14:15</v>
      </c>
      <c r="G205" s="43" t="s">
        <v>189</v>
      </c>
      <c r="H205" s="43">
        <v>25</v>
      </c>
      <c r="I205" s="43">
        <f t="shared" si="26"/>
        <v>56</v>
      </c>
      <c r="J205" s="48">
        <f t="shared" si="21"/>
        <v>0.60921944281770268</v>
      </c>
      <c r="K205" s="48">
        <f t="shared" si="22"/>
        <v>0.42857142857142855</v>
      </c>
      <c r="L205" s="49">
        <f t="shared" si="24"/>
        <v>45884.59375</v>
      </c>
      <c r="M205" s="48">
        <f t="shared" si="23"/>
        <v>0.12395701108564909</v>
      </c>
      <c r="N205" s="50">
        <f t="shared" si="27"/>
        <v>0</v>
      </c>
    </row>
    <row r="206" spans="1:14" x14ac:dyDescent="0.35">
      <c r="A206" s="42" t="s">
        <v>190</v>
      </c>
      <c r="B206" s="43" t="s">
        <v>194</v>
      </c>
      <c r="C206" s="44">
        <v>35815</v>
      </c>
      <c r="D206" s="45">
        <v>45872</v>
      </c>
      <c r="E206" s="46">
        <v>0.39305555555555555</v>
      </c>
      <c r="F206" s="43" t="str">
        <f t="shared" si="25"/>
        <v>2025-08-03 09:26</v>
      </c>
      <c r="G206" s="43" t="s">
        <v>191</v>
      </c>
      <c r="H206" s="43">
        <v>16</v>
      </c>
      <c r="I206" s="43">
        <f t="shared" si="26"/>
        <v>44</v>
      </c>
      <c r="J206" s="48">
        <f t="shared" si="21"/>
        <v>0.34702585125073204</v>
      </c>
      <c r="K206" s="48">
        <f t="shared" si="22"/>
        <v>0.68571428571428572</v>
      </c>
      <c r="L206" s="49">
        <f t="shared" si="24"/>
        <v>45872.393055555556</v>
      </c>
      <c r="M206" s="48">
        <f t="shared" si="23"/>
        <v>0.42130828467453069</v>
      </c>
      <c r="N206" s="50">
        <f t="shared" si="27"/>
        <v>0</v>
      </c>
    </row>
    <row r="207" spans="1:14" ht="15" thickBot="1" x14ac:dyDescent="0.4">
      <c r="A207" s="52" t="s">
        <v>192</v>
      </c>
      <c r="B207" s="53" t="s">
        <v>194</v>
      </c>
      <c r="C207" s="54">
        <v>31136</v>
      </c>
      <c r="D207" s="55">
        <v>45856</v>
      </c>
      <c r="E207" s="56">
        <v>0.31319444444444444</v>
      </c>
      <c r="F207" s="53" t="str">
        <f t="shared" si="25"/>
        <v>2025-07-18 07:31</v>
      </c>
      <c r="G207" s="53" t="s">
        <v>193</v>
      </c>
      <c r="H207" s="53">
        <v>22</v>
      </c>
      <c r="I207" s="53">
        <f t="shared" si="26"/>
        <v>28</v>
      </c>
      <c r="J207" s="57">
        <f>IFERROR(IF(MAX($C$105:$C$207)-MIN($C$105:$C$207)=0,1,
   (MAX($C$105:$C$207)-C207)/(MAX($C$105:$C$207)-MIN($C$105:$C$207))),0)</f>
        <v>0.7384756964778717</v>
      </c>
      <c r="K207" s="57">
        <f t="shared" si="22"/>
        <v>0.51428571428571423</v>
      </c>
      <c r="L207" s="58">
        <f t="shared" si="24"/>
        <v>45856.313194444447</v>
      </c>
      <c r="M207" s="57">
        <f>IFERROR(IF(MAX($L$105:$L$207)-MIN($L$105:$L$207)=0,1,(MAX($L$105:$L$207)-L207)/(MAX($L$105:$L$207)-MIN($L$105:$L$207))),0)</f>
        <v>0.81320132013188318</v>
      </c>
      <c r="N207" s="59">
        <f t="shared" si="27"/>
        <v>0</v>
      </c>
    </row>
    <row r="208" spans="1:14" ht="29" x14ac:dyDescent="0.35">
      <c r="A208" s="60" t="s">
        <v>13</v>
      </c>
      <c r="B208" s="61" t="s">
        <v>195</v>
      </c>
      <c r="C208" s="62">
        <v>58273</v>
      </c>
      <c r="D208" s="63">
        <v>45874</v>
      </c>
      <c r="E208" s="64">
        <v>0.77986111111111112</v>
      </c>
      <c r="F208" s="61" t="str">
        <f t="shared" si="25"/>
        <v>2025-08-05 18:43</v>
      </c>
      <c r="G208" s="65" t="s">
        <v>15</v>
      </c>
      <c r="H208" s="61">
        <v>31</v>
      </c>
      <c r="I208" s="61">
        <f t="shared" si="26"/>
        <v>46</v>
      </c>
      <c r="J208" s="66">
        <f>IFERROR(IF(MAX($C$208:$C$310)-MIN($C$208:$C$310)=0,1,
   (MAX($C$208:$C$310)-C208)/(MAX($C$208:$C$310)-MIN($C$208:$C$310))),0)</f>
        <v>0.46694536661338581</v>
      </c>
      <c r="K208" s="66">
        <f>IFERROR(IF(MAX($H$208:$H$310)-MIN($H$208:$H$310)=0,1,(MAX($H$208:$H$310)-H208)/(MAX($H$208:$H$310)-MIN($H$208:$H$310))),0)</f>
        <v>0.25714285714285712</v>
      </c>
      <c r="L208" s="67">
        <f t="shared" si="24"/>
        <v>45874.779861111114</v>
      </c>
      <c r="M208" s="66">
        <f>IFERROR(IF(MAX($L$208:$L$310)-MIN($L$208:$L$310)=0,1,(MAX($L$208:$L$310)-L208)/(MAX($L$208:$L$310)-MIN($L$208:$L$310))),0)</f>
        <v>0.36317856783151903</v>
      </c>
      <c r="N208" s="68">
        <f t="shared" si="27"/>
        <v>0</v>
      </c>
    </row>
    <row r="209" spans="1:14" ht="29" x14ac:dyDescent="0.35">
      <c r="A209" s="69" t="s">
        <v>16</v>
      </c>
      <c r="B209" s="70" t="s">
        <v>195</v>
      </c>
      <c r="C209" s="71">
        <v>51555</v>
      </c>
      <c r="D209" s="72">
        <v>45879</v>
      </c>
      <c r="E209" s="73">
        <v>0.3833333333333333</v>
      </c>
      <c r="F209" s="70" t="str">
        <f t="shared" si="25"/>
        <v>2025-08-10 09:12</v>
      </c>
      <c r="G209" s="74" t="s">
        <v>17</v>
      </c>
      <c r="H209" s="70">
        <v>32</v>
      </c>
      <c r="I209" s="70">
        <f t="shared" si="26"/>
        <v>51</v>
      </c>
      <c r="J209" s="75">
        <f t="shared" ref="J209:J272" si="28">IFERROR(IF(MAX($C$208:$C$310)-MIN($C$208:$C$310)=0,1,
   (MAX($C$208:$C$310)-C209)/(MAX($C$208:$C$310)-MIN($C$208:$C$310))),0)</f>
        <v>0.74228451985737121</v>
      </c>
      <c r="K209" s="75">
        <f t="shared" ref="K209:K272" si="29">IFERROR(IF(MAX($H$208:$H$310)-MIN($H$208:$H$310)=0,1,
   (MAX($H$208:$H$310)-H209)/(MAX($H$208:$H$310)-MIN($H$208:$H$310))),0)</f>
        <v>0.22857142857142856</v>
      </c>
      <c r="L209" s="76">
        <f t="shared" si="24"/>
        <v>45879.383333333331</v>
      </c>
      <c r="M209" s="75">
        <f t="shared" ref="M209:M272" si="30">IFERROR(IF(MAX($L$208:$L$310)-MIN($L$208:$L$310)=0,1,(MAX($L$208:$L$310)-L209)/(MAX($L$208:$L$310)-MIN($L$208:$L$310))),0)</f>
        <v>0.25190519354081742</v>
      </c>
      <c r="N209" s="77">
        <f t="shared" si="27"/>
        <v>0</v>
      </c>
    </row>
    <row r="210" spans="1:14" x14ac:dyDescent="0.35">
      <c r="A210" s="69" t="s">
        <v>18</v>
      </c>
      <c r="B210" s="70" t="s">
        <v>195</v>
      </c>
      <c r="C210" s="71">
        <v>55599</v>
      </c>
      <c r="D210" s="72">
        <v>45879</v>
      </c>
      <c r="E210" s="73">
        <v>0.4458333333333333</v>
      </c>
      <c r="F210" s="70" t="str">
        <f t="shared" si="25"/>
        <v>2025-08-10 10:42</v>
      </c>
      <c r="G210" s="74" t="s">
        <v>19</v>
      </c>
      <c r="H210" s="70">
        <v>40</v>
      </c>
      <c r="I210" s="70">
        <f t="shared" si="26"/>
        <v>51</v>
      </c>
      <c r="J210" s="75">
        <f t="shared" si="28"/>
        <v>0.57654002213205457</v>
      </c>
      <c r="K210" s="75">
        <f t="shared" si="29"/>
        <v>0</v>
      </c>
      <c r="L210" s="76">
        <f t="shared" si="24"/>
        <v>45879.445833333331</v>
      </c>
      <c r="M210" s="75">
        <f>IFERROR(IF(MAX($L$208:$L$310)-MIN($L$208:$L$310)=0,1,(MAX($L$208:$L$310)-L210)/(MAX($L$208:$L$310)-MIN($L$208:$L$310))),0)</f>
        <v>0.25039446738511167</v>
      </c>
      <c r="N210" s="77">
        <f t="shared" si="27"/>
        <v>0</v>
      </c>
    </row>
    <row r="211" spans="1:14" x14ac:dyDescent="0.35">
      <c r="A211" s="78" t="s">
        <v>18</v>
      </c>
      <c r="B211" s="70" t="s">
        <v>195</v>
      </c>
      <c r="C211" s="71">
        <v>55599</v>
      </c>
      <c r="D211" s="72">
        <v>45887</v>
      </c>
      <c r="E211" s="73">
        <v>0.80347222222222225</v>
      </c>
      <c r="F211" s="70" t="str">
        <f t="shared" si="25"/>
        <v>2025-08-18 19:17</v>
      </c>
      <c r="G211" s="74" t="s">
        <v>20</v>
      </c>
      <c r="H211" s="70">
        <v>16</v>
      </c>
      <c r="I211" s="70">
        <f t="shared" si="26"/>
        <v>59</v>
      </c>
      <c r="J211" s="75">
        <f t="shared" si="28"/>
        <v>0.57654002213205457</v>
      </c>
      <c r="K211" s="75">
        <f t="shared" si="29"/>
        <v>0.68571428571428572</v>
      </c>
      <c r="L211" s="76">
        <f t="shared" si="24"/>
        <v>45887.803472222222</v>
      </c>
      <c r="M211" s="75">
        <f t="shared" si="30"/>
        <v>4.837680867486624E-2</v>
      </c>
      <c r="N211" s="77">
        <f t="shared" si="27"/>
        <v>0</v>
      </c>
    </row>
    <row r="212" spans="1:14" x14ac:dyDescent="0.35">
      <c r="A212" s="78" t="s">
        <v>18</v>
      </c>
      <c r="B212" s="70" t="s">
        <v>195</v>
      </c>
      <c r="C212" s="71">
        <v>55599</v>
      </c>
      <c r="D212" s="72">
        <v>45865</v>
      </c>
      <c r="E212" s="73">
        <v>0.63958333333333339</v>
      </c>
      <c r="F212" s="70" t="str">
        <f t="shared" si="25"/>
        <v>2025-07-27 15:21</v>
      </c>
      <c r="G212" s="74" t="s">
        <v>21</v>
      </c>
      <c r="H212" s="70">
        <v>22</v>
      </c>
      <c r="I212" s="70">
        <f t="shared" si="26"/>
        <v>37</v>
      </c>
      <c r="J212" s="75">
        <f t="shared" si="28"/>
        <v>0.57654002213205457</v>
      </c>
      <c r="K212" s="75">
        <f t="shared" si="29"/>
        <v>0.51428571428571423</v>
      </c>
      <c r="L212" s="76">
        <f t="shared" si="24"/>
        <v>45865.63958333333</v>
      </c>
      <c r="M212" s="75">
        <f t="shared" si="30"/>
        <v>0.58411387518054469</v>
      </c>
      <c r="N212" s="77">
        <f t="shared" si="27"/>
        <v>0</v>
      </c>
    </row>
    <row r="213" spans="1:14" x14ac:dyDescent="0.35">
      <c r="A213" s="78" t="s">
        <v>18</v>
      </c>
      <c r="B213" s="70" t="s">
        <v>195</v>
      </c>
      <c r="C213" s="71">
        <v>55599</v>
      </c>
      <c r="D213" s="72">
        <v>45856</v>
      </c>
      <c r="E213" s="73">
        <v>0.7104166666666667</v>
      </c>
      <c r="F213" s="70" t="str">
        <f t="shared" si="25"/>
        <v>2025-07-18 17:03</v>
      </c>
      <c r="G213" s="74" t="s">
        <v>22</v>
      </c>
      <c r="H213" s="70">
        <v>11</v>
      </c>
      <c r="I213" s="70">
        <f t="shared" si="26"/>
        <v>28</v>
      </c>
      <c r="J213" s="75">
        <f t="shared" si="28"/>
        <v>0.57654002213205457</v>
      </c>
      <c r="K213" s="75">
        <f t="shared" si="29"/>
        <v>0.82857142857142863</v>
      </c>
      <c r="L213" s="76">
        <f t="shared" si="24"/>
        <v>45856.710416666669</v>
      </c>
      <c r="M213" s="75">
        <f t="shared" si="30"/>
        <v>0.79994628529224232</v>
      </c>
      <c r="N213" s="77">
        <f t="shared" si="27"/>
        <v>0</v>
      </c>
    </row>
    <row r="214" spans="1:14" x14ac:dyDescent="0.35">
      <c r="A214" s="78" t="s">
        <v>18</v>
      </c>
      <c r="B214" s="70" t="s">
        <v>195</v>
      </c>
      <c r="C214" s="71">
        <v>55599</v>
      </c>
      <c r="D214" s="72">
        <v>45870</v>
      </c>
      <c r="E214" s="73">
        <v>0.59583333333333333</v>
      </c>
      <c r="F214" s="70" t="str">
        <f t="shared" si="25"/>
        <v>2025-08-01 14:18</v>
      </c>
      <c r="G214" s="74" t="s">
        <v>23</v>
      </c>
      <c r="H214" s="70">
        <v>40</v>
      </c>
      <c r="I214" s="70">
        <f t="shared" si="26"/>
        <v>42</v>
      </c>
      <c r="J214" s="75">
        <f t="shared" si="28"/>
        <v>0.57654002213205457</v>
      </c>
      <c r="K214" s="75">
        <f t="shared" si="29"/>
        <v>0</v>
      </c>
      <c r="L214" s="76">
        <f t="shared" si="24"/>
        <v>45870.595833333333</v>
      </c>
      <c r="M214" s="75">
        <f t="shared" si="30"/>
        <v>0.46431329103300922</v>
      </c>
      <c r="N214" s="77">
        <f t="shared" si="27"/>
        <v>0</v>
      </c>
    </row>
    <row r="215" spans="1:14" x14ac:dyDescent="0.35">
      <c r="A215" s="78" t="s">
        <v>18</v>
      </c>
      <c r="B215" s="70" t="s">
        <v>195</v>
      </c>
      <c r="C215" s="71">
        <v>55599</v>
      </c>
      <c r="D215" s="72">
        <v>45889</v>
      </c>
      <c r="E215" s="73">
        <v>0.37777777777777777</v>
      </c>
      <c r="F215" s="70" t="str">
        <f t="shared" si="25"/>
        <v>2025-08-20 09:04</v>
      </c>
      <c r="G215" s="74" t="s">
        <v>24</v>
      </c>
      <c r="H215" s="70">
        <v>13</v>
      </c>
      <c r="I215" s="70">
        <f t="shared" si="26"/>
        <v>61</v>
      </c>
      <c r="J215" s="75">
        <f t="shared" si="28"/>
        <v>0.57654002213205457</v>
      </c>
      <c r="K215" s="75">
        <f t="shared" si="29"/>
        <v>0.77142857142857146</v>
      </c>
      <c r="L215" s="76">
        <f t="shared" si="24"/>
        <v>45889.37777777778</v>
      </c>
      <c r="M215" s="75">
        <f t="shared" si="30"/>
        <v>1.0323295397205305E-2</v>
      </c>
      <c r="N215" s="77">
        <f t="shared" si="27"/>
        <v>0</v>
      </c>
    </row>
    <row r="216" spans="1:14" x14ac:dyDescent="0.35">
      <c r="A216" s="69" t="s">
        <v>25</v>
      </c>
      <c r="B216" s="70" t="s">
        <v>195</v>
      </c>
      <c r="C216" s="71">
        <v>58413</v>
      </c>
      <c r="D216" s="72">
        <v>45852</v>
      </c>
      <c r="E216" s="73">
        <v>0.2590277777777778</v>
      </c>
      <c r="F216" s="70" t="str">
        <f t="shared" si="25"/>
        <v>2025-07-14 06:13</v>
      </c>
      <c r="G216" s="74" t="s">
        <v>26</v>
      </c>
      <c r="H216" s="70">
        <v>14</v>
      </c>
      <c r="I216" s="70">
        <f t="shared" si="26"/>
        <v>24</v>
      </c>
      <c r="J216" s="75">
        <f t="shared" si="28"/>
        <v>0.46120742653387437</v>
      </c>
      <c r="K216" s="75">
        <f t="shared" si="29"/>
        <v>0.74285714285714288</v>
      </c>
      <c r="L216" s="76">
        <f t="shared" si="24"/>
        <v>45852.259027777778</v>
      </c>
      <c r="M216" s="75">
        <f t="shared" si="30"/>
        <v>0.90754355927087915</v>
      </c>
      <c r="N216" s="77">
        <f t="shared" si="27"/>
        <v>0</v>
      </c>
    </row>
    <row r="217" spans="1:14" x14ac:dyDescent="0.35">
      <c r="A217" s="69" t="s">
        <v>27</v>
      </c>
      <c r="B217" s="70" t="s">
        <v>195</v>
      </c>
      <c r="C217" s="71">
        <v>57305</v>
      </c>
      <c r="D217" s="72">
        <v>45883</v>
      </c>
      <c r="E217" s="73">
        <v>0.25833333333333336</v>
      </c>
      <c r="F217" s="70" t="str">
        <f t="shared" si="25"/>
        <v>2025-08-14 06:12</v>
      </c>
      <c r="G217" s="74" t="s">
        <v>28</v>
      </c>
      <c r="H217" s="70">
        <v>13</v>
      </c>
      <c r="I217" s="70">
        <f t="shared" si="26"/>
        <v>55</v>
      </c>
      <c r="J217" s="75">
        <f t="shared" si="28"/>
        <v>0.50661912373457929</v>
      </c>
      <c r="K217" s="75">
        <f t="shared" si="29"/>
        <v>0.77142857142857146</v>
      </c>
      <c r="L217" s="76">
        <f t="shared" si="24"/>
        <v>45883.258333333331</v>
      </c>
      <c r="M217" s="75">
        <f t="shared" si="30"/>
        <v>0.15824017188706158</v>
      </c>
      <c r="N217" s="77">
        <f t="shared" si="27"/>
        <v>0</v>
      </c>
    </row>
    <row r="218" spans="1:14" x14ac:dyDescent="0.35">
      <c r="A218" s="69" t="s">
        <v>29</v>
      </c>
      <c r="B218" s="70" t="s">
        <v>195</v>
      </c>
      <c r="C218" s="71">
        <v>60379</v>
      </c>
      <c r="D218" s="72">
        <v>45856</v>
      </c>
      <c r="E218" s="73">
        <v>0.79791666666666672</v>
      </c>
      <c r="F218" s="70" t="str">
        <f t="shared" si="25"/>
        <v>2025-07-18 19:09</v>
      </c>
      <c r="G218" s="74" t="s">
        <v>30</v>
      </c>
      <c r="H218" s="70">
        <v>20</v>
      </c>
      <c r="I218" s="70">
        <f t="shared" si="26"/>
        <v>28</v>
      </c>
      <c r="J218" s="75">
        <f t="shared" si="28"/>
        <v>0.38063035370302062</v>
      </c>
      <c r="K218" s="75">
        <f t="shared" si="29"/>
        <v>0.5714285714285714</v>
      </c>
      <c r="L218" s="76">
        <f t="shared" si="24"/>
        <v>45856.79791666667</v>
      </c>
      <c r="M218" s="75">
        <f t="shared" si="30"/>
        <v>0.79783126867421916</v>
      </c>
      <c r="N218" s="77">
        <f t="shared" si="27"/>
        <v>0</v>
      </c>
    </row>
    <row r="219" spans="1:14" x14ac:dyDescent="0.35">
      <c r="A219" s="69" t="s">
        <v>31</v>
      </c>
      <c r="B219" s="70" t="s">
        <v>195</v>
      </c>
      <c r="C219" s="71">
        <v>58858</v>
      </c>
      <c r="D219" s="72">
        <v>45858</v>
      </c>
      <c r="E219" s="73">
        <v>0.71875</v>
      </c>
      <c r="F219" s="70" t="str">
        <f t="shared" si="25"/>
        <v>2025-07-20 17:15</v>
      </c>
      <c r="G219" s="74" t="s">
        <v>32</v>
      </c>
      <c r="H219" s="70">
        <v>28</v>
      </c>
      <c r="I219" s="70">
        <f t="shared" si="26"/>
        <v>30</v>
      </c>
      <c r="J219" s="75">
        <f t="shared" si="28"/>
        <v>0.44296897413828434</v>
      </c>
      <c r="K219" s="75">
        <f t="shared" si="29"/>
        <v>0.34285714285714286</v>
      </c>
      <c r="L219" s="76">
        <f t="shared" si="24"/>
        <v>45858.71875</v>
      </c>
      <c r="M219" s="75">
        <f t="shared" si="30"/>
        <v>0.75140161815561146</v>
      </c>
      <c r="N219" s="77">
        <f t="shared" si="27"/>
        <v>0</v>
      </c>
    </row>
    <row r="220" spans="1:14" x14ac:dyDescent="0.35">
      <c r="A220" s="69" t="s">
        <v>33</v>
      </c>
      <c r="B220" s="70" t="s">
        <v>195</v>
      </c>
      <c r="C220" s="71">
        <v>57799</v>
      </c>
      <c r="D220" s="72">
        <v>45875</v>
      </c>
      <c r="E220" s="73">
        <v>0.51527777777777772</v>
      </c>
      <c r="F220" s="70" t="str">
        <f t="shared" si="25"/>
        <v>2025-08-06 12:22</v>
      </c>
      <c r="G220" s="74" t="s">
        <v>34</v>
      </c>
      <c r="H220" s="70">
        <v>27</v>
      </c>
      <c r="I220" s="70">
        <f t="shared" si="26"/>
        <v>47</v>
      </c>
      <c r="J220" s="75">
        <f t="shared" si="28"/>
        <v>0.48637239231116031</v>
      </c>
      <c r="K220" s="75">
        <f t="shared" si="29"/>
        <v>0.37142857142857144</v>
      </c>
      <c r="L220" s="76">
        <f t="shared" si="24"/>
        <v>45875.515277777777</v>
      </c>
      <c r="M220" s="75">
        <f t="shared" si="30"/>
        <v>0.34540235673280867</v>
      </c>
      <c r="N220" s="77">
        <f t="shared" si="27"/>
        <v>0</v>
      </c>
    </row>
    <row r="221" spans="1:14" x14ac:dyDescent="0.35">
      <c r="A221" s="78" t="s">
        <v>33</v>
      </c>
      <c r="B221" s="70" t="s">
        <v>195</v>
      </c>
      <c r="C221" s="71">
        <v>57799</v>
      </c>
      <c r="D221" s="72">
        <v>45857</v>
      </c>
      <c r="E221" s="73">
        <v>0.58680555555555558</v>
      </c>
      <c r="F221" s="70" t="str">
        <f t="shared" si="25"/>
        <v>2025-07-19 14:05</v>
      </c>
      <c r="G221" s="74" t="s">
        <v>35</v>
      </c>
      <c r="H221" s="70">
        <v>35</v>
      </c>
      <c r="I221" s="70">
        <f t="shared" si="26"/>
        <v>29</v>
      </c>
      <c r="J221" s="75">
        <f t="shared" si="28"/>
        <v>0.48637239231116031</v>
      </c>
      <c r="K221" s="75">
        <f t="shared" si="29"/>
        <v>0.14285714285714285</v>
      </c>
      <c r="L221" s="76">
        <f t="shared" si="24"/>
        <v>45857.586805555555</v>
      </c>
      <c r="M221" s="75">
        <f t="shared" si="30"/>
        <v>0.77876254742007944</v>
      </c>
      <c r="N221" s="77">
        <f t="shared" si="27"/>
        <v>0</v>
      </c>
    </row>
    <row r="222" spans="1:14" x14ac:dyDescent="0.35">
      <c r="A222" s="78" t="s">
        <v>33</v>
      </c>
      <c r="B222" s="70" t="s">
        <v>195</v>
      </c>
      <c r="C222" s="71">
        <v>57799</v>
      </c>
      <c r="D222" s="72">
        <v>45859</v>
      </c>
      <c r="E222" s="73">
        <v>0.46944444444444444</v>
      </c>
      <c r="F222" s="70" t="str">
        <f t="shared" si="25"/>
        <v>2025-07-21 11:16</v>
      </c>
      <c r="G222" s="74" t="s">
        <v>36</v>
      </c>
      <c r="H222" s="70">
        <v>12</v>
      </c>
      <c r="I222" s="70">
        <f t="shared" si="26"/>
        <v>31</v>
      </c>
      <c r="J222" s="75">
        <f t="shared" si="28"/>
        <v>0.48637239231116031</v>
      </c>
      <c r="K222" s="75">
        <f t="shared" si="29"/>
        <v>0.8</v>
      </c>
      <c r="L222" s="76">
        <f t="shared" si="24"/>
        <v>45859.469444444447</v>
      </c>
      <c r="M222" s="75">
        <f t="shared" si="30"/>
        <v>0.73325611844091343</v>
      </c>
      <c r="N222" s="77">
        <f t="shared" si="27"/>
        <v>0</v>
      </c>
    </row>
    <row r="223" spans="1:14" x14ac:dyDescent="0.35">
      <c r="A223" s="78" t="s">
        <v>33</v>
      </c>
      <c r="B223" s="70" t="s">
        <v>195</v>
      </c>
      <c r="C223" s="71">
        <v>57799</v>
      </c>
      <c r="D223" s="72">
        <v>45872</v>
      </c>
      <c r="E223" s="73">
        <v>0.28541666666666665</v>
      </c>
      <c r="F223" s="70" t="str">
        <f t="shared" si="25"/>
        <v>2025-08-03 06:51</v>
      </c>
      <c r="G223" s="74" t="s">
        <v>37</v>
      </c>
      <c r="H223" s="70">
        <v>34</v>
      </c>
      <c r="I223" s="70">
        <f t="shared" si="26"/>
        <v>44</v>
      </c>
      <c r="J223" s="75">
        <f t="shared" si="28"/>
        <v>0.48637239231116031</v>
      </c>
      <c r="K223" s="75">
        <f t="shared" si="29"/>
        <v>0.17142857142857143</v>
      </c>
      <c r="L223" s="76">
        <f t="shared" si="24"/>
        <v>45872.285416666666</v>
      </c>
      <c r="M223" s="75">
        <f t="shared" si="30"/>
        <v>0.42347332729044246</v>
      </c>
      <c r="N223" s="77">
        <f t="shared" si="27"/>
        <v>0</v>
      </c>
    </row>
    <row r="224" spans="1:14" x14ac:dyDescent="0.35">
      <c r="A224" s="78" t="s">
        <v>33</v>
      </c>
      <c r="B224" s="70" t="s">
        <v>195</v>
      </c>
      <c r="C224" s="71">
        <v>57799</v>
      </c>
      <c r="D224" s="72">
        <v>45887</v>
      </c>
      <c r="E224" s="73">
        <v>0.41805555555555557</v>
      </c>
      <c r="F224" s="70" t="str">
        <f t="shared" si="25"/>
        <v>2025-08-18 10:02</v>
      </c>
      <c r="G224" s="74" t="s">
        <v>38</v>
      </c>
      <c r="H224" s="70">
        <v>15</v>
      </c>
      <c r="I224" s="70">
        <f t="shared" si="26"/>
        <v>59</v>
      </c>
      <c r="J224" s="75">
        <f t="shared" si="28"/>
        <v>0.48637239231116031</v>
      </c>
      <c r="K224" s="75">
        <f t="shared" si="29"/>
        <v>0.7142857142857143</v>
      </c>
      <c r="L224" s="76">
        <f t="shared" si="24"/>
        <v>45887.418055555558</v>
      </c>
      <c r="M224" s="75">
        <f t="shared" si="30"/>
        <v>5.7692953301659675E-2</v>
      </c>
      <c r="N224" s="77">
        <f t="shared" si="27"/>
        <v>0</v>
      </c>
    </row>
    <row r="225" spans="1:14" x14ac:dyDescent="0.35">
      <c r="A225" s="69" t="s">
        <v>39</v>
      </c>
      <c r="B225" s="70" t="s">
        <v>195</v>
      </c>
      <c r="C225" s="71">
        <v>58061</v>
      </c>
      <c r="D225" s="72">
        <v>45880</v>
      </c>
      <c r="E225" s="73">
        <v>0.40972222222222221</v>
      </c>
      <c r="F225" s="70" t="str">
        <f t="shared" si="25"/>
        <v>2025-08-11 09:50</v>
      </c>
      <c r="G225" s="74" t="s">
        <v>40</v>
      </c>
      <c r="H225" s="70">
        <v>27</v>
      </c>
      <c r="I225" s="70">
        <f t="shared" si="26"/>
        <v>52</v>
      </c>
      <c r="J225" s="75">
        <f t="shared" si="28"/>
        <v>0.47563424730521742</v>
      </c>
      <c r="K225" s="75">
        <f t="shared" si="29"/>
        <v>0.37142857142857144</v>
      </c>
      <c r="L225" s="76">
        <f t="shared" si="24"/>
        <v>45880.409722222219</v>
      </c>
      <c r="M225" s="75">
        <f t="shared" si="30"/>
        <v>0.22709571289492556</v>
      </c>
      <c r="N225" s="77">
        <f t="shared" si="27"/>
        <v>0</v>
      </c>
    </row>
    <row r="226" spans="1:14" x14ac:dyDescent="0.35">
      <c r="A226" s="69" t="s">
        <v>41</v>
      </c>
      <c r="B226" s="70" t="s">
        <v>195</v>
      </c>
      <c r="C226" s="71">
        <v>60896</v>
      </c>
      <c r="D226" s="72">
        <v>45852</v>
      </c>
      <c r="E226" s="73">
        <v>0.77013888888888893</v>
      </c>
      <c r="F226" s="70" t="str">
        <f t="shared" si="25"/>
        <v>2025-07-14 18:29</v>
      </c>
      <c r="G226" s="74" t="s">
        <v>42</v>
      </c>
      <c r="H226" s="70">
        <v>35</v>
      </c>
      <c r="I226" s="70">
        <f t="shared" si="26"/>
        <v>24</v>
      </c>
      <c r="J226" s="75">
        <f t="shared" si="28"/>
        <v>0.35944096069511045</v>
      </c>
      <c r="K226" s="75">
        <f t="shared" si="29"/>
        <v>0.14285714285714285</v>
      </c>
      <c r="L226" s="76">
        <f t="shared" si="24"/>
        <v>45852.770138888889</v>
      </c>
      <c r="M226" s="75">
        <f t="shared" si="30"/>
        <v>0.89518917648644492</v>
      </c>
      <c r="N226" s="77">
        <f t="shared" si="27"/>
        <v>0</v>
      </c>
    </row>
    <row r="227" spans="1:14" x14ac:dyDescent="0.35">
      <c r="A227" s="69" t="s">
        <v>43</v>
      </c>
      <c r="B227" s="70" t="s">
        <v>195</v>
      </c>
      <c r="C227" s="71">
        <v>60372</v>
      </c>
      <c r="D227" s="72">
        <v>45883</v>
      </c>
      <c r="E227" s="73">
        <v>0.37569444444444444</v>
      </c>
      <c r="F227" s="70" t="str">
        <f t="shared" si="25"/>
        <v>2025-08-14 09:01</v>
      </c>
      <c r="G227" s="74" t="s">
        <v>44</v>
      </c>
      <c r="H227" s="70">
        <v>33</v>
      </c>
      <c r="I227" s="70">
        <f t="shared" si="26"/>
        <v>55</v>
      </c>
      <c r="J227" s="75">
        <f t="shared" si="28"/>
        <v>0.38091725070699617</v>
      </c>
      <c r="K227" s="75">
        <f t="shared" si="29"/>
        <v>0.2</v>
      </c>
      <c r="L227" s="76">
        <f t="shared" si="24"/>
        <v>45883.375694444447</v>
      </c>
      <c r="M227" s="75">
        <f t="shared" si="30"/>
        <v>0.15540336388346809</v>
      </c>
      <c r="N227" s="77">
        <f t="shared" si="27"/>
        <v>0</v>
      </c>
    </row>
    <row r="228" spans="1:14" ht="29" x14ac:dyDescent="0.35">
      <c r="A228" s="69" t="s">
        <v>45</v>
      </c>
      <c r="B228" s="70" t="s">
        <v>195</v>
      </c>
      <c r="C228" s="71">
        <v>47329</v>
      </c>
      <c r="D228" s="72">
        <v>45871</v>
      </c>
      <c r="E228" s="73">
        <v>0.52777777777777779</v>
      </c>
      <c r="F228" s="70" t="str">
        <f t="shared" si="25"/>
        <v>2025-08-02 12:40</v>
      </c>
      <c r="G228" s="74" t="s">
        <v>46</v>
      </c>
      <c r="H228" s="70">
        <v>20</v>
      </c>
      <c r="I228" s="70">
        <f t="shared" si="26"/>
        <v>43</v>
      </c>
      <c r="J228" s="75">
        <f t="shared" si="28"/>
        <v>0.9154883396860527</v>
      </c>
      <c r="K228" s="75">
        <f t="shared" si="29"/>
        <v>0.5714285714285714</v>
      </c>
      <c r="L228" s="76">
        <f t="shared" si="24"/>
        <v>45871.527777777781</v>
      </c>
      <c r="M228" s="75">
        <f t="shared" si="30"/>
        <v>0.44178668546672928</v>
      </c>
      <c r="N228" s="77">
        <f t="shared" si="27"/>
        <v>0</v>
      </c>
    </row>
    <row r="229" spans="1:14" x14ac:dyDescent="0.35">
      <c r="A229" s="69" t="s">
        <v>47</v>
      </c>
      <c r="B229" s="70" t="s">
        <v>195</v>
      </c>
      <c r="C229" s="71">
        <v>69100</v>
      </c>
      <c r="D229" s="72">
        <v>45864</v>
      </c>
      <c r="E229" s="73">
        <v>0.75347222222222221</v>
      </c>
      <c r="F229" s="70" t="str">
        <f t="shared" si="25"/>
        <v>2025-07-26 18:05</v>
      </c>
      <c r="G229" s="74" t="s">
        <v>48</v>
      </c>
      <c r="H229" s="70">
        <v>19</v>
      </c>
      <c r="I229" s="70">
        <f t="shared" si="26"/>
        <v>36</v>
      </c>
      <c r="J229" s="75">
        <f t="shared" si="28"/>
        <v>2.3197672035739171E-2</v>
      </c>
      <c r="K229" s="75">
        <f t="shared" si="29"/>
        <v>0.6</v>
      </c>
      <c r="L229" s="76">
        <f t="shared" si="24"/>
        <v>45864.753472222219</v>
      </c>
      <c r="M229" s="75">
        <f t="shared" si="30"/>
        <v>0.60553261489921328</v>
      </c>
      <c r="N229" s="77">
        <f t="shared" si="27"/>
        <v>0</v>
      </c>
    </row>
    <row r="230" spans="1:14" x14ac:dyDescent="0.35">
      <c r="A230" s="78" t="s">
        <v>47</v>
      </c>
      <c r="B230" s="70" t="s">
        <v>195</v>
      </c>
      <c r="C230" s="71">
        <v>69100</v>
      </c>
      <c r="D230" s="72">
        <v>45854</v>
      </c>
      <c r="E230" s="73">
        <v>0.69236111111111109</v>
      </c>
      <c r="F230" s="70" t="str">
        <f t="shared" si="25"/>
        <v>2025-07-16 16:37</v>
      </c>
      <c r="G230" s="74" t="s">
        <v>49</v>
      </c>
      <c r="H230" s="70">
        <v>8</v>
      </c>
      <c r="I230" s="70">
        <f t="shared" si="26"/>
        <v>26</v>
      </c>
      <c r="J230" s="75">
        <f t="shared" si="28"/>
        <v>2.3197672035739171E-2</v>
      </c>
      <c r="K230" s="75">
        <f t="shared" si="29"/>
        <v>0.91428571428571426</v>
      </c>
      <c r="L230" s="76">
        <f t="shared" si="24"/>
        <v>45854.692361111112</v>
      </c>
      <c r="M230" s="75">
        <f t="shared" si="30"/>
        <v>0.84872595427537889</v>
      </c>
      <c r="N230" s="77">
        <f t="shared" si="27"/>
        <v>0</v>
      </c>
    </row>
    <row r="231" spans="1:14" x14ac:dyDescent="0.35">
      <c r="A231" s="78" t="s">
        <v>47</v>
      </c>
      <c r="B231" s="70" t="s">
        <v>195</v>
      </c>
      <c r="C231" s="71">
        <v>69100</v>
      </c>
      <c r="D231" s="72">
        <v>45871</v>
      </c>
      <c r="E231" s="73">
        <v>0.29722222222222222</v>
      </c>
      <c r="F231" s="70" t="str">
        <f t="shared" si="25"/>
        <v>2025-08-02 07:08</v>
      </c>
      <c r="G231" s="74" t="s">
        <v>50</v>
      </c>
      <c r="H231" s="70">
        <v>9</v>
      </c>
      <c r="I231" s="70">
        <f t="shared" si="26"/>
        <v>43</v>
      </c>
      <c r="J231" s="75">
        <f t="shared" si="28"/>
        <v>2.3197672035739171E-2</v>
      </c>
      <c r="K231" s="75">
        <f t="shared" si="29"/>
        <v>0.88571428571428568</v>
      </c>
      <c r="L231" s="76">
        <f t="shared" si="24"/>
        <v>45871.297222222223</v>
      </c>
      <c r="M231" s="75">
        <f t="shared" si="30"/>
        <v>0.44735958639671686</v>
      </c>
      <c r="N231" s="77">
        <f t="shared" si="27"/>
        <v>0</v>
      </c>
    </row>
    <row r="232" spans="1:14" x14ac:dyDescent="0.35">
      <c r="A232" s="78" t="s">
        <v>47</v>
      </c>
      <c r="B232" s="70" t="s">
        <v>195</v>
      </c>
      <c r="C232" s="71">
        <v>69100</v>
      </c>
      <c r="D232" s="72">
        <v>45850</v>
      </c>
      <c r="E232" s="73">
        <v>0.55277777777777781</v>
      </c>
      <c r="F232" s="70" t="str">
        <f t="shared" si="25"/>
        <v>2025-07-12 13:16</v>
      </c>
      <c r="G232" s="74" t="s">
        <v>51</v>
      </c>
      <c r="H232" s="70">
        <v>23</v>
      </c>
      <c r="I232" s="70">
        <f t="shared" si="26"/>
        <v>22</v>
      </c>
      <c r="J232" s="75">
        <f t="shared" si="28"/>
        <v>2.3197672035739171E-2</v>
      </c>
      <c r="K232" s="75">
        <f t="shared" si="29"/>
        <v>0.48571428571428571</v>
      </c>
      <c r="L232" s="76">
        <f t="shared" si="24"/>
        <v>45850.552777777775</v>
      </c>
      <c r="M232" s="75">
        <f t="shared" si="30"/>
        <v>0.94878638332171616</v>
      </c>
      <c r="N232" s="77">
        <f t="shared" si="27"/>
        <v>0</v>
      </c>
    </row>
    <row r="233" spans="1:14" x14ac:dyDescent="0.35">
      <c r="A233" s="78" t="s">
        <v>47</v>
      </c>
      <c r="B233" s="70" t="s">
        <v>195</v>
      </c>
      <c r="C233" s="71">
        <v>69100</v>
      </c>
      <c r="D233" s="72">
        <v>45882</v>
      </c>
      <c r="E233" s="73">
        <v>0.62777777777777777</v>
      </c>
      <c r="F233" s="70" t="str">
        <f t="shared" si="25"/>
        <v>2025-08-13 15:04</v>
      </c>
      <c r="G233" s="74" t="s">
        <v>52</v>
      </c>
      <c r="H233" s="70">
        <v>7</v>
      </c>
      <c r="I233" s="70">
        <f t="shared" si="26"/>
        <v>54</v>
      </c>
      <c r="J233" s="75">
        <f t="shared" si="28"/>
        <v>2.3197672035739171E-2</v>
      </c>
      <c r="K233" s="75">
        <f t="shared" si="29"/>
        <v>0.94285714285714284</v>
      </c>
      <c r="L233" s="76">
        <f t="shared" si="24"/>
        <v>45882.62777777778</v>
      </c>
      <c r="M233" s="75">
        <f t="shared" si="30"/>
        <v>0.17348172021342514</v>
      </c>
      <c r="N233" s="77">
        <f t="shared" si="27"/>
        <v>0</v>
      </c>
    </row>
    <row r="234" spans="1:14" x14ac:dyDescent="0.35">
      <c r="A234" s="78" t="s">
        <v>47</v>
      </c>
      <c r="B234" s="70" t="s">
        <v>195</v>
      </c>
      <c r="C234" s="71">
        <v>69100</v>
      </c>
      <c r="D234" s="72">
        <v>45880</v>
      </c>
      <c r="E234" s="73">
        <v>0.44305555555555554</v>
      </c>
      <c r="F234" s="70" t="str">
        <f t="shared" si="25"/>
        <v>2025-08-11 10:38</v>
      </c>
      <c r="G234" s="74" t="s">
        <v>53</v>
      </c>
      <c r="H234" s="70">
        <v>40</v>
      </c>
      <c r="I234" s="70">
        <f t="shared" si="26"/>
        <v>52</v>
      </c>
      <c r="J234" s="75">
        <f t="shared" si="28"/>
        <v>2.3197672035739171E-2</v>
      </c>
      <c r="K234" s="75">
        <f t="shared" si="29"/>
        <v>0</v>
      </c>
      <c r="L234" s="76">
        <f t="shared" si="24"/>
        <v>45880.443055555559</v>
      </c>
      <c r="M234" s="75">
        <f t="shared" si="30"/>
        <v>0.226289992278385</v>
      </c>
      <c r="N234" s="77">
        <f t="shared" si="27"/>
        <v>0</v>
      </c>
    </row>
    <row r="235" spans="1:14" x14ac:dyDescent="0.35">
      <c r="A235" s="78" t="s">
        <v>47</v>
      </c>
      <c r="B235" s="70" t="s">
        <v>195</v>
      </c>
      <c r="C235" s="71">
        <v>69100</v>
      </c>
      <c r="D235" s="72">
        <v>45881</v>
      </c>
      <c r="E235" s="73">
        <v>0.67430555555555549</v>
      </c>
      <c r="F235" s="70" t="str">
        <f t="shared" si="25"/>
        <v>2025-08-12 16:11</v>
      </c>
      <c r="G235" s="74" t="s">
        <v>54</v>
      </c>
      <c r="H235" s="70">
        <v>20</v>
      </c>
      <c r="I235" s="70">
        <f t="shared" si="26"/>
        <v>53</v>
      </c>
      <c r="J235" s="75">
        <f t="shared" si="28"/>
        <v>2.3197672035739171E-2</v>
      </c>
      <c r="K235" s="75">
        <f t="shared" si="29"/>
        <v>0.5714285714285714</v>
      </c>
      <c r="L235" s="76">
        <f t="shared" si="24"/>
        <v>45881.674305555556</v>
      </c>
      <c r="M235" s="75">
        <f t="shared" si="30"/>
        <v>0.19652868701105231</v>
      </c>
      <c r="N235" s="77">
        <f t="shared" si="27"/>
        <v>0</v>
      </c>
    </row>
    <row r="236" spans="1:14" x14ac:dyDescent="0.35">
      <c r="A236" s="69" t="s">
        <v>55</v>
      </c>
      <c r="B236" s="70" t="s">
        <v>195</v>
      </c>
      <c r="C236" s="71">
        <v>58635</v>
      </c>
      <c r="D236" s="72">
        <v>45866</v>
      </c>
      <c r="E236" s="73">
        <v>0.67500000000000004</v>
      </c>
      <c r="F236" s="70" t="str">
        <f t="shared" si="25"/>
        <v>2025-07-28 16:12</v>
      </c>
      <c r="G236" s="74" t="s">
        <v>56</v>
      </c>
      <c r="H236" s="70">
        <v>18</v>
      </c>
      <c r="I236" s="70">
        <f t="shared" si="26"/>
        <v>38</v>
      </c>
      <c r="J236" s="75">
        <f t="shared" si="28"/>
        <v>0.45210869297922046</v>
      </c>
      <c r="K236" s="75">
        <f t="shared" si="29"/>
        <v>0.62857142857142856</v>
      </c>
      <c r="L236" s="76">
        <f t="shared" si="24"/>
        <v>45866.675000000003</v>
      </c>
      <c r="M236" s="75">
        <f t="shared" si="30"/>
        <v>0.55908617853420051</v>
      </c>
      <c r="N236" s="77">
        <f t="shared" si="27"/>
        <v>0</v>
      </c>
    </row>
    <row r="237" spans="1:14" x14ac:dyDescent="0.35">
      <c r="A237" s="69" t="s">
        <v>57</v>
      </c>
      <c r="B237" s="70" t="s">
        <v>195</v>
      </c>
      <c r="C237" s="71">
        <v>64337</v>
      </c>
      <c r="D237" s="72">
        <v>45874</v>
      </c>
      <c r="E237" s="73">
        <v>0.65416666666666667</v>
      </c>
      <c r="F237" s="70" t="str">
        <f t="shared" si="25"/>
        <v>2025-08-05 15:42</v>
      </c>
      <c r="G237" s="74" t="s">
        <v>58</v>
      </c>
      <c r="H237" s="70">
        <v>17</v>
      </c>
      <c r="I237" s="70">
        <f t="shared" si="26"/>
        <v>46</v>
      </c>
      <c r="J237" s="75">
        <f t="shared" si="28"/>
        <v>0.21841059059797532</v>
      </c>
      <c r="K237" s="75">
        <f t="shared" si="29"/>
        <v>0.65714285714285714</v>
      </c>
      <c r="L237" s="76">
        <f t="shared" si="24"/>
        <v>45874.654166666667</v>
      </c>
      <c r="M237" s="75">
        <f t="shared" si="30"/>
        <v>0.36621680598915973</v>
      </c>
      <c r="N237" s="77">
        <f t="shared" si="27"/>
        <v>0</v>
      </c>
    </row>
    <row r="238" spans="1:14" ht="29" x14ac:dyDescent="0.35">
      <c r="A238" s="69" t="s">
        <v>59</v>
      </c>
      <c r="B238" s="70" t="s">
        <v>195</v>
      </c>
      <c r="C238" s="71">
        <v>57481</v>
      </c>
      <c r="D238" s="72">
        <v>45884</v>
      </c>
      <c r="E238" s="73">
        <v>0.26597222222222222</v>
      </c>
      <c r="F238" s="70" t="str">
        <f t="shared" si="25"/>
        <v>2025-08-15 06:23</v>
      </c>
      <c r="G238" s="74" t="s">
        <v>60</v>
      </c>
      <c r="H238" s="70">
        <v>33</v>
      </c>
      <c r="I238" s="70">
        <f t="shared" si="26"/>
        <v>56</v>
      </c>
      <c r="J238" s="75">
        <f t="shared" si="28"/>
        <v>0.49940571334890776</v>
      </c>
      <c r="K238" s="75">
        <f t="shared" si="29"/>
        <v>0.2</v>
      </c>
      <c r="L238" s="76">
        <f t="shared" si="24"/>
        <v>45884.265972222223</v>
      </c>
      <c r="M238" s="75">
        <f t="shared" si="30"/>
        <v>0.13388390908777592</v>
      </c>
      <c r="N238" s="77">
        <f t="shared" si="27"/>
        <v>0</v>
      </c>
    </row>
    <row r="239" spans="1:14" ht="29" x14ac:dyDescent="0.35">
      <c r="A239" s="69" t="s">
        <v>61</v>
      </c>
      <c r="B239" s="70" t="s">
        <v>195</v>
      </c>
      <c r="C239" s="71">
        <v>50629</v>
      </c>
      <c r="D239" s="72">
        <v>45883</v>
      </c>
      <c r="E239" s="73">
        <v>0.68819444444444444</v>
      </c>
      <c r="F239" s="70" t="str">
        <f t="shared" si="25"/>
        <v>2025-08-14 16:31</v>
      </c>
      <c r="G239" s="74" t="s">
        <v>62</v>
      </c>
      <c r="H239" s="70">
        <v>34</v>
      </c>
      <c r="I239" s="70">
        <f t="shared" si="26"/>
        <v>55</v>
      </c>
      <c r="J239" s="75">
        <f t="shared" si="28"/>
        <v>0.78023689495471127</v>
      </c>
      <c r="K239" s="75">
        <f t="shared" si="29"/>
        <v>0.17142857142857143</v>
      </c>
      <c r="L239" s="76">
        <f t="shared" si="24"/>
        <v>45883.688194444447</v>
      </c>
      <c r="M239" s="75">
        <f t="shared" si="30"/>
        <v>0.1478497331049394</v>
      </c>
      <c r="N239" s="77">
        <f t="shared" si="27"/>
        <v>0</v>
      </c>
    </row>
    <row r="240" spans="1:14" ht="29" x14ac:dyDescent="0.35">
      <c r="A240" s="69" t="s">
        <v>63</v>
      </c>
      <c r="B240" s="70" t="s">
        <v>195</v>
      </c>
      <c r="C240" s="71">
        <v>47928</v>
      </c>
      <c r="D240" s="72">
        <v>45851</v>
      </c>
      <c r="E240" s="73">
        <v>0.49375000000000002</v>
      </c>
      <c r="F240" s="70" t="str">
        <f t="shared" si="25"/>
        <v>2025-07-13 11:51</v>
      </c>
      <c r="G240" s="74" t="s">
        <v>64</v>
      </c>
      <c r="H240" s="70">
        <v>39</v>
      </c>
      <c r="I240" s="70">
        <f t="shared" si="26"/>
        <v>23</v>
      </c>
      <c r="J240" s="75">
        <f t="shared" si="28"/>
        <v>0.89093815320300007</v>
      </c>
      <c r="K240" s="75">
        <f t="shared" si="29"/>
        <v>2.8571428571428571E-2</v>
      </c>
      <c r="L240" s="76">
        <f t="shared" si="24"/>
        <v>45851.493750000001</v>
      </c>
      <c r="M240" s="75">
        <f t="shared" si="30"/>
        <v>0.92604156175515984</v>
      </c>
      <c r="N240" s="77">
        <f t="shared" si="27"/>
        <v>0</v>
      </c>
    </row>
    <row r="241" spans="1:14" x14ac:dyDescent="0.35">
      <c r="A241" s="69" t="s">
        <v>65</v>
      </c>
      <c r="B241" s="70" t="s">
        <v>195</v>
      </c>
      <c r="C241" s="71">
        <v>67203</v>
      </c>
      <c r="D241" s="72">
        <v>45856</v>
      </c>
      <c r="E241" s="73">
        <v>0.47083333333333333</v>
      </c>
      <c r="F241" s="70" t="str">
        <f t="shared" si="25"/>
        <v>2025-07-18 11:18</v>
      </c>
      <c r="G241" s="74" t="s">
        <v>66</v>
      </c>
      <c r="H241" s="70">
        <v>26</v>
      </c>
      <c r="I241" s="70">
        <f t="shared" si="26"/>
        <v>28</v>
      </c>
      <c r="J241" s="75">
        <f t="shared" si="28"/>
        <v>0.10094676011311939</v>
      </c>
      <c r="K241" s="75">
        <f t="shared" si="29"/>
        <v>0.4</v>
      </c>
      <c r="L241" s="76">
        <f t="shared" si="24"/>
        <v>45856.470833333333</v>
      </c>
      <c r="M241" s="75">
        <f t="shared" si="30"/>
        <v>0.80573740222250634</v>
      </c>
      <c r="N241" s="77">
        <f t="shared" si="27"/>
        <v>0</v>
      </c>
    </row>
    <row r="242" spans="1:14" x14ac:dyDescent="0.35">
      <c r="A242" s="69" t="s">
        <v>67</v>
      </c>
      <c r="B242" s="70" t="s">
        <v>195</v>
      </c>
      <c r="C242" s="71">
        <v>52534</v>
      </c>
      <c r="D242" s="72">
        <v>45888</v>
      </c>
      <c r="E242" s="73">
        <v>0.66597222222222219</v>
      </c>
      <c r="F242" s="70" t="str">
        <f t="shared" si="25"/>
        <v>2025-08-19 15:59</v>
      </c>
      <c r="G242" s="74" t="s">
        <v>68</v>
      </c>
      <c r="H242" s="70">
        <v>13</v>
      </c>
      <c r="I242" s="70">
        <f t="shared" si="26"/>
        <v>60</v>
      </c>
      <c r="J242" s="75">
        <f t="shared" si="28"/>
        <v>0.70215992458707321</v>
      </c>
      <c r="K242" s="75">
        <f t="shared" si="29"/>
        <v>0.77142857142857146</v>
      </c>
      <c r="L242" s="76">
        <f t="shared" si="24"/>
        <v>45888.665972222225</v>
      </c>
      <c r="M242" s="75">
        <f t="shared" si="30"/>
        <v>2.7528787726056683E-2</v>
      </c>
      <c r="N242" s="77">
        <f t="shared" si="27"/>
        <v>0</v>
      </c>
    </row>
    <row r="243" spans="1:14" x14ac:dyDescent="0.35">
      <c r="A243" s="69" t="s">
        <v>69</v>
      </c>
      <c r="B243" s="70" t="s">
        <v>195</v>
      </c>
      <c r="C243" s="71">
        <v>63263</v>
      </c>
      <c r="D243" s="72">
        <v>45888</v>
      </c>
      <c r="E243" s="73">
        <v>0.41180555555555554</v>
      </c>
      <c r="F243" s="70" t="str">
        <f t="shared" si="25"/>
        <v>2025-08-19 09:53</v>
      </c>
      <c r="G243" s="74" t="s">
        <v>70</v>
      </c>
      <c r="H243" s="70">
        <v>11</v>
      </c>
      <c r="I243" s="70">
        <f t="shared" si="26"/>
        <v>60</v>
      </c>
      <c r="J243" s="75">
        <f t="shared" si="28"/>
        <v>0.26242878806508463</v>
      </c>
      <c r="K243" s="75">
        <f t="shared" si="29"/>
        <v>0.82857142857142863</v>
      </c>
      <c r="L243" s="76">
        <f t="shared" si="24"/>
        <v>45888.411805555559</v>
      </c>
      <c r="M243" s="75">
        <f t="shared" si="30"/>
        <v>3.3672407425903245E-2</v>
      </c>
      <c r="N243" s="77">
        <f t="shared" si="27"/>
        <v>0</v>
      </c>
    </row>
    <row r="244" spans="1:14" x14ac:dyDescent="0.35">
      <c r="A244" s="69" t="s">
        <v>71</v>
      </c>
      <c r="B244" s="70" t="s">
        <v>195</v>
      </c>
      <c r="C244" s="71">
        <v>47835</v>
      </c>
      <c r="D244" s="72">
        <v>45854</v>
      </c>
      <c r="E244" s="73">
        <v>0.52986111111111112</v>
      </c>
      <c r="F244" s="70" t="str">
        <f t="shared" si="25"/>
        <v>2025-07-16 12:43</v>
      </c>
      <c r="G244" s="74" t="s">
        <v>72</v>
      </c>
      <c r="H244" s="70">
        <v>13</v>
      </c>
      <c r="I244" s="70">
        <f t="shared" si="26"/>
        <v>26</v>
      </c>
      <c r="J244" s="75">
        <f t="shared" si="28"/>
        <v>0.89474978482724699</v>
      </c>
      <c r="K244" s="75">
        <f t="shared" si="29"/>
        <v>0.77142857142857146</v>
      </c>
      <c r="L244" s="76">
        <f t="shared" si="24"/>
        <v>45854.529861111114</v>
      </c>
      <c r="M244" s="75">
        <f t="shared" si="30"/>
        <v>0.8526538422801786</v>
      </c>
      <c r="N244" s="77">
        <f t="shared" si="27"/>
        <v>0</v>
      </c>
    </row>
    <row r="245" spans="1:14" x14ac:dyDescent="0.35">
      <c r="A245" s="69" t="s">
        <v>73</v>
      </c>
      <c r="B245" s="70" t="s">
        <v>195</v>
      </c>
      <c r="C245" s="71">
        <v>66925</v>
      </c>
      <c r="D245" s="72">
        <v>45857</v>
      </c>
      <c r="E245" s="73">
        <v>0.41527777777777775</v>
      </c>
      <c r="F245" s="70" t="str">
        <f t="shared" si="25"/>
        <v>2025-07-19 09:58</v>
      </c>
      <c r="G245" s="74" t="s">
        <v>74</v>
      </c>
      <c r="H245" s="70">
        <v>38</v>
      </c>
      <c r="I245" s="70">
        <f t="shared" si="26"/>
        <v>29</v>
      </c>
      <c r="J245" s="75">
        <f t="shared" si="28"/>
        <v>0.11234066969957786</v>
      </c>
      <c r="K245" s="75">
        <f t="shared" si="29"/>
        <v>5.7142857142857141E-2</v>
      </c>
      <c r="L245" s="76">
        <f t="shared" si="24"/>
        <v>45857.415277777778</v>
      </c>
      <c r="M245" s="75">
        <f t="shared" si="30"/>
        <v>0.78290865142515564</v>
      </c>
      <c r="N245" s="77">
        <f t="shared" si="27"/>
        <v>0</v>
      </c>
    </row>
    <row r="246" spans="1:14" x14ac:dyDescent="0.35">
      <c r="A246" s="69" t="s">
        <v>75</v>
      </c>
      <c r="B246" s="70" t="s">
        <v>195</v>
      </c>
      <c r="C246" s="71">
        <v>55912</v>
      </c>
      <c r="D246" s="72">
        <v>45889</v>
      </c>
      <c r="E246" s="73">
        <v>0.80486111111111114</v>
      </c>
      <c r="F246" s="70" t="str">
        <f t="shared" si="25"/>
        <v>2025-08-20 19:19</v>
      </c>
      <c r="G246" s="74" t="s">
        <v>76</v>
      </c>
      <c r="H246" s="70">
        <v>14</v>
      </c>
      <c r="I246" s="70">
        <f t="shared" si="26"/>
        <v>61</v>
      </c>
      <c r="J246" s="75">
        <f t="shared" si="28"/>
        <v>0.56371162752571824</v>
      </c>
      <c r="K246" s="75">
        <f t="shared" si="29"/>
        <v>0.74285714285714288</v>
      </c>
      <c r="L246" s="76">
        <f t="shared" si="24"/>
        <v>45889.804861111108</v>
      </c>
      <c r="M246" s="75">
        <f t="shared" si="30"/>
        <v>0</v>
      </c>
      <c r="N246" s="77">
        <f t="shared" si="27"/>
        <v>0</v>
      </c>
    </row>
    <row r="247" spans="1:14" ht="29" x14ac:dyDescent="0.35">
      <c r="A247" s="69" t="s">
        <v>77</v>
      </c>
      <c r="B247" s="70" t="s">
        <v>195</v>
      </c>
      <c r="C247" s="71">
        <v>67514</v>
      </c>
      <c r="D247" s="72">
        <v>45889</v>
      </c>
      <c r="E247" s="73">
        <v>0.57916666666666661</v>
      </c>
      <c r="F247" s="70" t="str">
        <f t="shared" si="25"/>
        <v>2025-08-20 13:54</v>
      </c>
      <c r="G247" s="74" t="s">
        <v>78</v>
      </c>
      <c r="H247" s="70">
        <v>36</v>
      </c>
      <c r="I247" s="70">
        <f t="shared" si="26"/>
        <v>61</v>
      </c>
      <c r="J247" s="75">
        <f t="shared" si="28"/>
        <v>8.8200336079347519E-2</v>
      </c>
      <c r="K247" s="75">
        <f t="shared" si="29"/>
        <v>0.11428571428571428</v>
      </c>
      <c r="L247" s="76">
        <f t="shared" si="24"/>
        <v>45889.57916666667</v>
      </c>
      <c r="M247" s="75">
        <f t="shared" si="30"/>
        <v>5.4554000065588394E-3</v>
      </c>
      <c r="N247" s="77">
        <f t="shared" si="27"/>
        <v>0</v>
      </c>
    </row>
    <row r="248" spans="1:14" x14ac:dyDescent="0.35">
      <c r="A248" s="69" t="s">
        <v>79</v>
      </c>
      <c r="B248" s="70" t="s">
        <v>195</v>
      </c>
      <c r="C248" s="71">
        <v>69301</v>
      </c>
      <c r="D248" s="72">
        <v>45873</v>
      </c>
      <c r="E248" s="73">
        <v>0.37708333333333333</v>
      </c>
      <c r="F248" s="70" t="str">
        <f t="shared" si="25"/>
        <v>2025-08-04 09:03</v>
      </c>
      <c r="G248" s="74" t="s">
        <v>80</v>
      </c>
      <c r="H248" s="70">
        <v>25</v>
      </c>
      <c r="I248" s="70">
        <f t="shared" si="26"/>
        <v>45</v>
      </c>
      <c r="J248" s="75">
        <f t="shared" si="28"/>
        <v>1.4959629493012008E-2</v>
      </c>
      <c r="K248" s="75">
        <f t="shared" si="29"/>
        <v>0.42857142857142855</v>
      </c>
      <c r="L248" s="76">
        <f t="shared" si="24"/>
        <v>45873.377083333333</v>
      </c>
      <c r="M248" s="75">
        <f t="shared" si="30"/>
        <v>0.39708597710410382</v>
      </c>
      <c r="N248" s="77">
        <f t="shared" si="27"/>
        <v>0</v>
      </c>
    </row>
    <row r="249" spans="1:14" ht="29" x14ac:dyDescent="0.35">
      <c r="A249" s="69" t="s">
        <v>81</v>
      </c>
      <c r="B249" s="70" t="s">
        <v>195</v>
      </c>
      <c r="C249" s="71">
        <v>56118</v>
      </c>
      <c r="D249" s="72">
        <v>45863</v>
      </c>
      <c r="E249" s="73">
        <v>0.57430555555555562</v>
      </c>
      <c r="F249" s="70" t="str">
        <f t="shared" si="25"/>
        <v>2025-07-25 13:47</v>
      </c>
      <c r="G249" s="74" t="s">
        <v>82</v>
      </c>
      <c r="H249" s="70">
        <v>20</v>
      </c>
      <c r="I249" s="70">
        <f t="shared" si="26"/>
        <v>35</v>
      </c>
      <c r="J249" s="75">
        <f t="shared" si="28"/>
        <v>0.55526865855158003</v>
      </c>
      <c r="K249" s="75">
        <f t="shared" si="29"/>
        <v>0.5714285714285714</v>
      </c>
      <c r="L249" s="76">
        <f t="shared" si="24"/>
        <v>45863.574305555558</v>
      </c>
      <c r="M249" s="75">
        <f t="shared" si="30"/>
        <v>0.63403498170339923</v>
      </c>
      <c r="N249" s="77">
        <f t="shared" si="27"/>
        <v>0</v>
      </c>
    </row>
    <row r="250" spans="1:14" x14ac:dyDescent="0.35">
      <c r="A250" s="69" t="s">
        <v>83</v>
      </c>
      <c r="B250" s="70" t="s">
        <v>195</v>
      </c>
      <c r="C250" s="71">
        <v>46234</v>
      </c>
      <c r="D250" s="72">
        <v>45885</v>
      </c>
      <c r="E250" s="73">
        <v>0.71736111111111112</v>
      </c>
      <c r="F250" s="70" t="str">
        <f t="shared" si="25"/>
        <v>2025-08-16 17:13</v>
      </c>
      <c r="G250" s="74" t="s">
        <v>84</v>
      </c>
      <c r="H250" s="70">
        <v>13</v>
      </c>
      <c r="I250" s="70">
        <f t="shared" si="26"/>
        <v>57</v>
      </c>
      <c r="J250" s="75">
        <f t="shared" si="28"/>
        <v>0.96036722816508868</v>
      </c>
      <c r="K250" s="75">
        <f t="shared" si="29"/>
        <v>0.77142857142857146</v>
      </c>
      <c r="L250" s="76">
        <f t="shared" si="24"/>
        <v>45885.717361111114</v>
      </c>
      <c r="M250" s="75">
        <f t="shared" si="30"/>
        <v>9.8801490583014656E-2</v>
      </c>
      <c r="N250" s="77">
        <f t="shared" si="27"/>
        <v>0</v>
      </c>
    </row>
    <row r="251" spans="1:14" ht="29" x14ac:dyDescent="0.35">
      <c r="A251" s="69" t="s">
        <v>85</v>
      </c>
      <c r="B251" s="70" t="s">
        <v>195</v>
      </c>
      <c r="C251" s="71">
        <v>69666</v>
      </c>
      <c r="D251" s="72">
        <v>45853</v>
      </c>
      <c r="E251" s="73">
        <v>0.70694444444444438</v>
      </c>
      <c r="F251" s="70" t="str">
        <f t="shared" si="25"/>
        <v>2025-07-15 16:58</v>
      </c>
      <c r="G251" s="74" t="s">
        <v>86</v>
      </c>
      <c r="H251" s="70">
        <v>36</v>
      </c>
      <c r="I251" s="70">
        <f t="shared" si="26"/>
        <v>25</v>
      </c>
      <c r="J251" s="75">
        <f t="shared" si="28"/>
        <v>0</v>
      </c>
      <c r="K251" s="75">
        <f t="shared" si="29"/>
        <v>0.11428571428571428</v>
      </c>
      <c r="L251" s="76">
        <f t="shared" si="24"/>
        <v>45853.706944444442</v>
      </c>
      <c r="M251" s="75">
        <f t="shared" si="30"/>
        <v>0.87254506999708814</v>
      </c>
      <c r="N251" s="77">
        <f t="shared" si="27"/>
        <v>0</v>
      </c>
    </row>
    <row r="252" spans="1:14" ht="29" x14ac:dyDescent="0.35">
      <c r="A252" s="69" t="s">
        <v>87</v>
      </c>
      <c r="B252" s="70" t="s">
        <v>195</v>
      </c>
      <c r="C252" s="71">
        <v>57385</v>
      </c>
      <c r="D252" s="72">
        <v>45858</v>
      </c>
      <c r="E252" s="73">
        <v>0.52013888888888893</v>
      </c>
      <c r="F252" s="70" t="str">
        <f t="shared" si="25"/>
        <v>2025-07-20 12:29</v>
      </c>
      <c r="G252" s="74" t="s">
        <v>88</v>
      </c>
      <c r="H252" s="70">
        <v>5</v>
      </c>
      <c r="I252" s="70">
        <f t="shared" si="26"/>
        <v>30</v>
      </c>
      <c r="J252" s="75">
        <f t="shared" si="28"/>
        <v>0.50334030083200132</v>
      </c>
      <c r="K252" s="75">
        <f t="shared" si="29"/>
        <v>1</v>
      </c>
      <c r="L252" s="76">
        <f t="shared" si="24"/>
        <v>45858.520138888889</v>
      </c>
      <c r="M252" s="75">
        <f t="shared" si="30"/>
        <v>0.75620237016151692</v>
      </c>
      <c r="N252" s="77">
        <f t="shared" si="27"/>
        <v>0</v>
      </c>
    </row>
    <row r="253" spans="1:14" ht="29" x14ac:dyDescent="0.35">
      <c r="A253" s="78" t="s">
        <v>87</v>
      </c>
      <c r="B253" s="70" t="s">
        <v>195</v>
      </c>
      <c r="C253" s="71">
        <v>57300</v>
      </c>
      <c r="D253" s="72">
        <v>45859</v>
      </c>
      <c r="E253" s="73">
        <v>0.31388888888888888</v>
      </c>
      <c r="F253" s="70" t="str">
        <f t="shared" si="25"/>
        <v>2025-07-21 07:32</v>
      </c>
      <c r="G253" s="74" t="s">
        <v>89</v>
      </c>
      <c r="H253" s="70">
        <v>7</v>
      </c>
      <c r="I253" s="70">
        <f t="shared" si="26"/>
        <v>31</v>
      </c>
      <c r="J253" s="75">
        <f t="shared" si="28"/>
        <v>0.50682405016599041</v>
      </c>
      <c r="K253" s="75">
        <f t="shared" si="29"/>
        <v>0.94285714285714284</v>
      </c>
      <c r="L253" s="76">
        <f t="shared" si="24"/>
        <v>45859.313888888886</v>
      </c>
      <c r="M253" s="75">
        <f t="shared" si="30"/>
        <v>0.7370161479841244</v>
      </c>
      <c r="N253" s="77">
        <f t="shared" si="27"/>
        <v>0</v>
      </c>
    </row>
    <row r="254" spans="1:14" ht="29" x14ac:dyDescent="0.35">
      <c r="A254" s="78" t="s">
        <v>87</v>
      </c>
      <c r="B254" s="70" t="s">
        <v>195</v>
      </c>
      <c r="C254" s="71">
        <v>64257</v>
      </c>
      <c r="D254" s="72">
        <v>45883</v>
      </c>
      <c r="E254" s="73">
        <v>0.56458333333333333</v>
      </c>
      <c r="F254" s="70" t="str">
        <f t="shared" si="25"/>
        <v>2025-08-14 13:33</v>
      </c>
      <c r="G254" s="74" t="s">
        <v>90</v>
      </c>
      <c r="H254" s="70">
        <v>40</v>
      </c>
      <c r="I254" s="70">
        <f t="shared" si="26"/>
        <v>55</v>
      </c>
      <c r="J254" s="75">
        <f t="shared" si="28"/>
        <v>0.2216894135005533</v>
      </c>
      <c r="K254" s="75">
        <f t="shared" si="29"/>
        <v>0</v>
      </c>
      <c r="L254" s="76">
        <f t="shared" si="24"/>
        <v>45883.564583333333</v>
      </c>
      <c r="M254" s="75">
        <f t="shared" si="30"/>
        <v>0.15083761372406829</v>
      </c>
      <c r="N254" s="77">
        <f t="shared" si="27"/>
        <v>0</v>
      </c>
    </row>
    <row r="255" spans="1:14" ht="29" x14ac:dyDescent="0.35">
      <c r="A255" s="78" t="s">
        <v>87</v>
      </c>
      <c r="B255" s="70" t="s">
        <v>195</v>
      </c>
      <c r="C255" s="71">
        <v>48603</v>
      </c>
      <c r="D255" s="72">
        <v>45882</v>
      </c>
      <c r="E255" s="73">
        <v>0.57916666666666661</v>
      </c>
      <c r="F255" s="70" t="str">
        <f t="shared" si="25"/>
        <v>2025-08-13 13:54</v>
      </c>
      <c r="G255" s="74" t="s">
        <v>91</v>
      </c>
      <c r="H255" s="70">
        <v>13</v>
      </c>
      <c r="I255" s="70">
        <f t="shared" si="26"/>
        <v>54</v>
      </c>
      <c r="J255" s="75">
        <f t="shared" si="28"/>
        <v>0.86327308496249844</v>
      </c>
      <c r="K255" s="75">
        <f t="shared" si="29"/>
        <v>0.77142857142857146</v>
      </c>
      <c r="L255" s="76">
        <f t="shared" si="24"/>
        <v>45882.57916666667</v>
      </c>
      <c r="M255" s="75">
        <f t="shared" si="30"/>
        <v>0.17465672944560165</v>
      </c>
      <c r="N255" s="77">
        <f t="shared" si="27"/>
        <v>0</v>
      </c>
    </row>
    <row r="256" spans="1:14" ht="29" x14ac:dyDescent="0.35">
      <c r="A256" s="78" t="s">
        <v>87</v>
      </c>
      <c r="B256" s="70" t="s">
        <v>195</v>
      </c>
      <c r="C256" s="71">
        <v>51052</v>
      </c>
      <c r="D256" s="72">
        <v>45863</v>
      </c>
      <c r="E256" s="73">
        <v>0.81041666666666667</v>
      </c>
      <c r="F256" s="70" t="str">
        <f t="shared" si="25"/>
        <v>2025-07-25 19:27</v>
      </c>
      <c r="G256" s="74" t="s">
        <v>92</v>
      </c>
      <c r="H256" s="70">
        <v>10</v>
      </c>
      <c r="I256" s="70">
        <f t="shared" si="26"/>
        <v>35</v>
      </c>
      <c r="J256" s="75">
        <f t="shared" si="28"/>
        <v>0.76290011885733022</v>
      </c>
      <c r="K256" s="75">
        <f t="shared" si="29"/>
        <v>0.8571428571428571</v>
      </c>
      <c r="L256" s="76">
        <f t="shared" si="24"/>
        <v>45863.810416666667</v>
      </c>
      <c r="M256" s="75">
        <f t="shared" si="30"/>
        <v>0.62832779400410554</v>
      </c>
      <c r="N256" s="77">
        <f t="shared" si="27"/>
        <v>0</v>
      </c>
    </row>
    <row r="257" spans="1:14" ht="29" x14ac:dyDescent="0.35">
      <c r="A257" s="78" t="s">
        <v>87</v>
      </c>
      <c r="B257" s="70" t="s">
        <v>195</v>
      </c>
      <c r="C257" s="71">
        <v>55747</v>
      </c>
      <c r="D257" s="72">
        <v>45882</v>
      </c>
      <c r="E257" s="73">
        <v>0.53472222222222221</v>
      </c>
      <c r="F257" s="70" t="str">
        <f t="shared" si="25"/>
        <v>2025-08-13 12:50</v>
      </c>
      <c r="G257" s="74" t="s">
        <v>93</v>
      </c>
      <c r="H257" s="70">
        <v>10</v>
      </c>
      <c r="I257" s="70">
        <f t="shared" si="26"/>
        <v>54</v>
      </c>
      <c r="J257" s="75">
        <f t="shared" si="28"/>
        <v>0.57047419976228531</v>
      </c>
      <c r="K257" s="75">
        <f t="shared" si="29"/>
        <v>0.8571428571428571</v>
      </c>
      <c r="L257" s="76">
        <f t="shared" si="24"/>
        <v>45882.534722222219</v>
      </c>
      <c r="M257" s="75">
        <f t="shared" si="30"/>
        <v>0.1757310236009304</v>
      </c>
      <c r="N257" s="77">
        <f t="shared" si="27"/>
        <v>0</v>
      </c>
    </row>
    <row r="258" spans="1:14" x14ac:dyDescent="0.35">
      <c r="A258" s="69" t="s">
        <v>94</v>
      </c>
      <c r="B258" s="70" t="s">
        <v>195</v>
      </c>
      <c r="C258" s="71">
        <v>66386</v>
      </c>
      <c r="D258" s="72">
        <v>45880</v>
      </c>
      <c r="E258" s="73">
        <v>0.27013888888888887</v>
      </c>
      <c r="F258" s="70" t="str">
        <f t="shared" si="25"/>
        <v>2025-08-11 06:29</v>
      </c>
      <c r="G258" s="74" t="s">
        <v>95</v>
      </c>
      <c r="H258" s="70">
        <v>8</v>
      </c>
      <c r="I258" s="70">
        <f t="shared" si="26"/>
        <v>52</v>
      </c>
      <c r="J258" s="75">
        <f t="shared" si="28"/>
        <v>0.13443173900569697</v>
      </c>
      <c r="K258" s="75">
        <f t="shared" si="29"/>
        <v>0.91428571428571426</v>
      </c>
      <c r="L258" s="76">
        <f t="shared" ref="L258:L321" si="31">IF(F258="",999, DATEVALUE(LEFT(F258,10))+TIMEVALUE(RIGHT(F258,5))-$P$2)</f>
        <v>45880.270138888889</v>
      </c>
      <c r="M258" s="75">
        <f t="shared" si="30"/>
        <v>0.23046966797591964</v>
      </c>
      <c r="N258" s="77">
        <f t="shared" si="27"/>
        <v>0</v>
      </c>
    </row>
    <row r="259" spans="1:14" x14ac:dyDescent="0.35">
      <c r="A259" s="69" t="s">
        <v>96</v>
      </c>
      <c r="B259" s="70" t="s">
        <v>195</v>
      </c>
      <c r="C259" s="71">
        <v>46394</v>
      </c>
      <c r="D259" s="72">
        <v>45858</v>
      </c>
      <c r="E259" s="73">
        <v>0.41249999999999998</v>
      </c>
      <c r="F259" s="70" t="str">
        <f t="shared" ref="F259:F322" si="32">CONCATENATE(TEXT(D259,"éééé-hh-nn")," ",TEXT(E259,"óó:pp"))</f>
        <v>2025-07-20 09:54</v>
      </c>
      <c r="G259" s="74" t="s">
        <v>97</v>
      </c>
      <c r="H259" s="70">
        <v>28</v>
      </c>
      <c r="I259" s="70">
        <f t="shared" ref="I259:I322" si="33">D259-DATE(2025,6,20)</f>
        <v>30</v>
      </c>
      <c r="J259" s="75">
        <f t="shared" si="28"/>
        <v>0.95380958235993274</v>
      </c>
      <c r="K259" s="75">
        <f t="shared" si="29"/>
        <v>0.34285714285714286</v>
      </c>
      <c r="L259" s="76">
        <f t="shared" si="31"/>
        <v>45858.412499999999</v>
      </c>
      <c r="M259" s="75">
        <f t="shared" si="30"/>
        <v>0.75880417631860475</v>
      </c>
      <c r="N259" s="77">
        <f t="shared" ref="N259:N322" si="34">$Q$4*J259+$Q$5*K259+$Q$6*M259</f>
        <v>0</v>
      </c>
    </row>
    <row r="260" spans="1:14" x14ac:dyDescent="0.35">
      <c r="A260" s="78" t="s">
        <v>96</v>
      </c>
      <c r="B260" s="70" t="s">
        <v>195</v>
      </c>
      <c r="C260" s="71">
        <v>60717</v>
      </c>
      <c r="D260" s="72">
        <v>45880</v>
      </c>
      <c r="E260" s="73">
        <v>0.8</v>
      </c>
      <c r="F260" s="70" t="str">
        <f t="shared" si="32"/>
        <v>2025-08-11 19:12</v>
      </c>
      <c r="G260" s="74" t="s">
        <v>98</v>
      </c>
      <c r="H260" s="70">
        <v>12</v>
      </c>
      <c r="I260" s="70">
        <f t="shared" si="33"/>
        <v>52</v>
      </c>
      <c r="J260" s="75">
        <f t="shared" si="28"/>
        <v>0.36677732693962867</v>
      </c>
      <c r="K260" s="75">
        <f t="shared" si="29"/>
        <v>0.8</v>
      </c>
      <c r="L260" s="76">
        <f t="shared" si="31"/>
        <v>45880.800000000003</v>
      </c>
      <c r="M260" s="75">
        <f t="shared" si="30"/>
        <v>0.21766206734470342</v>
      </c>
      <c r="N260" s="77">
        <f t="shared" si="34"/>
        <v>0</v>
      </c>
    </row>
    <row r="261" spans="1:14" ht="29" x14ac:dyDescent="0.35">
      <c r="A261" s="69" t="s">
        <v>99</v>
      </c>
      <c r="B261" s="70" t="s">
        <v>195</v>
      </c>
      <c r="C261" s="71">
        <v>45598</v>
      </c>
      <c r="D261" s="72">
        <v>45884</v>
      </c>
      <c r="E261" s="73">
        <v>0.77569444444444446</v>
      </c>
      <c r="F261" s="70" t="str">
        <f t="shared" si="32"/>
        <v>2025-08-15 18:37</v>
      </c>
      <c r="G261" s="74" t="s">
        <v>100</v>
      </c>
      <c r="H261" s="70">
        <v>20</v>
      </c>
      <c r="I261" s="70">
        <f t="shared" si="33"/>
        <v>56</v>
      </c>
      <c r="J261" s="75">
        <f t="shared" si="28"/>
        <v>0.9864338702405836</v>
      </c>
      <c r="K261" s="75">
        <f t="shared" si="29"/>
        <v>0.5714285714285714</v>
      </c>
      <c r="L261" s="76">
        <f t="shared" si="31"/>
        <v>45884.775694444441</v>
      </c>
      <c r="M261" s="75">
        <f t="shared" si="30"/>
        <v>0.12156309799580022</v>
      </c>
      <c r="N261" s="77">
        <f t="shared" si="34"/>
        <v>0</v>
      </c>
    </row>
    <row r="262" spans="1:14" x14ac:dyDescent="0.35">
      <c r="A262" s="69" t="s">
        <v>101</v>
      </c>
      <c r="B262" s="70" t="s">
        <v>195</v>
      </c>
      <c r="C262" s="71">
        <v>59179</v>
      </c>
      <c r="D262" s="72">
        <v>45863</v>
      </c>
      <c r="E262" s="73">
        <v>0.44861111111111107</v>
      </c>
      <c r="F262" s="70" t="str">
        <f t="shared" si="32"/>
        <v>2025-07-25 10:46</v>
      </c>
      <c r="G262" s="74" t="s">
        <v>102</v>
      </c>
      <c r="H262" s="70">
        <v>6</v>
      </c>
      <c r="I262" s="70">
        <f t="shared" si="33"/>
        <v>35</v>
      </c>
      <c r="J262" s="75">
        <f t="shared" si="28"/>
        <v>0.42981269724169024</v>
      </c>
      <c r="K262" s="75">
        <f t="shared" si="29"/>
        <v>0.97142857142857142</v>
      </c>
      <c r="L262" s="76">
        <f t="shared" si="31"/>
        <v>45863.448611111111</v>
      </c>
      <c r="M262" s="75">
        <f t="shared" si="30"/>
        <v>0.63707321986103993</v>
      </c>
      <c r="N262" s="77">
        <f t="shared" si="34"/>
        <v>0</v>
      </c>
    </row>
    <row r="263" spans="1:14" ht="43.5" x14ac:dyDescent="0.35">
      <c r="A263" s="69" t="s">
        <v>103</v>
      </c>
      <c r="B263" s="70" t="s">
        <v>195</v>
      </c>
      <c r="C263" s="71">
        <v>54833</v>
      </c>
      <c r="D263" s="72">
        <v>45862</v>
      </c>
      <c r="E263" s="73">
        <v>0.56527777777777777</v>
      </c>
      <c r="F263" s="70" t="str">
        <f t="shared" si="32"/>
        <v>2025-07-24 13:34</v>
      </c>
      <c r="G263" s="74" t="s">
        <v>104</v>
      </c>
      <c r="H263" s="70">
        <v>17</v>
      </c>
      <c r="I263" s="70">
        <f t="shared" si="33"/>
        <v>34</v>
      </c>
      <c r="J263" s="75">
        <f t="shared" si="28"/>
        <v>0.6079347514242387</v>
      </c>
      <c r="K263" s="75">
        <f t="shared" si="29"/>
        <v>0.65714285714285714</v>
      </c>
      <c r="L263" s="76">
        <f t="shared" si="31"/>
        <v>45862.56527777778</v>
      </c>
      <c r="M263" s="75">
        <f t="shared" si="30"/>
        <v>0.65842481619496751</v>
      </c>
      <c r="N263" s="77">
        <f t="shared" si="34"/>
        <v>0</v>
      </c>
    </row>
    <row r="264" spans="1:14" x14ac:dyDescent="0.35">
      <c r="A264" s="69" t="s">
        <v>105</v>
      </c>
      <c r="B264" s="70" t="s">
        <v>195</v>
      </c>
      <c r="C264" s="71">
        <v>52446</v>
      </c>
      <c r="D264" s="72">
        <v>45883</v>
      </c>
      <c r="E264" s="73">
        <v>0.70277777777777772</v>
      </c>
      <c r="F264" s="70" t="str">
        <f t="shared" si="32"/>
        <v>2025-08-14 16:52</v>
      </c>
      <c r="G264" s="74" t="s">
        <v>106</v>
      </c>
      <c r="H264" s="70">
        <v>10</v>
      </c>
      <c r="I264" s="70">
        <f t="shared" si="33"/>
        <v>55</v>
      </c>
      <c r="J264" s="75">
        <f t="shared" si="28"/>
        <v>0.705766629779909</v>
      </c>
      <c r="K264" s="75">
        <f t="shared" si="29"/>
        <v>0.8571428571428571</v>
      </c>
      <c r="L264" s="76">
        <f t="shared" si="31"/>
        <v>45883.702777777777</v>
      </c>
      <c r="M264" s="75">
        <f t="shared" si="30"/>
        <v>0.14749723033535678</v>
      </c>
      <c r="N264" s="77">
        <f t="shared" si="34"/>
        <v>0</v>
      </c>
    </row>
    <row r="265" spans="1:14" x14ac:dyDescent="0.35">
      <c r="A265" s="69" t="s">
        <v>107</v>
      </c>
      <c r="B265" s="70" t="s">
        <v>195</v>
      </c>
      <c r="C265" s="71">
        <v>60052</v>
      </c>
      <c r="D265" s="72">
        <v>45885</v>
      </c>
      <c r="E265" s="73">
        <v>0.77361111111111114</v>
      </c>
      <c r="F265" s="70" t="str">
        <f t="shared" si="32"/>
        <v>2025-08-16 18:34</v>
      </c>
      <c r="G265" s="70" t="s">
        <v>108</v>
      </c>
      <c r="H265" s="70">
        <v>29</v>
      </c>
      <c r="I265" s="70">
        <f t="shared" si="33"/>
        <v>57</v>
      </c>
      <c r="J265" s="75">
        <f t="shared" si="28"/>
        <v>0.39403254231730811</v>
      </c>
      <c r="K265" s="75">
        <f t="shared" si="29"/>
        <v>0.31428571428571428</v>
      </c>
      <c r="L265" s="76">
        <f t="shared" si="31"/>
        <v>45885.773611111108</v>
      </c>
      <c r="M265" s="75">
        <f t="shared" si="30"/>
        <v>9.7441837043020188E-2</v>
      </c>
      <c r="N265" s="77">
        <f t="shared" si="34"/>
        <v>0</v>
      </c>
    </row>
    <row r="266" spans="1:14" x14ac:dyDescent="0.35">
      <c r="A266" s="69" t="s">
        <v>109</v>
      </c>
      <c r="B266" s="70" t="s">
        <v>195</v>
      </c>
      <c r="C266" s="71">
        <v>56646</v>
      </c>
      <c r="D266" s="72">
        <v>45875</v>
      </c>
      <c r="E266" s="73">
        <v>0.71388888888888891</v>
      </c>
      <c r="F266" s="70" t="str">
        <f t="shared" si="32"/>
        <v>2025-08-06 17:08</v>
      </c>
      <c r="G266" s="74" t="s">
        <v>110</v>
      </c>
      <c r="H266" s="70">
        <v>9</v>
      </c>
      <c r="I266" s="70">
        <f t="shared" si="33"/>
        <v>47</v>
      </c>
      <c r="J266" s="75">
        <f t="shared" si="28"/>
        <v>0.5336284273945654</v>
      </c>
      <c r="K266" s="75">
        <f t="shared" si="29"/>
        <v>0.88571428571428568</v>
      </c>
      <c r="L266" s="76">
        <f t="shared" si="31"/>
        <v>45875.713888888888</v>
      </c>
      <c r="M266" s="75">
        <f t="shared" si="30"/>
        <v>0.34060160472690321</v>
      </c>
      <c r="N266" s="77">
        <f t="shared" si="34"/>
        <v>0</v>
      </c>
    </row>
    <row r="267" spans="1:14" x14ac:dyDescent="0.35">
      <c r="A267" s="69" t="s">
        <v>111</v>
      </c>
      <c r="B267" s="70" t="s">
        <v>195</v>
      </c>
      <c r="C267" s="71">
        <v>49320</v>
      </c>
      <c r="D267" s="72">
        <v>45885</v>
      </c>
      <c r="E267" s="73">
        <v>0.61250000000000004</v>
      </c>
      <c r="F267" s="70" t="str">
        <f t="shared" si="32"/>
        <v>2025-08-16 14:42</v>
      </c>
      <c r="G267" s="74" t="s">
        <v>112</v>
      </c>
      <c r="H267" s="70">
        <v>12</v>
      </c>
      <c r="I267" s="70">
        <f t="shared" si="33"/>
        <v>57</v>
      </c>
      <c r="J267" s="75">
        <f t="shared" si="28"/>
        <v>0.83388663469814339</v>
      </c>
      <c r="K267" s="75">
        <f t="shared" si="29"/>
        <v>0.8</v>
      </c>
      <c r="L267" s="76">
        <f t="shared" si="31"/>
        <v>45885.612500000003</v>
      </c>
      <c r="M267" s="75">
        <f t="shared" si="30"/>
        <v>0.10133615335536149</v>
      </c>
      <c r="N267" s="77">
        <f t="shared" si="34"/>
        <v>0</v>
      </c>
    </row>
    <row r="268" spans="1:14" ht="29" x14ac:dyDescent="0.35">
      <c r="A268" s="69" t="s">
        <v>113</v>
      </c>
      <c r="B268" s="70" t="s">
        <v>195</v>
      </c>
      <c r="C268" s="71">
        <v>66600</v>
      </c>
      <c r="D268" s="72">
        <v>45861</v>
      </c>
      <c r="E268" s="73">
        <v>0.39166666666666666</v>
      </c>
      <c r="F268" s="70" t="str">
        <f t="shared" si="32"/>
        <v>2025-07-23 09:24</v>
      </c>
      <c r="G268" s="70" t="s">
        <v>114</v>
      </c>
      <c r="H268" s="70">
        <v>7</v>
      </c>
      <c r="I268" s="70">
        <f t="shared" si="33"/>
        <v>33</v>
      </c>
      <c r="J268" s="75">
        <f t="shared" si="28"/>
        <v>0.12566088774130088</v>
      </c>
      <c r="K268" s="75">
        <f t="shared" si="29"/>
        <v>0.94285714285714284</v>
      </c>
      <c r="L268" s="76">
        <f t="shared" si="31"/>
        <v>45861.39166666667</v>
      </c>
      <c r="M268" s="75">
        <f t="shared" si="30"/>
        <v>0.68679289622984729</v>
      </c>
      <c r="N268" s="77">
        <f t="shared" si="34"/>
        <v>0</v>
      </c>
    </row>
    <row r="269" spans="1:14" x14ac:dyDescent="0.35">
      <c r="A269" s="69" t="s">
        <v>115</v>
      </c>
      <c r="B269" s="70" t="s">
        <v>195</v>
      </c>
      <c r="C269" s="71">
        <v>68764</v>
      </c>
      <c r="D269" s="72">
        <v>45855</v>
      </c>
      <c r="E269" s="73">
        <v>0.39374999999999999</v>
      </c>
      <c r="F269" s="70" t="str">
        <f t="shared" si="32"/>
        <v>2025-07-17 09:27</v>
      </c>
      <c r="G269" s="70" t="s">
        <v>116</v>
      </c>
      <c r="H269" s="70">
        <v>29</v>
      </c>
      <c r="I269" s="70">
        <f t="shared" si="33"/>
        <v>27</v>
      </c>
      <c r="J269" s="75">
        <f t="shared" si="28"/>
        <v>3.6968728226566661E-2</v>
      </c>
      <c r="K269" s="75">
        <f t="shared" si="29"/>
        <v>0.31428571428571428</v>
      </c>
      <c r="L269" s="76">
        <f t="shared" si="31"/>
        <v>45855.393750000003</v>
      </c>
      <c r="M269" s="75">
        <f t="shared" si="30"/>
        <v>0.83177224963908647</v>
      </c>
      <c r="N269" s="77">
        <f t="shared" si="34"/>
        <v>0</v>
      </c>
    </row>
    <row r="270" spans="1:14" ht="29" x14ac:dyDescent="0.35">
      <c r="A270" s="69" t="s">
        <v>117</v>
      </c>
      <c r="B270" s="70" t="s">
        <v>195</v>
      </c>
      <c r="C270" s="71">
        <v>63641</v>
      </c>
      <c r="D270" s="72">
        <v>45870</v>
      </c>
      <c r="E270" s="73">
        <v>0.39861111111111114</v>
      </c>
      <c r="F270" s="70" t="str">
        <f t="shared" si="32"/>
        <v>2025-08-01 09:34</v>
      </c>
      <c r="G270" s="70" t="s">
        <v>118</v>
      </c>
      <c r="H270" s="70">
        <v>39</v>
      </c>
      <c r="I270" s="70">
        <f t="shared" si="33"/>
        <v>42</v>
      </c>
      <c r="J270" s="75">
        <f t="shared" si="28"/>
        <v>0.24693634985040369</v>
      </c>
      <c r="K270" s="75">
        <f t="shared" si="29"/>
        <v>2.8571428571428571E-2</v>
      </c>
      <c r="L270" s="76">
        <f t="shared" si="31"/>
        <v>45870.398611111108</v>
      </c>
      <c r="M270" s="75">
        <f t="shared" si="30"/>
        <v>0.46908047134663206</v>
      </c>
      <c r="N270" s="77">
        <f t="shared" si="34"/>
        <v>0</v>
      </c>
    </row>
    <row r="271" spans="1:14" x14ac:dyDescent="0.35">
      <c r="A271" s="69" t="s">
        <v>119</v>
      </c>
      <c r="B271" s="70" t="s">
        <v>195</v>
      </c>
      <c r="C271" s="71">
        <v>68848</v>
      </c>
      <c r="D271" s="72">
        <v>45848</v>
      </c>
      <c r="E271" s="73">
        <v>0.43402777777777779</v>
      </c>
      <c r="F271" s="70" t="str">
        <f t="shared" si="32"/>
        <v>2025-07-10 10:25</v>
      </c>
      <c r="G271" s="74"/>
      <c r="H271" s="70">
        <v>22</v>
      </c>
      <c r="I271" s="70">
        <f t="shared" si="33"/>
        <v>20</v>
      </c>
      <c r="J271" s="75">
        <f t="shared" si="28"/>
        <v>3.3525964178859786E-2</v>
      </c>
      <c r="K271" s="75">
        <f t="shared" si="29"/>
        <v>0.51428571428571423</v>
      </c>
      <c r="L271" s="76">
        <f t="shared" si="31"/>
        <v>45848.434027777781</v>
      </c>
      <c r="M271" s="75">
        <f t="shared" si="30"/>
        <v>1</v>
      </c>
      <c r="N271" s="77">
        <f t="shared" si="34"/>
        <v>0</v>
      </c>
    </row>
    <row r="272" spans="1:14" ht="29" x14ac:dyDescent="0.35">
      <c r="A272" s="69" t="s">
        <v>120</v>
      </c>
      <c r="B272" s="70" t="s">
        <v>195</v>
      </c>
      <c r="C272" s="71">
        <v>45711</v>
      </c>
      <c r="D272" s="72">
        <v>45867</v>
      </c>
      <c r="E272" s="73">
        <v>0.56597222222222221</v>
      </c>
      <c r="F272" s="70" t="str">
        <f t="shared" si="32"/>
        <v>2025-07-29 13:35</v>
      </c>
      <c r="G272" s="70" t="s">
        <v>110</v>
      </c>
      <c r="H272" s="70">
        <v>36</v>
      </c>
      <c r="I272" s="70">
        <f t="shared" si="33"/>
        <v>39</v>
      </c>
      <c r="J272" s="75">
        <f t="shared" si="28"/>
        <v>0.98180253289069219</v>
      </c>
      <c r="K272" s="75">
        <f t="shared" si="29"/>
        <v>0.11428571428571428</v>
      </c>
      <c r="L272" s="76">
        <f t="shared" si="31"/>
        <v>45867.565972222219</v>
      </c>
      <c r="M272" s="75">
        <f t="shared" si="30"/>
        <v>0.53754993789245498</v>
      </c>
      <c r="N272" s="77">
        <f t="shared" si="34"/>
        <v>0</v>
      </c>
    </row>
    <row r="273" spans="1:14" ht="29" x14ac:dyDescent="0.35">
      <c r="A273" s="69" t="s">
        <v>121</v>
      </c>
      <c r="B273" s="70" t="s">
        <v>195</v>
      </c>
      <c r="C273" s="71">
        <v>46622</v>
      </c>
      <c r="D273" s="72">
        <v>45862</v>
      </c>
      <c r="E273" s="73">
        <v>0.39166666666666666</v>
      </c>
      <c r="F273" s="70" t="str">
        <f t="shared" si="32"/>
        <v>2025-07-24 09:24</v>
      </c>
      <c r="G273" s="70" t="s">
        <v>122</v>
      </c>
      <c r="H273" s="70">
        <v>16</v>
      </c>
      <c r="I273" s="70">
        <f t="shared" si="33"/>
        <v>34</v>
      </c>
      <c r="J273" s="75">
        <f t="shared" ref="J273:J309" si="35">IFERROR(IF(MAX($C$208:$C$310)-MIN($C$208:$C$310)=0,1,
   (MAX($C$208:$C$310)-C273)/(MAX($C$208:$C$310)-MIN($C$208:$C$310))),0)</f>
        <v>0.94446493708758561</v>
      </c>
      <c r="K273" s="75">
        <f t="shared" ref="K273:K310" si="36">IFERROR(IF(MAX($H$208:$H$310)-MIN($H$208:$H$310)=0,1,
   (MAX($H$208:$H$310)-H273)/(MAX($H$208:$H$310)-MIN($H$208:$H$310))),0)</f>
        <v>0.68571428571428572</v>
      </c>
      <c r="L273" s="76">
        <f t="shared" si="31"/>
        <v>45862.39166666667</v>
      </c>
      <c r="M273" s="75">
        <f t="shared" ref="M273:M308" si="37">IFERROR(IF(MAX($L$208:$L$310)-MIN($L$208:$L$310)=0,1,(MAX($L$208:$L$310)-L273)/(MAX($L$208:$L$310)-MIN($L$208:$L$310))),0)</f>
        <v>0.6626212777385555</v>
      </c>
      <c r="N273" s="77">
        <f t="shared" si="34"/>
        <v>0</v>
      </c>
    </row>
    <row r="274" spans="1:14" ht="29" x14ac:dyDescent="0.35">
      <c r="A274" s="69" t="s">
        <v>123</v>
      </c>
      <c r="B274" s="70" t="s">
        <v>195</v>
      </c>
      <c r="C274" s="71">
        <v>57396</v>
      </c>
      <c r="D274" s="72">
        <v>45854</v>
      </c>
      <c r="E274" s="73">
        <v>0.52222222222222214</v>
      </c>
      <c r="F274" s="70" t="str">
        <f t="shared" si="32"/>
        <v>2025-07-16 12:32</v>
      </c>
      <c r="G274" s="70" t="s">
        <v>124</v>
      </c>
      <c r="H274" s="70">
        <v>35</v>
      </c>
      <c r="I274" s="70">
        <f t="shared" si="33"/>
        <v>26</v>
      </c>
      <c r="J274" s="75">
        <f t="shared" si="35"/>
        <v>0.5028894626828968</v>
      </c>
      <c r="K274" s="75">
        <f t="shared" si="36"/>
        <v>0.14285714285714285</v>
      </c>
      <c r="L274" s="76">
        <f t="shared" si="31"/>
        <v>45854.522222222222</v>
      </c>
      <c r="M274" s="75">
        <f t="shared" si="37"/>
        <v>0.85283848658817241</v>
      </c>
      <c r="N274" s="77">
        <f t="shared" si="34"/>
        <v>0</v>
      </c>
    </row>
    <row r="275" spans="1:14" ht="29" x14ac:dyDescent="0.35">
      <c r="A275" s="69" t="s">
        <v>123</v>
      </c>
      <c r="B275" s="70" t="s">
        <v>195</v>
      </c>
      <c r="C275" s="71">
        <v>46176</v>
      </c>
      <c r="D275" s="72">
        <v>45870</v>
      </c>
      <c r="E275" s="73">
        <v>0.60833333333333339</v>
      </c>
      <c r="F275" s="70" t="str">
        <f t="shared" si="32"/>
        <v>2025-08-01 14:36</v>
      </c>
      <c r="G275" s="70" t="s">
        <v>125</v>
      </c>
      <c r="H275" s="70">
        <v>35</v>
      </c>
      <c r="I275" s="70">
        <f t="shared" si="33"/>
        <v>42</v>
      </c>
      <c r="J275" s="75">
        <f t="shared" si="35"/>
        <v>0.96274437476945773</v>
      </c>
      <c r="K275" s="75">
        <f t="shared" si="36"/>
        <v>0.14285714285714285</v>
      </c>
      <c r="L275" s="76">
        <f t="shared" si="31"/>
        <v>45870.60833333333</v>
      </c>
      <c r="M275" s="75">
        <f t="shared" si="37"/>
        <v>0.46401114580193842</v>
      </c>
      <c r="N275" s="77">
        <f t="shared" si="34"/>
        <v>0</v>
      </c>
    </row>
    <row r="276" spans="1:14" ht="29" x14ac:dyDescent="0.35">
      <c r="A276" s="69" t="s">
        <v>126</v>
      </c>
      <c r="B276" s="70" t="s">
        <v>195</v>
      </c>
      <c r="C276" s="71">
        <v>69210</v>
      </c>
      <c r="D276" s="72">
        <v>45888</v>
      </c>
      <c r="E276" s="73">
        <v>0.54791666666666661</v>
      </c>
      <c r="F276" s="70" t="str">
        <f t="shared" si="32"/>
        <v>2025-08-19 13:09</v>
      </c>
      <c r="G276" s="70" t="s">
        <v>127</v>
      </c>
      <c r="H276" s="70">
        <v>33</v>
      </c>
      <c r="I276" s="70">
        <f t="shared" si="33"/>
        <v>60</v>
      </c>
      <c r="J276" s="75">
        <f t="shared" si="35"/>
        <v>1.8689290544694453E-2</v>
      </c>
      <c r="K276" s="75">
        <f t="shared" si="36"/>
        <v>0.2</v>
      </c>
      <c r="L276" s="76">
        <f t="shared" si="31"/>
        <v>45888.54791666667</v>
      </c>
      <c r="M276" s="75">
        <f t="shared" si="37"/>
        <v>3.038238157570354E-2</v>
      </c>
      <c r="N276" s="77">
        <f t="shared" si="34"/>
        <v>0</v>
      </c>
    </row>
    <row r="277" spans="1:14" ht="29" x14ac:dyDescent="0.35">
      <c r="A277" s="69" t="s">
        <v>128</v>
      </c>
      <c r="B277" s="70" t="s">
        <v>195</v>
      </c>
      <c r="C277" s="71">
        <v>45267</v>
      </c>
      <c r="D277" s="72">
        <v>45873</v>
      </c>
      <c r="E277" s="73">
        <v>0.81944444444444442</v>
      </c>
      <c r="F277" s="70" t="str">
        <f t="shared" si="32"/>
        <v>2025-08-04 19:40</v>
      </c>
      <c r="G277" s="70" t="s">
        <v>129</v>
      </c>
      <c r="H277" s="70">
        <v>26</v>
      </c>
      <c r="I277" s="70">
        <f t="shared" si="33"/>
        <v>45</v>
      </c>
      <c r="J277" s="75">
        <f t="shared" si="35"/>
        <v>1</v>
      </c>
      <c r="K277" s="75">
        <f t="shared" si="36"/>
        <v>0.4</v>
      </c>
      <c r="L277" s="76">
        <f t="shared" si="31"/>
        <v>45873.819444444445</v>
      </c>
      <c r="M277" s="75">
        <f t="shared" si="37"/>
        <v>0.38639339309091081</v>
      </c>
      <c r="N277" s="77">
        <f t="shared" si="34"/>
        <v>0</v>
      </c>
    </row>
    <row r="278" spans="1:14" x14ac:dyDescent="0.35">
      <c r="A278" s="69" t="s">
        <v>130</v>
      </c>
      <c r="B278" s="70" t="s">
        <v>195</v>
      </c>
      <c r="C278" s="71">
        <v>58315</v>
      </c>
      <c r="D278" s="72">
        <v>45874</v>
      </c>
      <c r="E278" s="73">
        <v>0.44652777777777775</v>
      </c>
      <c r="F278" s="70" t="str">
        <f t="shared" si="32"/>
        <v>2025-08-05 10:43</v>
      </c>
      <c r="G278" s="70" t="s">
        <v>131</v>
      </c>
      <c r="H278" s="70">
        <v>24</v>
      </c>
      <c r="I278" s="70">
        <f t="shared" si="33"/>
        <v>46</v>
      </c>
      <c r="J278" s="75">
        <f t="shared" si="35"/>
        <v>0.46522398458953235</v>
      </c>
      <c r="K278" s="75">
        <f t="shared" si="36"/>
        <v>0.45714285714285713</v>
      </c>
      <c r="L278" s="76">
        <f t="shared" si="31"/>
        <v>45874.446527777778</v>
      </c>
      <c r="M278" s="75">
        <f t="shared" si="37"/>
        <v>0.37123577399534163</v>
      </c>
      <c r="N278" s="77">
        <f t="shared" si="34"/>
        <v>0</v>
      </c>
    </row>
    <row r="279" spans="1:14" x14ac:dyDescent="0.35">
      <c r="A279" s="69" t="s">
        <v>132</v>
      </c>
      <c r="B279" s="70" t="s">
        <v>195</v>
      </c>
      <c r="C279" s="71">
        <v>59320</v>
      </c>
      <c r="D279" s="72">
        <v>45857</v>
      </c>
      <c r="E279" s="73">
        <v>0.77708333333333335</v>
      </c>
      <c r="F279" s="70" t="str">
        <f t="shared" si="32"/>
        <v>2025-07-19 18:39</v>
      </c>
      <c r="G279" s="70" t="s">
        <v>133</v>
      </c>
      <c r="H279" s="70">
        <v>12</v>
      </c>
      <c r="I279" s="70">
        <f t="shared" si="33"/>
        <v>29</v>
      </c>
      <c r="J279" s="75">
        <f t="shared" si="35"/>
        <v>0.42403377187589653</v>
      </c>
      <c r="K279" s="75">
        <f t="shared" si="36"/>
        <v>0.8</v>
      </c>
      <c r="L279" s="76">
        <f t="shared" si="31"/>
        <v>45857.777083333334</v>
      </c>
      <c r="M279" s="75">
        <f t="shared" si="37"/>
        <v>0.77416322556822115</v>
      </c>
      <c r="N279" s="77">
        <f t="shared" si="34"/>
        <v>0</v>
      </c>
    </row>
    <row r="280" spans="1:14" ht="58" x14ac:dyDescent="0.35">
      <c r="A280" s="69" t="s">
        <v>134</v>
      </c>
      <c r="B280" s="70" t="s">
        <v>195</v>
      </c>
      <c r="C280" s="71">
        <v>53565</v>
      </c>
      <c r="D280" s="72">
        <v>45851</v>
      </c>
      <c r="E280" s="73">
        <v>0.2590277777777778</v>
      </c>
      <c r="F280" s="70" t="str">
        <f t="shared" si="32"/>
        <v>2025-07-13 06:13</v>
      </c>
      <c r="G280" s="70" t="s">
        <v>135</v>
      </c>
      <c r="H280" s="70">
        <v>30</v>
      </c>
      <c r="I280" s="70">
        <f t="shared" si="33"/>
        <v>23</v>
      </c>
      <c r="J280" s="75">
        <f t="shared" si="35"/>
        <v>0.65990409443009956</v>
      </c>
      <c r="K280" s="75">
        <f t="shared" si="36"/>
        <v>0.2857142857142857</v>
      </c>
      <c r="L280" s="76">
        <f t="shared" si="31"/>
        <v>45851.259027777778</v>
      </c>
      <c r="M280" s="75">
        <f t="shared" si="37"/>
        <v>0.93171517776217094</v>
      </c>
      <c r="N280" s="77">
        <f t="shared" si="34"/>
        <v>0</v>
      </c>
    </row>
    <row r="281" spans="1:14" x14ac:dyDescent="0.35">
      <c r="A281" s="69" t="s">
        <v>136</v>
      </c>
      <c r="B281" s="70" t="s">
        <v>195</v>
      </c>
      <c r="C281" s="71">
        <v>49478</v>
      </c>
      <c r="D281" s="72">
        <v>45870</v>
      </c>
      <c r="E281" s="73">
        <v>0.31458333333333333</v>
      </c>
      <c r="F281" s="70" t="str">
        <f t="shared" si="32"/>
        <v>2025-08-01 07:33</v>
      </c>
      <c r="G281" s="74" t="s">
        <v>137</v>
      </c>
      <c r="H281" s="70">
        <v>12</v>
      </c>
      <c r="I281" s="70">
        <f t="shared" si="33"/>
        <v>42</v>
      </c>
      <c r="J281" s="75">
        <f t="shared" si="35"/>
        <v>0.82741095946555188</v>
      </c>
      <c r="K281" s="75">
        <f t="shared" si="36"/>
        <v>0.8</v>
      </c>
      <c r="L281" s="76">
        <f t="shared" si="31"/>
        <v>45870.314583333333</v>
      </c>
      <c r="M281" s="75">
        <f t="shared" si="37"/>
        <v>0.47111155873368504</v>
      </c>
      <c r="N281" s="77">
        <f t="shared" si="34"/>
        <v>0</v>
      </c>
    </row>
    <row r="282" spans="1:14" ht="29" x14ac:dyDescent="0.35">
      <c r="A282" s="69" t="s">
        <v>138</v>
      </c>
      <c r="B282" s="70" t="s">
        <v>195</v>
      </c>
      <c r="C282" s="71">
        <v>57118</v>
      </c>
      <c r="D282" s="72">
        <v>45868</v>
      </c>
      <c r="E282" s="73">
        <v>0.35555555555555557</v>
      </c>
      <c r="F282" s="70" t="str">
        <f t="shared" si="32"/>
        <v>2025-07-30 08:32</v>
      </c>
      <c r="G282" s="74" t="s">
        <v>92</v>
      </c>
      <c r="H282" s="70">
        <v>31</v>
      </c>
      <c r="I282" s="70">
        <f t="shared" si="33"/>
        <v>40</v>
      </c>
      <c r="J282" s="75">
        <f t="shared" si="35"/>
        <v>0.51428337226935528</v>
      </c>
      <c r="K282" s="75">
        <f t="shared" si="36"/>
        <v>0.25714285714285712</v>
      </c>
      <c r="L282" s="76">
        <f t="shared" si="31"/>
        <v>45868.355555555558</v>
      </c>
      <c r="M282" s="75">
        <f t="shared" si="37"/>
        <v>0.51846443079191018</v>
      </c>
      <c r="N282" s="77">
        <f t="shared" si="34"/>
        <v>0</v>
      </c>
    </row>
    <row r="283" spans="1:14" ht="29" x14ac:dyDescent="0.35">
      <c r="A283" s="69" t="s">
        <v>139</v>
      </c>
      <c r="B283" s="70" t="s">
        <v>195</v>
      </c>
      <c r="C283" s="71">
        <v>67972</v>
      </c>
      <c r="D283" s="72">
        <v>45889</v>
      </c>
      <c r="E283" s="73">
        <v>0.69236111111111109</v>
      </c>
      <c r="F283" s="70" t="str">
        <f t="shared" si="32"/>
        <v>2025-08-20 16:37</v>
      </c>
      <c r="G283" s="74" t="s">
        <v>140</v>
      </c>
      <c r="H283" s="70">
        <v>26</v>
      </c>
      <c r="I283" s="70">
        <f t="shared" si="33"/>
        <v>61</v>
      </c>
      <c r="J283" s="75">
        <f t="shared" si="35"/>
        <v>6.9429074962088611E-2</v>
      </c>
      <c r="K283" s="75">
        <f t="shared" si="36"/>
        <v>0.4</v>
      </c>
      <c r="L283" s="76">
        <f t="shared" si="31"/>
        <v>45889.692361111112</v>
      </c>
      <c r="M283" s="75">
        <f t="shared" si="37"/>
        <v>2.7193070801648078E-3</v>
      </c>
      <c r="N283" s="77">
        <f t="shared" si="34"/>
        <v>0</v>
      </c>
    </row>
    <row r="284" spans="1:14" ht="29" x14ac:dyDescent="0.35">
      <c r="A284" s="69" t="s">
        <v>141</v>
      </c>
      <c r="B284" s="70" t="s">
        <v>195</v>
      </c>
      <c r="C284" s="71">
        <v>54855</v>
      </c>
      <c r="D284" s="72">
        <v>45869</v>
      </c>
      <c r="E284" s="73">
        <v>0.68402777777777779</v>
      </c>
      <c r="F284" s="70" t="str">
        <f t="shared" si="32"/>
        <v>2025-07-31 16:25</v>
      </c>
      <c r="G284" s="74" t="s">
        <v>142</v>
      </c>
      <c r="H284" s="70">
        <v>8</v>
      </c>
      <c r="I284" s="70">
        <f t="shared" si="33"/>
        <v>41</v>
      </c>
      <c r="J284" s="75">
        <f t="shared" si="35"/>
        <v>0.60703307512602978</v>
      </c>
      <c r="K284" s="75">
        <f t="shared" si="36"/>
        <v>0.91428571428571426</v>
      </c>
      <c r="L284" s="76">
        <f t="shared" si="31"/>
        <v>45869.684027777781</v>
      </c>
      <c r="M284" s="75">
        <f t="shared" si="37"/>
        <v>0.48635310706004858</v>
      </c>
      <c r="N284" s="77">
        <f t="shared" si="34"/>
        <v>0</v>
      </c>
    </row>
    <row r="285" spans="1:14" ht="29" x14ac:dyDescent="0.35">
      <c r="A285" s="69" t="s">
        <v>143</v>
      </c>
      <c r="B285" s="70" t="s">
        <v>195</v>
      </c>
      <c r="C285" s="71">
        <v>67789</v>
      </c>
      <c r="D285" s="72">
        <v>45888</v>
      </c>
      <c r="E285" s="73">
        <v>0.46875</v>
      </c>
      <c r="F285" s="70" t="str">
        <f t="shared" si="32"/>
        <v>2025-08-19 11:15</v>
      </c>
      <c r="G285" s="74" t="s">
        <v>144</v>
      </c>
      <c r="H285" s="70">
        <v>6</v>
      </c>
      <c r="I285" s="70">
        <f t="shared" si="33"/>
        <v>60</v>
      </c>
      <c r="J285" s="75">
        <f t="shared" si="35"/>
        <v>7.6929382351735728E-2</v>
      </c>
      <c r="K285" s="75">
        <f t="shared" si="36"/>
        <v>0.97142857142857142</v>
      </c>
      <c r="L285" s="76">
        <f t="shared" si="31"/>
        <v>45888.46875</v>
      </c>
      <c r="M285" s="75">
        <f t="shared" si="37"/>
        <v>3.2295968039679553E-2</v>
      </c>
      <c r="N285" s="77">
        <f t="shared" si="34"/>
        <v>0</v>
      </c>
    </row>
    <row r="286" spans="1:14" ht="43.5" x14ac:dyDescent="0.35">
      <c r="A286" s="69" t="s">
        <v>145</v>
      </c>
      <c r="B286" s="70" t="s">
        <v>195</v>
      </c>
      <c r="C286" s="71">
        <v>66686</v>
      </c>
      <c r="D286" s="72">
        <v>45878</v>
      </c>
      <c r="E286" s="73">
        <v>0.69652777777777786</v>
      </c>
      <c r="F286" s="70" t="str">
        <f t="shared" si="32"/>
        <v>2025-08-09 16:43</v>
      </c>
      <c r="G286" s="70" t="s">
        <v>146</v>
      </c>
      <c r="H286" s="70">
        <v>38</v>
      </c>
      <c r="I286" s="70">
        <f t="shared" si="33"/>
        <v>50</v>
      </c>
      <c r="J286" s="75">
        <f t="shared" si="35"/>
        <v>0.12213615312102954</v>
      </c>
      <c r="K286" s="75">
        <f>IFERROR(IF(MAX($H$208:$H$310)-MIN($H$208:$H$310)=0,1,
   (MAX($H$208:$H$310)-H286)/(MAX($H$208:$H$310)-MIN($H$208:$H$310))),0)</f>
        <v>5.7142857142857141E-2</v>
      </c>
      <c r="L286" s="76">
        <f t="shared" si="31"/>
        <v>45878.696527777778</v>
      </c>
      <c r="M286" s="75">
        <f>IFERROR(IF(MAX($L$208:$L$310)-MIN($L$208:$L$310)=0,1,(MAX($L$208:$L$310)-L286)/(MAX($L$208:$L$310)-MIN($L$208:$L$310))),0)</f>
        <v>0.26850639540735133</v>
      </c>
      <c r="N286" s="77">
        <f t="shared" si="34"/>
        <v>0</v>
      </c>
    </row>
    <row r="287" spans="1:14" ht="43.5" x14ac:dyDescent="0.35">
      <c r="A287" s="69" t="s">
        <v>147</v>
      </c>
      <c r="B287" s="70" t="s">
        <v>195</v>
      </c>
      <c r="C287" s="71">
        <v>61397</v>
      </c>
      <c r="D287" s="72">
        <v>45886</v>
      </c>
      <c r="E287" s="73">
        <v>0.56458333333333333</v>
      </c>
      <c r="F287" s="70" t="str">
        <f t="shared" si="32"/>
        <v>2025-08-17 13:33</v>
      </c>
      <c r="G287" s="70" t="s">
        <v>148</v>
      </c>
      <c r="H287" s="70">
        <v>27</v>
      </c>
      <c r="I287" s="70">
        <f t="shared" si="33"/>
        <v>58</v>
      </c>
      <c r="J287" s="75">
        <f t="shared" si="35"/>
        <v>0.33890733226771591</v>
      </c>
      <c r="K287" s="75">
        <f t="shared" si="36"/>
        <v>0.37142857142857144</v>
      </c>
      <c r="L287" s="76">
        <f t="shared" si="31"/>
        <v>45886.564583333333</v>
      </c>
      <c r="M287" s="75">
        <f t="shared" si="37"/>
        <v>7.8322758250192803E-2</v>
      </c>
      <c r="N287" s="77">
        <f t="shared" si="34"/>
        <v>0</v>
      </c>
    </row>
    <row r="288" spans="1:14" ht="29" x14ac:dyDescent="0.35">
      <c r="A288" s="69" t="s">
        <v>149</v>
      </c>
      <c r="B288" s="70" t="s">
        <v>195</v>
      </c>
      <c r="C288" s="71">
        <v>65036</v>
      </c>
      <c r="D288" s="72">
        <v>45856</v>
      </c>
      <c r="E288" s="73">
        <v>0.82152777777777775</v>
      </c>
      <c r="F288" s="70" t="str">
        <f t="shared" si="32"/>
        <v>2025-07-18 19:43</v>
      </c>
      <c r="G288" s="70" t="s">
        <v>148</v>
      </c>
      <c r="H288" s="70">
        <v>34</v>
      </c>
      <c r="I288" s="70">
        <f t="shared" si="33"/>
        <v>28</v>
      </c>
      <c r="J288" s="75">
        <f t="shared" si="35"/>
        <v>0.18976187548670029</v>
      </c>
      <c r="K288" s="75">
        <f t="shared" si="36"/>
        <v>0.17142857142857143</v>
      </c>
      <c r="L288" s="76">
        <f t="shared" si="31"/>
        <v>45856.821527777778</v>
      </c>
      <c r="M288" s="75">
        <f t="shared" si="37"/>
        <v>0.79726054990436013</v>
      </c>
      <c r="N288" s="77">
        <f t="shared" si="34"/>
        <v>0</v>
      </c>
    </row>
    <row r="289" spans="1:14" ht="29" x14ac:dyDescent="0.35">
      <c r="A289" s="69" t="s">
        <v>150</v>
      </c>
      <c r="B289" s="70" t="s">
        <v>195</v>
      </c>
      <c r="C289" s="71">
        <v>47859</v>
      </c>
      <c r="D289" s="72">
        <v>45876</v>
      </c>
      <c r="E289" s="73">
        <v>0.64027777777777772</v>
      </c>
      <c r="F289" s="70" t="str">
        <f t="shared" si="32"/>
        <v>2025-08-07 15:22</v>
      </c>
      <c r="G289" s="70" t="s">
        <v>151</v>
      </c>
      <c r="H289" s="70">
        <v>11</v>
      </c>
      <c r="I289" s="70">
        <f t="shared" si="33"/>
        <v>48</v>
      </c>
      <c r="J289" s="75">
        <f t="shared" si="35"/>
        <v>0.89376613795647364</v>
      </c>
      <c r="K289" s="75">
        <f t="shared" si="36"/>
        <v>0.82857142857142863</v>
      </c>
      <c r="L289" s="76">
        <f t="shared" si="31"/>
        <v>45876.640277777777</v>
      </c>
      <c r="M289" s="75">
        <f t="shared" si="37"/>
        <v>0.31820928593010533</v>
      </c>
      <c r="N289" s="77">
        <f t="shared" si="34"/>
        <v>0</v>
      </c>
    </row>
    <row r="290" spans="1:14" ht="29" x14ac:dyDescent="0.35">
      <c r="A290" s="69" t="s">
        <v>152</v>
      </c>
      <c r="B290" s="70" t="s">
        <v>195</v>
      </c>
      <c r="C290" s="71">
        <v>50206</v>
      </c>
      <c r="D290" s="72">
        <v>45853</v>
      </c>
      <c r="E290" s="73">
        <v>0.69722222222222219</v>
      </c>
      <c r="F290" s="70" t="str">
        <f t="shared" si="32"/>
        <v>2025-07-15 16:44</v>
      </c>
      <c r="G290" s="70" t="s">
        <v>153</v>
      </c>
      <c r="H290" s="70">
        <v>39</v>
      </c>
      <c r="I290" s="70">
        <f t="shared" si="33"/>
        <v>25</v>
      </c>
      <c r="J290" s="75">
        <f t="shared" si="35"/>
        <v>0.79757367105209231</v>
      </c>
      <c r="K290" s="75">
        <f t="shared" si="36"/>
        <v>2.8571428571428571E-2</v>
      </c>
      <c r="L290" s="76">
        <f t="shared" si="31"/>
        <v>45853.697222222225</v>
      </c>
      <c r="M290" s="75">
        <f t="shared" si="37"/>
        <v>0.87278007184341788</v>
      </c>
      <c r="N290" s="77">
        <f t="shared" si="34"/>
        <v>0</v>
      </c>
    </row>
    <row r="291" spans="1:14" ht="29" x14ac:dyDescent="0.35">
      <c r="A291" s="69" t="s">
        <v>154</v>
      </c>
      <c r="B291" s="70" t="s">
        <v>195</v>
      </c>
      <c r="C291" s="71">
        <v>61940</v>
      </c>
      <c r="D291" s="72">
        <v>45869</v>
      </c>
      <c r="E291" s="73">
        <v>0.75972222222222219</v>
      </c>
      <c r="F291" s="70" t="str">
        <f t="shared" si="32"/>
        <v>2025-07-31 18:14</v>
      </c>
      <c r="G291" s="70" t="s">
        <v>155</v>
      </c>
      <c r="H291" s="70">
        <v>26</v>
      </c>
      <c r="I291" s="70">
        <f t="shared" si="33"/>
        <v>41</v>
      </c>
      <c r="J291" s="75">
        <f t="shared" si="35"/>
        <v>0.31665232181646791</v>
      </c>
      <c r="K291" s="75">
        <f t="shared" si="36"/>
        <v>0.4</v>
      </c>
      <c r="L291" s="76">
        <f t="shared" si="31"/>
        <v>45869.759722222225</v>
      </c>
      <c r="M291" s="75">
        <f t="shared" si="37"/>
        <v>0.48452344982704287</v>
      </c>
      <c r="N291" s="77">
        <f t="shared" si="34"/>
        <v>0</v>
      </c>
    </row>
    <row r="292" spans="1:14" x14ac:dyDescent="0.35">
      <c r="A292" s="69" t="s">
        <v>156</v>
      </c>
      <c r="B292" s="70" t="s">
        <v>195</v>
      </c>
      <c r="C292" s="71">
        <v>52982</v>
      </c>
      <c r="D292" s="72">
        <v>45850</v>
      </c>
      <c r="E292" s="73">
        <v>0.55555555555555558</v>
      </c>
      <c r="F292" s="70" t="str">
        <f t="shared" si="32"/>
        <v>2025-07-12 13:20</v>
      </c>
      <c r="G292" s="70" t="s">
        <v>157</v>
      </c>
      <c r="H292" s="70">
        <v>14</v>
      </c>
      <c r="I292" s="70">
        <f t="shared" si="33"/>
        <v>22</v>
      </c>
      <c r="J292" s="75">
        <f t="shared" si="35"/>
        <v>0.68379851633263655</v>
      </c>
      <c r="K292" s="75">
        <f t="shared" si="36"/>
        <v>0.74285714285714288</v>
      </c>
      <c r="L292" s="76">
        <f t="shared" si="31"/>
        <v>45850.555555555555</v>
      </c>
      <c r="M292" s="75">
        <f t="shared" si="37"/>
        <v>0.94871923993697516</v>
      </c>
      <c r="N292" s="77">
        <f t="shared" si="34"/>
        <v>0</v>
      </c>
    </row>
    <row r="293" spans="1:14" ht="29" x14ac:dyDescent="0.35">
      <c r="A293" s="69" t="s">
        <v>158</v>
      </c>
      <c r="B293" s="70" t="s">
        <v>195</v>
      </c>
      <c r="C293" s="71">
        <v>51012</v>
      </c>
      <c r="D293" s="72">
        <v>45855</v>
      </c>
      <c r="E293" s="73">
        <v>0.3520833333333333</v>
      </c>
      <c r="F293" s="70" t="str">
        <f t="shared" si="32"/>
        <v>2025-07-17 08:27</v>
      </c>
      <c r="G293" s="70" t="s">
        <v>159</v>
      </c>
      <c r="H293" s="70">
        <v>39</v>
      </c>
      <c r="I293" s="70">
        <f t="shared" si="33"/>
        <v>27</v>
      </c>
      <c r="J293" s="75">
        <f t="shared" si="35"/>
        <v>0.76453953030861921</v>
      </c>
      <c r="K293" s="75">
        <f t="shared" si="36"/>
        <v>2.8571428571428571E-2</v>
      </c>
      <c r="L293" s="76">
        <f t="shared" si="31"/>
        <v>45855.352083333331</v>
      </c>
      <c r="M293" s="75">
        <f t="shared" si="37"/>
        <v>0.83277940040967424</v>
      </c>
      <c r="N293" s="77">
        <f t="shared" si="34"/>
        <v>0</v>
      </c>
    </row>
    <row r="294" spans="1:14" ht="29" x14ac:dyDescent="0.35">
      <c r="A294" s="69" t="s">
        <v>160</v>
      </c>
      <c r="B294" s="70" t="s">
        <v>195</v>
      </c>
      <c r="C294" s="71">
        <v>64429</v>
      </c>
      <c r="D294" s="72">
        <v>45880</v>
      </c>
      <c r="E294" s="73">
        <v>0.51388888888888884</v>
      </c>
      <c r="F294" s="70" t="str">
        <f t="shared" si="32"/>
        <v>2025-08-11 12:20</v>
      </c>
      <c r="G294" s="70" t="s">
        <v>161</v>
      </c>
      <c r="H294" s="70">
        <v>18</v>
      </c>
      <c r="I294" s="70">
        <f t="shared" si="33"/>
        <v>52</v>
      </c>
      <c r="J294" s="75">
        <f t="shared" si="35"/>
        <v>0.21463994426001065</v>
      </c>
      <c r="K294" s="75">
        <f t="shared" si="36"/>
        <v>0.62857142857142856</v>
      </c>
      <c r="L294" s="76">
        <f t="shared" si="31"/>
        <v>45880.513888888891</v>
      </c>
      <c r="M294" s="75">
        <f t="shared" si="37"/>
        <v>0.22457783596863207</v>
      </c>
      <c r="N294" s="77">
        <f t="shared" si="34"/>
        <v>0</v>
      </c>
    </row>
    <row r="295" spans="1:14" x14ac:dyDescent="0.35">
      <c r="A295" s="69" t="s">
        <v>162</v>
      </c>
      <c r="B295" s="70" t="s">
        <v>195</v>
      </c>
      <c r="C295" s="71">
        <v>53524</v>
      </c>
      <c r="D295" s="72">
        <v>45863</v>
      </c>
      <c r="E295" s="73">
        <v>0.27638888888888891</v>
      </c>
      <c r="F295" s="70" t="str">
        <f t="shared" si="32"/>
        <v>2025-07-25 06:38</v>
      </c>
      <c r="G295" s="70" t="s">
        <v>163</v>
      </c>
      <c r="H295" s="70">
        <v>35</v>
      </c>
      <c r="I295" s="70">
        <f t="shared" si="33"/>
        <v>35</v>
      </c>
      <c r="J295" s="75">
        <f t="shared" si="35"/>
        <v>0.66158449116767082</v>
      </c>
      <c r="K295" s="75">
        <f t="shared" si="36"/>
        <v>0.14285714285714285</v>
      </c>
      <c r="L295" s="76">
        <f t="shared" si="31"/>
        <v>45863.276388888888</v>
      </c>
      <c r="M295" s="75">
        <f t="shared" si="37"/>
        <v>0.64123610971234535</v>
      </c>
      <c r="N295" s="77">
        <f t="shared" si="34"/>
        <v>0</v>
      </c>
    </row>
    <row r="296" spans="1:14" ht="43.5" x14ac:dyDescent="0.35">
      <c r="A296" s="69" t="s">
        <v>164</v>
      </c>
      <c r="B296" s="70" t="s">
        <v>195</v>
      </c>
      <c r="C296" s="71">
        <v>50587</v>
      </c>
      <c r="D296" s="72">
        <v>45867</v>
      </c>
      <c r="E296" s="73">
        <v>0.29097222222222224</v>
      </c>
      <c r="F296" s="70" t="str">
        <f t="shared" si="32"/>
        <v>2025-07-29 06:59</v>
      </c>
      <c r="G296" s="70" t="s">
        <v>165</v>
      </c>
      <c r="H296" s="70">
        <v>19</v>
      </c>
      <c r="I296" s="70">
        <f t="shared" si="33"/>
        <v>39</v>
      </c>
      <c r="J296" s="75">
        <f t="shared" si="35"/>
        <v>0.78195827697856468</v>
      </c>
      <c r="K296" s="75">
        <f t="shared" si="36"/>
        <v>0.6</v>
      </c>
      <c r="L296" s="76">
        <f t="shared" si="31"/>
        <v>45867.290972222225</v>
      </c>
      <c r="M296" s="75">
        <f t="shared" si="37"/>
        <v>0.54419713297741956</v>
      </c>
      <c r="N296" s="77">
        <f t="shared" si="34"/>
        <v>0</v>
      </c>
    </row>
    <row r="297" spans="1:14" x14ac:dyDescent="0.35">
      <c r="A297" s="69" t="s">
        <v>166</v>
      </c>
      <c r="B297" s="70" t="s">
        <v>195</v>
      </c>
      <c r="C297" s="71">
        <v>68711</v>
      </c>
      <c r="D297" s="72">
        <v>45879</v>
      </c>
      <c r="E297" s="73">
        <v>0.59444444444444444</v>
      </c>
      <c r="F297" s="70" t="str">
        <f t="shared" si="32"/>
        <v>2025-08-10 14:16</v>
      </c>
      <c r="G297" s="70" t="s">
        <v>167</v>
      </c>
      <c r="H297" s="70">
        <v>13</v>
      </c>
      <c r="I297" s="70">
        <f t="shared" si="33"/>
        <v>51</v>
      </c>
      <c r="J297" s="75">
        <f t="shared" si="35"/>
        <v>3.9140948399524568E-2</v>
      </c>
      <c r="K297" s="75">
        <f>IFERROR(IF(MAX($H$208:$H$310)-MIN($H$208:$H$310)=0,1,
   (MAX($H$208:$H$310)-H297)/(MAX($H$208:$H$310)-MIN($H$208:$H$310))),0)</f>
        <v>0.77142857142857146</v>
      </c>
      <c r="L297" s="76">
        <f t="shared" si="31"/>
        <v>45879.594444444447</v>
      </c>
      <c r="M297" s="75">
        <f t="shared" si="37"/>
        <v>0.24680229630366532</v>
      </c>
      <c r="N297" s="77">
        <f t="shared" si="34"/>
        <v>0</v>
      </c>
    </row>
    <row r="298" spans="1:14" x14ac:dyDescent="0.35">
      <c r="A298" s="69" t="s">
        <v>168</v>
      </c>
      <c r="B298" s="70" t="s">
        <v>195</v>
      </c>
      <c r="C298" s="71">
        <v>56389</v>
      </c>
      <c r="D298" s="72">
        <v>45870</v>
      </c>
      <c r="E298" s="73">
        <v>0.80972222222222223</v>
      </c>
      <c r="F298" s="70" t="str">
        <f t="shared" si="32"/>
        <v>2025-08-01 19:26</v>
      </c>
      <c r="G298" s="70" t="s">
        <v>169</v>
      </c>
      <c r="H298" s="70">
        <v>30</v>
      </c>
      <c r="I298" s="70">
        <f t="shared" si="33"/>
        <v>42</v>
      </c>
      <c r="J298" s="75">
        <f t="shared" si="35"/>
        <v>0.54416164596909711</v>
      </c>
      <c r="K298" s="75">
        <f t="shared" si="36"/>
        <v>0.2857142857142857</v>
      </c>
      <c r="L298" s="76">
        <f t="shared" si="31"/>
        <v>45870.80972222222</v>
      </c>
      <c r="M298" s="75">
        <f t="shared" si="37"/>
        <v>0.45914325041129195</v>
      </c>
      <c r="N298" s="77">
        <f t="shared" si="34"/>
        <v>0</v>
      </c>
    </row>
    <row r="299" spans="1:14" ht="29" x14ac:dyDescent="0.35">
      <c r="A299" s="69" t="s">
        <v>170</v>
      </c>
      <c r="B299" s="70" t="s">
        <v>195</v>
      </c>
      <c r="C299" s="71">
        <v>50335</v>
      </c>
      <c r="D299" s="72">
        <v>45854</v>
      </c>
      <c r="E299" s="73">
        <v>0.25763888888888886</v>
      </c>
      <c r="F299" s="70" t="str">
        <f t="shared" si="32"/>
        <v>2025-07-16 06:11</v>
      </c>
      <c r="G299" s="70" t="s">
        <v>171</v>
      </c>
      <c r="H299" s="70">
        <v>18</v>
      </c>
      <c r="I299" s="70">
        <f t="shared" si="33"/>
        <v>26</v>
      </c>
      <c r="J299" s="75">
        <f t="shared" si="35"/>
        <v>0.79228656912168527</v>
      </c>
      <c r="K299" s="75">
        <f t="shared" si="36"/>
        <v>0.62857142857142856</v>
      </c>
      <c r="L299" s="76">
        <f t="shared" si="31"/>
        <v>45854.257638888892</v>
      </c>
      <c r="M299" s="75">
        <f t="shared" si="37"/>
        <v>0.85923389398057803</v>
      </c>
      <c r="N299" s="77">
        <f t="shared" si="34"/>
        <v>0</v>
      </c>
    </row>
    <row r="300" spans="1:14" ht="29" x14ac:dyDescent="0.35">
      <c r="A300" s="69" t="s">
        <v>172</v>
      </c>
      <c r="B300" s="70" t="s">
        <v>195</v>
      </c>
      <c r="C300" s="71">
        <v>65553</v>
      </c>
      <c r="D300" s="72">
        <v>45878</v>
      </c>
      <c r="E300" s="73">
        <v>0.75208333333333333</v>
      </c>
      <c r="F300" s="70" t="str">
        <f t="shared" si="32"/>
        <v>2025-08-09 18:03</v>
      </c>
      <c r="G300" s="70" t="s">
        <v>173</v>
      </c>
      <c r="H300" s="70">
        <v>12</v>
      </c>
      <c r="I300" s="70">
        <f t="shared" si="33"/>
        <v>50</v>
      </c>
      <c r="J300" s="75">
        <f t="shared" si="35"/>
        <v>0.16857248247879011</v>
      </c>
      <c r="K300" s="75">
        <f t="shared" si="36"/>
        <v>0.8</v>
      </c>
      <c r="L300" s="76">
        <f t="shared" si="31"/>
        <v>45878.752083333333</v>
      </c>
      <c r="M300" s="75">
        <f t="shared" si="37"/>
        <v>0.26716352771341023</v>
      </c>
      <c r="N300" s="77">
        <f t="shared" si="34"/>
        <v>0</v>
      </c>
    </row>
    <row r="301" spans="1:14" ht="29" x14ac:dyDescent="0.35">
      <c r="A301" s="69" t="s">
        <v>174</v>
      </c>
      <c r="B301" s="70" t="s">
        <v>195</v>
      </c>
      <c r="C301" s="71">
        <v>46661</v>
      </c>
      <c r="D301" s="72">
        <v>45873</v>
      </c>
      <c r="E301" s="73">
        <v>0.75416666666666665</v>
      </c>
      <c r="F301" s="70" t="str">
        <f t="shared" si="32"/>
        <v>2025-08-04 18:06</v>
      </c>
      <c r="G301" s="70" t="s">
        <v>175</v>
      </c>
      <c r="H301" s="70">
        <v>20</v>
      </c>
      <c r="I301" s="70">
        <f t="shared" si="33"/>
        <v>45</v>
      </c>
      <c r="J301" s="75">
        <f t="shared" si="35"/>
        <v>0.94286651092257878</v>
      </c>
      <c r="K301" s="75">
        <f t="shared" si="36"/>
        <v>0.5714285714285714</v>
      </c>
      <c r="L301" s="76">
        <f t="shared" si="31"/>
        <v>45873.754166666666</v>
      </c>
      <c r="M301" s="75">
        <f t="shared" si="37"/>
        <v>0.38797126263135756</v>
      </c>
      <c r="N301" s="77">
        <f t="shared" si="34"/>
        <v>0</v>
      </c>
    </row>
    <row r="302" spans="1:14" x14ac:dyDescent="0.35">
      <c r="A302" s="69" t="s">
        <v>176</v>
      </c>
      <c r="B302" s="70" t="s">
        <v>195</v>
      </c>
      <c r="C302" s="71">
        <v>49347</v>
      </c>
      <c r="D302" s="72">
        <v>45852</v>
      </c>
      <c r="E302" s="73">
        <v>0.6</v>
      </c>
      <c r="F302" s="70" t="str">
        <f t="shared" si="32"/>
        <v>2025-07-14 14:24</v>
      </c>
      <c r="G302" s="70" t="s">
        <v>177</v>
      </c>
      <c r="H302" s="70">
        <v>14</v>
      </c>
      <c r="I302" s="70">
        <f t="shared" si="33"/>
        <v>24</v>
      </c>
      <c r="J302" s="75">
        <f t="shared" si="35"/>
        <v>0.83278003196852335</v>
      </c>
      <c r="K302" s="75">
        <f t="shared" si="36"/>
        <v>0.74285714285714288</v>
      </c>
      <c r="L302" s="76">
        <f t="shared" si="31"/>
        <v>45852.6</v>
      </c>
      <c r="M302" s="75">
        <f t="shared" si="37"/>
        <v>0.89930170879923854</v>
      </c>
      <c r="N302" s="77">
        <f t="shared" si="34"/>
        <v>0</v>
      </c>
    </row>
    <row r="303" spans="1:14" x14ac:dyDescent="0.35">
      <c r="A303" s="69" t="s">
        <v>178</v>
      </c>
      <c r="B303" s="70" t="s">
        <v>195</v>
      </c>
      <c r="C303" s="71">
        <v>56007</v>
      </c>
      <c r="D303" s="72">
        <v>45875</v>
      </c>
      <c r="E303" s="73">
        <v>0.30069444444444443</v>
      </c>
      <c r="F303" s="70" t="str">
        <f t="shared" si="32"/>
        <v>2025-08-06 07:13</v>
      </c>
      <c r="G303" s="70" t="s">
        <v>179</v>
      </c>
      <c r="H303" s="70">
        <v>18</v>
      </c>
      <c r="I303" s="70">
        <f t="shared" si="33"/>
        <v>47</v>
      </c>
      <c r="J303" s="75">
        <f t="shared" si="35"/>
        <v>0.5598180253289069</v>
      </c>
      <c r="K303" s="75">
        <f t="shared" si="36"/>
        <v>0.62857142857142856</v>
      </c>
      <c r="L303" s="76">
        <f t="shared" si="31"/>
        <v>45875.300694444442</v>
      </c>
      <c r="M303" s="75">
        <f t="shared" si="37"/>
        <v>0.35058918320075516</v>
      </c>
      <c r="N303" s="77">
        <f t="shared" si="34"/>
        <v>0</v>
      </c>
    </row>
    <row r="304" spans="1:14" x14ac:dyDescent="0.35">
      <c r="A304" s="69" t="s">
        <v>180</v>
      </c>
      <c r="B304" s="70" t="s">
        <v>195</v>
      </c>
      <c r="C304" s="71">
        <v>47921</v>
      </c>
      <c r="D304" s="72">
        <v>45853</v>
      </c>
      <c r="E304" s="73">
        <v>0.59513888888888888</v>
      </c>
      <c r="F304" s="70" t="str">
        <f t="shared" si="32"/>
        <v>2025-07-15 14:17</v>
      </c>
      <c r="G304" s="70" t="s">
        <v>181</v>
      </c>
      <c r="H304" s="70">
        <v>39</v>
      </c>
      <c r="I304" s="70">
        <f t="shared" si="33"/>
        <v>25</v>
      </c>
      <c r="J304" s="75">
        <f t="shared" si="35"/>
        <v>0.89122505020697573</v>
      </c>
      <c r="K304" s="75">
        <f t="shared" si="36"/>
        <v>2.8571428571428571E-2</v>
      </c>
      <c r="L304" s="76">
        <f t="shared" si="31"/>
        <v>45853.595138888886</v>
      </c>
      <c r="M304" s="75">
        <f t="shared" si="37"/>
        <v>0.87524759123119955</v>
      </c>
      <c r="N304" s="77">
        <f t="shared" si="34"/>
        <v>0</v>
      </c>
    </row>
    <row r="305" spans="1:14" x14ac:dyDescent="0.35">
      <c r="A305" s="69" t="s">
        <v>182</v>
      </c>
      <c r="B305" s="70" t="s">
        <v>195</v>
      </c>
      <c r="C305" s="71">
        <v>59231</v>
      </c>
      <c r="D305" s="72">
        <v>45849</v>
      </c>
      <c r="E305" s="73">
        <v>0.70833333333333326</v>
      </c>
      <c r="F305" s="70" t="str">
        <f t="shared" si="32"/>
        <v>2025-07-11 17:00</v>
      </c>
      <c r="G305" s="70" t="s">
        <v>183</v>
      </c>
      <c r="H305" s="70">
        <v>18</v>
      </c>
      <c r="I305" s="70">
        <f t="shared" si="33"/>
        <v>21</v>
      </c>
      <c r="J305" s="75">
        <f t="shared" si="35"/>
        <v>0.42768146235501453</v>
      </c>
      <c r="K305" s="75">
        <f t="shared" si="36"/>
        <v>0.62857142857142856</v>
      </c>
      <c r="L305" s="76">
        <f t="shared" si="31"/>
        <v>45849.708333333336</v>
      </c>
      <c r="M305" s="75">
        <f t="shared" si="37"/>
        <v>0.96919797226979698</v>
      </c>
      <c r="N305" s="77">
        <f t="shared" si="34"/>
        <v>0</v>
      </c>
    </row>
    <row r="306" spans="1:14" ht="29" x14ac:dyDescent="0.35">
      <c r="A306" s="69" t="s">
        <v>184</v>
      </c>
      <c r="B306" s="70" t="s">
        <v>195</v>
      </c>
      <c r="C306" s="71">
        <v>58649</v>
      </c>
      <c r="D306" s="72">
        <v>45887</v>
      </c>
      <c r="E306" s="73">
        <v>0.62777777777777777</v>
      </c>
      <c r="F306" s="70" t="str">
        <f t="shared" si="32"/>
        <v>2025-08-18 15:04</v>
      </c>
      <c r="G306" s="70" t="s">
        <v>185</v>
      </c>
      <c r="H306" s="70">
        <v>36</v>
      </c>
      <c r="I306" s="70">
        <f t="shared" si="33"/>
        <v>59</v>
      </c>
      <c r="J306" s="75">
        <f t="shared" si="35"/>
        <v>0.45153489897126931</v>
      </c>
      <c r="K306" s="75">
        <f t="shared" si="36"/>
        <v>0.11428571428571428</v>
      </c>
      <c r="L306" s="76">
        <f t="shared" si="31"/>
        <v>45887.62777777778</v>
      </c>
      <c r="M306" s="75">
        <f t="shared" si="37"/>
        <v>5.262362775696601E-2</v>
      </c>
      <c r="N306" s="77">
        <f t="shared" si="34"/>
        <v>0</v>
      </c>
    </row>
    <row r="307" spans="1:14" x14ac:dyDescent="0.35">
      <c r="A307" s="69" t="s">
        <v>186</v>
      </c>
      <c r="B307" s="70" t="s">
        <v>195</v>
      </c>
      <c r="C307" s="71">
        <v>66052</v>
      </c>
      <c r="D307" s="72">
        <v>45862</v>
      </c>
      <c r="E307" s="73">
        <v>0.4375</v>
      </c>
      <c r="F307" s="70" t="str">
        <f t="shared" si="32"/>
        <v>2025-07-24 10:30</v>
      </c>
      <c r="G307" s="70" t="s">
        <v>187</v>
      </c>
      <c r="H307" s="70">
        <v>28</v>
      </c>
      <c r="I307" s="70">
        <f t="shared" si="33"/>
        <v>34</v>
      </c>
      <c r="J307" s="75">
        <f t="shared" si="35"/>
        <v>0.14812082462396001</v>
      </c>
      <c r="K307" s="75">
        <f t="shared" si="36"/>
        <v>0.34285714285714286</v>
      </c>
      <c r="L307" s="76">
        <f t="shared" si="31"/>
        <v>45862.4375</v>
      </c>
      <c r="M307" s="75">
        <f t="shared" si="37"/>
        <v>0.66151341189112001</v>
      </c>
      <c r="N307" s="77">
        <f t="shared" si="34"/>
        <v>0</v>
      </c>
    </row>
    <row r="308" spans="1:14" ht="43.5" x14ac:dyDescent="0.35">
      <c r="A308" s="69" t="s">
        <v>188</v>
      </c>
      <c r="B308" s="70" t="s">
        <v>195</v>
      </c>
      <c r="C308" s="71">
        <v>46017</v>
      </c>
      <c r="D308" s="72">
        <v>45882</v>
      </c>
      <c r="E308" s="73">
        <v>0.7729166666666667</v>
      </c>
      <c r="F308" s="70" t="str">
        <f t="shared" si="32"/>
        <v>2025-08-13 18:33</v>
      </c>
      <c r="G308" s="70" t="s">
        <v>189</v>
      </c>
      <c r="H308" s="70">
        <v>39</v>
      </c>
      <c r="I308" s="70">
        <f t="shared" si="33"/>
        <v>54</v>
      </c>
      <c r="J308" s="75">
        <f t="shared" si="35"/>
        <v>0.96926103528833152</v>
      </c>
      <c r="K308" s="75">
        <f t="shared" si="36"/>
        <v>2.8571428571428571E-2</v>
      </c>
      <c r="L308" s="76">
        <f t="shared" si="31"/>
        <v>45882.772916666669</v>
      </c>
      <c r="M308" s="75">
        <f t="shared" si="37"/>
        <v>0.16997347836294904</v>
      </c>
      <c r="N308" s="77">
        <f t="shared" si="34"/>
        <v>0</v>
      </c>
    </row>
    <row r="309" spans="1:14" x14ac:dyDescent="0.35">
      <c r="A309" s="69" t="s">
        <v>190</v>
      </c>
      <c r="B309" s="70" t="s">
        <v>195</v>
      </c>
      <c r="C309" s="71">
        <v>50638</v>
      </c>
      <c r="D309" s="72">
        <v>45884</v>
      </c>
      <c r="E309" s="73">
        <v>0.49930555555555556</v>
      </c>
      <c r="F309" s="70" t="str">
        <f t="shared" si="32"/>
        <v>2025-08-15 11:59</v>
      </c>
      <c r="G309" s="70" t="s">
        <v>191</v>
      </c>
      <c r="H309" s="70">
        <v>14</v>
      </c>
      <c r="I309" s="70">
        <f t="shared" si="33"/>
        <v>56</v>
      </c>
      <c r="J309" s="75">
        <f t="shared" si="35"/>
        <v>0.77986802737817129</v>
      </c>
      <c r="K309" s="75">
        <f t="shared" si="36"/>
        <v>0.74285714285714288</v>
      </c>
      <c r="L309" s="76">
        <f t="shared" si="31"/>
        <v>45884.499305555553</v>
      </c>
      <c r="M309" s="75">
        <f>IFERROR(IF(MAX($L$208:$L$310)-MIN($L$208:$L$310)=0,1,(MAX($L$208:$L$310)-L309)/(MAX($L$208:$L$310)-MIN($L$208:$L$310))),0)</f>
        <v>0.12824386477322322</v>
      </c>
      <c r="N309" s="77">
        <f t="shared" si="34"/>
        <v>0</v>
      </c>
    </row>
    <row r="310" spans="1:14" ht="15" thickBot="1" x14ac:dyDescent="0.4">
      <c r="A310" s="79" t="s">
        <v>192</v>
      </c>
      <c r="B310" s="80" t="s">
        <v>195</v>
      </c>
      <c r="C310" s="81">
        <v>45305</v>
      </c>
      <c r="D310" s="82">
        <v>45866</v>
      </c>
      <c r="E310" s="83">
        <v>0.65486111111111112</v>
      </c>
      <c r="F310" s="80" t="str">
        <f t="shared" si="32"/>
        <v>2025-07-28 15:43</v>
      </c>
      <c r="G310" s="80" t="s">
        <v>193</v>
      </c>
      <c r="H310" s="80">
        <v>20</v>
      </c>
      <c r="I310" s="80">
        <f t="shared" si="33"/>
        <v>38</v>
      </c>
      <c r="J310" s="84">
        <f>IFERROR(IF(MAX($C$208:$C$310)-MIN($C$208:$C$310)=0,1,
   (MAX($C$208:$C$310)-C310)/(MAX($C$208:$C$310)-MIN($C$208:$C$310))),0)</f>
        <v>0.99844255912127544</v>
      </c>
      <c r="K310" s="84">
        <f t="shared" si="36"/>
        <v>0.5714285714285714</v>
      </c>
      <c r="L310" s="85">
        <f t="shared" si="31"/>
        <v>45866.654861111114</v>
      </c>
      <c r="M310" s="84">
        <f>IFERROR(IF(MAX($L$208:$L$310)-MIN($L$208:$L$310)=0,1,(MAX($L$208:$L$310)-L310)/(MAX($L$208:$L$310)-MIN($L$208:$L$310))),0)</f>
        <v>0.55957296807326518</v>
      </c>
      <c r="N310" s="86">
        <f t="shared" si="34"/>
        <v>0</v>
      </c>
    </row>
    <row r="311" spans="1:14" ht="29" x14ac:dyDescent="0.35">
      <c r="A311" s="87" t="s">
        <v>13</v>
      </c>
      <c r="B311" s="88" t="s">
        <v>196</v>
      </c>
      <c r="C311" s="89">
        <v>25206</v>
      </c>
      <c r="D311" s="90">
        <v>45851</v>
      </c>
      <c r="E311" s="91">
        <v>0.6333333333333333</v>
      </c>
      <c r="F311" s="88" t="str">
        <f t="shared" si="32"/>
        <v>2025-07-13 15:12</v>
      </c>
      <c r="G311" s="92" t="s">
        <v>15</v>
      </c>
      <c r="H311" s="88">
        <v>32</v>
      </c>
      <c r="I311" s="88">
        <f t="shared" si="33"/>
        <v>23</v>
      </c>
      <c r="J311" s="93">
        <f>IFERROR(IF(MAX($C$311:$C$413)-MIN($C$311:$C$413)=0,1,
   (MAX($C$311:$C$413)-C311)/(MAX($C$311:$C$413)-MIN($C$311:$C$413))),0)</f>
        <v>0.65240677512217982</v>
      </c>
      <c r="K311" s="93">
        <f>IFERROR(IF(MAX($H$311:$H$413)-MIN($H$311:$H$413)=0,1,(MAX($H$311:$H$413)-H311)/(MAX($H$311:$H$413)-MIN($H$311:$H$413))),0)</f>
        <v>0.22857142857142856</v>
      </c>
      <c r="L311" s="94">
        <f t="shared" si="31"/>
        <v>45851.633333333331</v>
      </c>
      <c r="M311" s="93">
        <f>IFERROR(IF(MAX($L$311:$L$413)-MIN($L$311:$L$413)=0,1,(MAX($L$311:$L$413)-L311)/(MAX($L$311:$L$413)-MIN($L$311:$L$413))),0)</f>
        <v>0.92396181223231422</v>
      </c>
      <c r="N311" s="95">
        <f t="shared" si="34"/>
        <v>0</v>
      </c>
    </row>
    <row r="312" spans="1:14" ht="29" x14ac:dyDescent="0.35">
      <c r="A312" s="96" t="s">
        <v>16</v>
      </c>
      <c r="B312" s="97" t="s">
        <v>196</v>
      </c>
      <c r="C312" s="98">
        <v>26327</v>
      </c>
      <c r="D312" s="99">
        <v>45853</v>
      </c>
      <c r="E312" s="100">
        <v>0.72361111111111109</v>
      </c>
      <c r="F312" s="97" t="str">
        <f t="shared" si="32"/>
        <v>2025-07-15 17:22</v>
      </c>
      <c r="G312" s="101" t="s">
        <v>17</v>
      </c>
      <c r="H312" s="97">
        <v>23</v>
      </c>
      <c r="I312" s="97">
        <f t="shared" si="33"/>
        <v>25</v>
      </c>
      <c r="J312" s="102">
        <f t="shared" ref="J312:J375" si="38">IFERROR(IF(MAX($C$311:$C$413)-MIN($C$311:$C$413)=0,1,
   (MAX($C$311:$C$413)-C312)/(MAX($C$311:$C$413)-MIN($C$311:$C$413))),0)</f>
        <v>0.57735823793265051</v>
      </c>
      <c r="K312" s="102">
        <f t="shared" ref="K312:K375" si="39">IFERROR(IF(MAX($H$311:$H$413)-MIN($H$311:$H$413)=0,1,
   (MAX($H$311:$H$413)-H312)/(MAX($H$311:$H$413)-MIN($H$311:$H$413))),0)</f>
        <v>0.48571428571428571</v>
      </c>
      <c r="L312" s="103">
        <f t="shared" si="31"/>
        <v>45853.723611111112</v>
      </c>
      <c r="M312" s="102">
        <f t="shared" ref="M312:M375" si="40">IFERROR(IF(MAX($L$311:$L$413)-MIN($L$311:$L$413)=0,1,(MAX($L$311:$L$413)-L312)/(MAX($L$311:$L$413)-MIN($L$311:$L$413))),0)</f>
        <v>0.87319097257362743</v>
      </c>
      <c r="N312" s="104">
        <f t="shared" si="34"/>
        <v>0</v>
      </c>
    </row>
    <row r="313" spans="1:14" x14ac:dyDescent="0.35">
      <c r="A313" s="96" t="s">
        <v>18</v>
      </c>
      <c r="B313" s="97" t="s">
        <v>196</v>
      </c>
      <c r="C313" s="98">
        <v>27046</v>
      </c>
      <c r="D313" s="99">
        <v>45863</v>
      </c>
      <c r="E313" s="100">
        <v>0.54374999999999996</v>
      </c>
      <c r="F313" s="97" t="str">
        <f t="shared" si="32"/>
        <v>2025-07-25 13:03</v>
      </c>
      <c r="G313" s="101" t="s">
        <v>19</v>
      </c>
      <c r="H313" s="97">
        <v>34</v>
      </c>
      <c r="I313" s="97">
        <f t="shared" si="33"/>
        <v>35</v>
      </c>
      <c r="J313" s="102">
        <f t="shared" si="38"/>
        <v>0.52922273548905407</v>
      </c>
      <c r="K313" s="102">
        <f t="shared" si="39"/>
        <v>0.17142857142857143</v>
      </c>
      <c r="L313" s="103">
        <f t="shared" si="31"/>
        <v>45863.543749999997</v>
      </c>
      <c r="M313" s="102">
        <f t="shared" si="40"/>
        <v>0.63466923050981627</v>
      </c>
      <c r="N313" s="104">
        <f t="shared" si="34"/>
        <v>0</v>
      </c>
    </row>
    <row r="314" spans="1:14" x14ac:dyDescent="0.35">
      <c r="A314" s="105" t="s">
        <v>18</v>
      </c>
      <c r="B314" s="97" t="s">
        <v>196</v>
      </c>
      <c r="C314" s="98">
        <v>27046</v>
      </c>
      <c r="D314" s="99">
        <v>45866</v>
      </c>
      <c r="E314" s="100">
        <v>0.46666666666666667</v>
      </c>
      <c r="F314" s="97" t="str">
        <f t="shared" si="32"/>
        <v>2025-07-28 11:12</v>
      </c>
      <c r="G314" s="101" t="s">
        <v>20</v>
      </c>
      <c r="H314" s="97">
        <v>7</v>
      </c>
      <c r="I314" s="97">
        <f t="shared" si="33"/>
        <v>38</v>
      </c>
      <c r="J314" s="102">
        <f t="shared" si="38"/>
        <v>0.52922273548905407</v>
      </c>
      <c r="K314" s="102">
        <f t="shared" si="39"/>
        <v>0.94285714285714284</v>
      </c>
      <c r="L314" s="103">
        <f t="shared" si="31"/>
        <v>45866.466666666667</v>
      </c>
      <c r="M314" s="102">
        <f t="shared" si="40"/>
        <v>0.56367439193063673</v>
      </c>
      <c r="N314" s="104">
        <f t="shared" si="34"/>
        <v>0</v>
      </c>
    </row>
    <row r="315" spans="1:14" x14ac:dyDescent="0.35">
      <c r="A315" s="105" t="s">
        <v>18</v>
      </c>
      <c r="B315" s="97" t="s">
        <v>196</v>
      </c>
      <c r="C315" s="98">
        <v>27046</v>
      </c>
      <c r="D315" s="99">
        <v>45852</v>
      </c>
      <c r="E315" s="100">
        <v>0.68472222222222223</v>
      </c>
      <c r="F315" s="97" t="str">
        <f t="shared" si="32"/>
        <v>2025-07-14 16:26</v>
      </c>
      <c r="G315" s="101" t="s">
        <v>21</v>
      </c>
      <c r="H315" s="97">
        <v>39</v>
      </c>
      <c r="I315" s="97">
        <f t="shared" si="33"/>
        <v>24</v>
      </c>
      <c r="J315" s="102">
        <f t="shared" si="38"/>
        <v>0.52922273548905407</v>
      </c>
      <c r="K315" s="102">
        <f t="shared" si="39"/>
        <v>2.8571428571428571E-2</v>
      </c>
      <c r="L315" s="103">
        <f t="shared" si="31"/>
        <v>45852.68472222222</v>
      </c>
      <c r="M315" s="102">
        <f t="shared" si="40"/>
        <v>0.89842458590568808</v>
      </c>
      <c r="N315" s="104">
        <f t="shared" si="34"/>
        <v>0</v>
      </c>
    </row>
    <row r="316" spans="1:14" x14ac:dyDescent="0.35">
      <c r="A316" s="105" t="s">
        <v>18</v>
      </c>
      <c r="B316" s="97" t="s">
        <v>196</v>
      </c>
      <c r="C316" s="98">
        <v>27046</v>
      </c>
      <c r="D316" s="99">
        <v>45880</v>
      </c>
      <c r="E316" s="100">
        <v>0.40972222222222221</v>
      </c>
      <c r="F316" s="97" t="str">
        <f t="shared" si="32"/>
        <v>2025-08-11 09:50</v>
      </c>
      <c r="G316" s="101" t="s">
        <v>22</v>
      </c>
      <c r="H316" s="97">
        <v>17</v>
      </c>
      <c r="I316" s="97">
        <f t="shared" si="33"/>
        <v>52</v>
      </c>
      <c r="J316" s="102">
        <f t="shared" si="38"/>
        <v>0.52922273548905407</v>
      </c>
      <c r="K316" s="102">
        <f t="shared" si="39"/>
        <v>0.65714285714285714</v>
      </c>
      <c r="L316" s="103">
        <f t="shared" si="31"/>
        <v>45880.409722222219</v>
      </c>
      <c r="M316" s="102">
        <f t="shared" si="40"/>
        <v>0.22501096380264191</v>
      </c>
      <c r="N316" s="104">
        <f t="shared" si="34"/>
        <v>0</v>
      </c>
    </row>
    <row r="317" spans="1:14" x14ac:dyDescent="0.35">
      <c r="A317" s="105" t="s">
        <v>18</v>
      </c>
      <c r="B317" s="97" t="s">
        <v>196</v>
      </c>
      <c r="C317" s="98">
        <v>27046</v>
      </c>
      <c r="D317" s="99">
        <v>45869</v>
      </c>
      <c r="E317" s="100">
        <v>0.71736111111111112</v>
      </c>
      <c r="F317" s="97" t="str">
        <f t="shared" si="32"/>
        <v>2025-07-31 17:13</v>
      </c>
      <c r="G317" s="101" t="s">
        <v>23</v>
      </c>
      <c r="H317" s="97">
        <v>21</v>
      </c>
      <c r="I317" s="97">
        <f t="shared" si="33"/>
        <v>41</v>
      </c>
      <c r="J317" s="102">
        <f t="shared" si="38"/>
        <v>0.52922273548905407</v>
      </c>
      <c r="K317" s="102">
        <f t="shared" si="39"/>
        <v>0.54285714285714282</v>
      </c>
      <c r="L317" s="103">
        <f t="shared" si="31"/>
        <v>45869.717361111114</v>
      </c>
      <c r="M317" s="102">
        <f t="shared" si="40"/>
        <v>0.48471814593658002</v>
      </c>
      <c r="N317" s="104">
        <f t="shared" si="34"/>
        <v>0</v>
      </c>
    </row>
    <row r="318" spans="1:14" x14ac:dyDescent="0.35">
      <c r="A318" s="105" t="s">
        <v>18</v>
      </c>
      <c r="B318" s="97" t="s">
        <v>196</v>
      </c>
      <c r="C318" s="98">
        <v>27046</v>
      </c>
      <c r="D318" s="99">
        <v>45868</v>
      </c>
      <c r="E318" s="100">
        <v>0.63541666666666674</v>
      </c>
      <c r="F318" s="97" t="str">
        <f t="shared" si="32"/>
        <v>2025-07-30 15:15</v>
      </c>
      <c r="G318" s="101" t="s">
        <v>24</v>
      </c>
      <c r="H318" s="97">
        <v>36</v>
      </c>
      <c r="I318" s="97">
        <f t="shared" si="33"/>
        <v>40</v>
      </c>
      <c r="J318" s="102">
        <f t="shared" si="38"/>
        <v>0.52922273548905407</v>
      </c>
      <c r="K318" s="102">
        <f t="shared" si="39"/>
        <v>0.11428571428571428</v>
      </c>
      <c r="L318" s="103">
        <f t="shared" si="31"/>
        <v>45868.635416666664</v>
      </c>
      <c r="M318" s="102">
        <f t="shared" si="40"/>
        <v>0.51099753736132747</v>
      </c>
      <c r="N318" s="104">
        <f t="shared" si="34"/>
        <v>0</v>
      </c>
    </row>
    <row r="319" spans="1:14" x14ac:dyDescent="0.35">
      <c r="A319" s="96" t="s">
        <v>25</v>
      </c>
      <c r="B319" s="97" t="s">
        <v>196</v>
      </c>
      <c r="C319" s="98">
        <v>31677</v>
      </c>
      <c r="D319" s="99">
        <v>45867</v>
      </c>
      <c r="E319" s="100">
        <v>0.33958333333333335</v>
      </c>
      <c r="F319" s="97" t="str">
        <f t="shared" si="32"/>
        <v>2025-07-29 08:09</v>
      </c>
      <c r="G319" s="101" t="s">
        <v>26</v>
      </c>
      <c r="H319" s="97">
        <v>10</v>
      </c>
      <c r="I319" s="97">
        <f t="shared" si="33"/>
        <v>39</v>
      </c>
      <c r="J319" s="102">
        <f t="shared" si="38"/>
        <v>0.21918725312981188</v>
      </c>
      <c r="K319" s="102">
        <f t="shared" si="39"/>
        <v>0.8571428571428571</v>
      </c>
      <c r="L319" s="103">
        <f t="shared" si="31"/>
        <v>45867.339583333334</v>
      </c>
      <c r="M319" s="102">
        <f t="shared" si="40"/>
        <v>0.54247208447186401</v>
      </c>
      <c r="N319" s="104">
        <f t="shared" si="34"/>
        <v>0</v>
      </c>
    </row>
    <row r="320" spans="1:14" x14ac:dyDescent="0.35">
      <c r="A320" s="96" t="s">
        <v>27</v>
      </c>
      <c r="B320" s="97" t="s">
        <v>196</v>
      </c>
      <c r="C320" s="98">
        <v>28586</v>
      </c>
      <c r="D320" s="99">
        <v>45880</v>
      </c>
      <c r="E320" s="100">
        <v>0.82638888888888884</v>
      </c>
      <c r="F320" s="97" t="str">
        <f t="shared" si="32"/>
        <v>2025-08-11 19:50</v>
      </c>
      <c r="G320" s="101" t="s">
        <v>28</v>
      </c>
      <c r="H320" s="97">
        <v>28</v>
      </c>
      <c r="I320" s="97">
        <f t="shared" si="33"/>
        <v>52</v>
      </c>
      <c r="J320" s="102">
        <f t="shared" si="38"/>
        <v>0.42612305014393786</v>
      </c>
      <c r="K320" s="102">
        <f t="shared" si="39"/>
        <v>0.34285714285714286</v>
      </c>
      <c r="L320" s="103">
        <f t="shared" si="31"/>
        <v>45880.826388888891</v>
      </c>
      <c r="M320" s="102">
        <f t="shared" si="40"/>
        <v>0.21489053064798425</v>
      </c>
      <c r="N320" s="104">
        <f t="shared" si="34"/>
        <v>0</v>
      </c>
    </row>
    <row r="321" spans="1:14" x14ac:dyDescent="0.35">
      <c r="A321" s="96" t="s">
        <v>29</v>
      </c>
      <c r="B321" s="97" t="s">
        <v>196</v>
      </c>
      <c r="C321" s="98">
        <v>23486</v>
      </c>
      <c r="D321" s="99">
        <v>45851</v>
      </c>
      <c r="E321" s="100">
        <v>0.78402777777777777</v>
      </c>
      <c r="F321" s="97" t="str">
        <f t="shared" si="32"/>
        <v>2025-07-13 18:49</v>
      </c>
      <c r="G321" s="101" t="s">
        <v>30</v>
      </c>
      <c r="H321" s="97">
        <v>10</v>
      </c>
      <c r="I321" s="97">
        <f t="shared" si="33"/>
        <v>23</v>
      </c>
      <c r="J321" s="102">
        <f t="shared" si="38"/>
        <v>0.76755707304010179</v>
      </c>
      <c r="K321" s="102">
        <f t="shared" si="39"/>
        <v>0.8571428571428571</v>
      </c>
      <c r="L321" s="103">
        <f t="shared" si="31"/>
        <v>45851.78402777778</v>
      </c>
      <c r="M321" s="102">
        <f t="shared" si="40"/>
        <v>0.92030158890799874</v>
      </c>
      <c r="N321" s="104">
        <f t="shared" si="34"/>
        <v>0</v>
      </c>
    </row>
    <row r="322" spans="1:14" x14ac:dyDescent="0.35">
      <c r="A322" s="96" t="s">
        <v>31</v>
      </c>
      <c r="B322" s="97" t="s">
        <v>196</v>
      </c>
      <c r="C322" s="98">
        <v>30919</v>
      </c>
      <c r="D322" s="99">
        <v>45872</v>
      </c>
      <c r="E322" s="100">
        <v>0.62152777777777779</v>
      </c>
      <c r="F322" s="97" t="str">
        <f t="shared" si="32"/>
        <v>2025-08-03 14:55</v>
      </c>
      <c r="G322" s="101" t="s">
        <v>32</v>
      </c>
      <c r="H322" s="97">
        <v>23</v>
      </c>
      <c r="I322" s="97">
        <f t="shared" si="33"/>
        <v>44</v>
      </c>
      <c r="J322" s="102">
        <f t="shared" si="38"/>
        <v>0.26993372163084955</v>
      </c>
      <c r="K322" s="102">
        <f t="shared" si="39"/>
        <v>0.48571428571428571</v>
      </c>
      <c r="L322" s="103">
        <f t="shared" ref="L322:L385" si="41">IF(F322="",999, DATEVALUE(LEFT(F322,10))+TIMEVALUE(RIGHT(F322,5))-$P$2)</f>
        <v>45872.621527777781</v>
      </c>
      <c r="M322" s="102">
        <f t="shared" si="40"/>
        <v>0.41417872684942553</v>
      </c>
      <c r="N322" s="104">
        <f t="shared" si="34"/>
        <v>0</v>
      </c>
    </row>
    <row r="323" spans="1:14" x14ac:dyDescent="0.35">
      <c r="A323" s="96" t="s">
        <v>33</v>
      </c>
      <c r="B323" s="97" t="s">
        <v>196</v>
      </c>
      <c r="C323" s="98">
        <v>22610</v>
      </c>
      <c r="D323" s="99">
        <v>45863</v>
      </c>
      <c r="E323" s="100">
        <v>0.82013888888888886</v>
      </c>
      <c r="F323" s="97" t="str">
        <f t="shared" ref="F323:F386" si="42">CONCATENATE(TEXT(D323,"éééé-hh-nn")," ",TEXT(E323,"óó:pp"))</f>
        <v>2025-07-25 19:41</v>
      </c>
      <c r="G323" s="101" t="s">
        <v>34</v>
      </c>
      <c r="H323" s="97">
        <v>20</v>
      </c>
      <c r="I323" s="97">
        <f t="shared" ref="I323:I386" si="43">D323-DATE(2025,6,20)</f>
        <v>35</v>
      </c>
      <c r="J323" s="102">
        <f t="shared" si="38"/>
        <v>0.82620338756108991</v>
      </c>
      <c r="K323" s="102">
        <f t="shared" si="39"/>
        <v>0.5714285714285714</v>
      </c>
      <c r="L323" s="103">
        <f t="shared" si="41"/>
        <v>45863.820138888892</v>
      </c>
      <c r="M323" s="102">
        <f t="shared" si="40"/>
        <v>0.62795600985049282</v>
      </c>
      <c r="N323" s="104">
        <f t="shared" ref="N323:N386" si="44">$Q$4*J323+$Q$5*K323+$Q$6*M323</f>
        <v>0</v>
      </c>
    </row>
    <row r="324" spans="1:14" x14ac:dyDescent="0.35">
      <c r="A324" s="105" t="s">
        <v>33</v>
      </c>
      <c r="B324" s="97" t="s">
        <v>196</v>
      </c>
      <c r="C324" s="98">
        <v>22610</v>
      </c>
      <c r="D324" s="99">
        <v>45852</v>
      </c>
      <c r="E324" s="100">
        <v>0.55069444444444438</v>
      </c>
      <c r="F324" s="97" t="str">
        <f t="shared" si="42"/>
        <v>2025-07-14 13:13</v>
      </c>
      <c r="G324" s="101" t="s">
        <v>35</v>
      </c>
      <c r="H324" s="97">
        <v>32</v>
      </c>
      <c r="I324" s="97">
        <f t="shared" si="43"/>
        <v>24</v>
      </c>
      <c r="J324" s="102">
        <f t="shared" si="38"/>
        <v>0.82620338756108991</v>
      </c>
      <c r="K324" s="102">
        <f t="shared" si="39"/>
        <v>0.22857142857142856</v>
      </c>
      <c r="L324" s="103">
        <f t="shared" si="41"/>
        <v>45852.550694444442</v>
      </c>
      <c r="M324" s="102">
        <f t="shared" si="40"/>
        <v>0.9016799919037396</v>
      </c>
      <c r="N324" s="104">
        <f t="shared" si="44"/>
        <v>0</v>
      </c>
    </row>
    <row r="325" spans="1:14" x14ac:dyDescent="0.35">
      <c r="A325" s="105" t="s">
        <v>33</v>
      </c>
      <c r="B325" s="97" t="s">
        <v>196</v>
      </c>
      <c r="C325" s="98">
        <v>22610</v>
      </c>
      <c r="D325" s="99">
        <v>45880</v>
      </c>
      <c r="E325" s="100">
        <v>0.68888888888888888</v>
      </c>
      <c r="F325" s="97" t="str">
        <f t="shared" si="42"/>
        <v>2025-08-11 16:32</v>
      </c>
      <c r="G325" s="101" t="s">
        <v>36</v>
      </c>
      <c r="H325" s="97">
        <v>33</v>
      </c>
      <c r="I325" s="97">
        <f t="shared" si="43"/>
        <v>52</v>
      </c>
      <c r="J325" s="102">
        <f t="shared" si="38"/>
        <v>0.82620338756108991</v>
      </c>
      <c r="K325" s="102">
        <f t="shared" si="39"/>
        <v>0.2</v>
      </c>
      <c r="L325" s="103">
        <f t="shared" si="41"/>
        <v>45880.688888888886</v>
      </c>
      <c r="M325" s="102">
        <f t="shared" si="40"/>
        <v>0.21823027358908842</v>
      </c>
      <c r="N325" s="104">
        <f t="shared" si="44"/>
        <v>0</v>
      </c>
    </row>
    <row r="326" spans="1:14" x14ac:dyDescent="0.35">
      <c r="A326" s="105" t="s">
        <v>33</v>
      </c>
      <c r="B326" s="97" t="s">
        <v>196</v>
      </c>
      <c r="C326" s="98">
        <v>22610</v>
      </c>
      <c r="D326" s="99">
        <v>45870</v>
      </c>
      <c r="E326" s="100">
        <v>0.53472222222222221</v>
      </c>
      <c r="F326" s="97" t="str">
        <f t="shared" si="42"/>
        <v>2025-08-01 12:50</v>
      </c>
      <c r="G326" s="101" t="s">
        <v>37</v>
      </c>
      <c r="H326" s="97">
        <v>31</v>
      </c>
      <c r="I326" s="97">
        <f t="shared" si="43"/>
        <v>42</v>
      </c>
      <c r="J326" s="102">
        <f t="shared" si="38"/>
        <v>0.82620338756108991</v>
      </c>
      <c r="K326" s="102">
        <f t="shared" si="39"/>
        <v>0.25714285714285712</v>
      </c>
      <c r="L326" s="103">
        <f t="shared" si="41"/>
        <v>45870.534722222219</v>
      </c>
      <c r="M326" s="102">
        <f t="shared" si="40"/>
        <v>0.46486522956523635</v>
      </c>
      <c r="N326" s="104">
        <f t="shared" si="44"/>
        <v>0</v>
      </c>
    </row>
    <row r="327" spans="1:14" x14ac:dyDescent="0.35">
      <c r="A327" s="105" t="s">
        <v>33</v>
      </c>
      <c r="B327" s="97" t="s">
        <v>196</v>
      </c>
      <c r="C327" s="98">
        <v>22610</v>
      </c>
      <c r="D327" s="99">
        <v>45876</v>
      </c>
      <c r="E327" s="100">
        <v>0.8041666666666667</v>
      </c>
      <c r="F327" s="97" t="str">
        <f t="shared" si="42"/>
        <v>2025-08-07 19:18</v>
      </c>
      <c r="G327" s="101" t="s">
        <v>38</v>
      </c>
      <c r="H327" s="97">
        <v>5</v>
      </c>
      <c r="I327" s="97">
        <f t="shared" si="43"/>
        <v>48</v>
      </c>
      <c r="J327" s="102">
        <f t="shared" si="38"/>
        <v>0.82620338756108991</v>
      </c>
      <c r="K327" s="102">
        <f t="shared" si="39"/>
        <v>1</v>
      </c>
      <c r="L327" s="103">
        <f t="shared" si="41"/>
        <v>45876.804166666669</v>
      </c>
      <c r="M327" s="102">
        <f t="shared" si="40"/>
        <v>0.31258644536646774</v>
      </c>
      <c r="N327" s="104">
        <f t="shared" si="44"/>
        <v>0</v>
      </c>
    </row>
    <row r="328" spans="1:14" x14ac:dyDescent="0.35">
      <c r="A328" s="96" t="s">
        <v>39</v>
      </c>
      <c r="B328" s="97" t="s">
        <v>196</v>
      </c>
      <c r="C328" s="98">
        <v>20112</v>
      </c>
      <c r="D328" s="99">
        <v>45877</v>
      </c>
      <c r="E328" s="100">
        <v>0.4604166666666667</v>
      </c>
      <c r="F328" s="97" t="str">
        <f t="shared" si="42"/>
        <v>2025-08-08 11:03</v>
      </c>
      <c r="G328" s="101" t="s">
        <v>40</v>
      </c>
      <c r="H328" s="97">
        <v>21</v>
      </c>
      <c r="I328" s="97">
        <f t="shared" si="43"/>
        <v>49</v>
      </c>
      <c r="J328" s="102">
        <f t="shared" si="38"/>
        <v>0.99343911093258352</v>
      </c>
      <c r="K328" s="102">
        <f t="shared" si="39"/>
        <v>0.54285714285714282</v>
      </c>
      <c r="L328" s="103">
        <f t="shared" si="41"/>
        <v>45877.460416666669</v>
      </c>
      <c r="M328" s="102">
        <f t="shared" si="40"/>
        <v>0.29664676314806748</v>
      </c>
      <c r="N328" s="104">
        <f t="shared" si="44"/>
        <v>0</v>
      </c>
    </row>
    <row r="329" spans="1:14" x14ac:dyDescent="0.35">
      <c r="A329" s="96" t="s">
        <v>41</v>
      </c>
      <c r="B329" s="97" t="s">
        <v>196</v>
      </c>
      <c r="C329" s="98">
        <v>27235</v>
      </c>
      <c r="D329" s="99">
        <v>45883</v>
      </c>
      <c r="E329" s="100">
        <v>0.51388888888888884</v>
      </c>
      <c r="F329" s="97" t="str">
        <f t="shared" si="42"/>
        <v>2025-08-14 12:20</v>
      </c>
      <c r="G329" s="101" t="s">
        <v>42</v>
      </c>
      <c r="H329" s="97">
        <v>12</v>
      </c>
      <c r="I329" s="97">
        <f t="shared" si="43"/>
        <v>55</v>
      </c>
      <c r="J329" s="102">
        <f t="shared" si="38"/>
        <v>0.5165695922876079</v>
      </c>
      <c r="K329" s="102">
        <f t="shared" si="39"/>
        <v>0.8</v>
      </c>
      <c r="L329" s="103">
        <f t="shared" si="41"/>
        <v>45883.513888888891</v>
      </c>
      <c r="M329" s="102">
        <f t="shared" si="40"/>
        <v>0.14961373680120221</v>
      </c>
      <c r="N329" s="104">
        <f t="shared" si="44"/>
        <v>0</v>
      </c>
    </row>
    <row r="330" spans="1:14" x14ac:dyDescent="0.35">
      <c r="A330" s="96" t="s">
        <v>43</v>
      </c>
      <c r="B330" s="97" t="s">
        <v>196</v>
      </c>
      <c r="C330" s="98">
        <v>21248</v>
      </c>
      <c r="D330" s="99">
        <v>45884</v>
      </c>
      <c r="E330" s="100">
        <v>0.58263888888888893</v>
      </c>
      <c r="F330" s="97" t="str">
        <f t="shared" si="42"/>
        <v>2025-08-15 13:59</v>
      </c>
      <c r="G330" s="101" t="s">
        <v>44</v>
      </c>
      <c r="H330" s="97">
        <v>9</v>
      </c>
      <c r="I330" s="97">
        <f t="shared" si="43"/>
        <v>56</v>
      </c>
      <c r="J330" s="102">
        <f t="shared" si="38"/>
        <v>0.9173863560286537</v>
      </c>
      <c r="K330" s="102">
        <f t="shared" si="39"/>
        <v>0.88571428571428568</v>
      </c>
      <c r="L330" s="103">
        <f t="shared" si="41"/>
        <v>45884.582638888889</v>
      </c>
      <c r="M330" s="102">
        <f t="shared" si="40"/>
        <v>0.12365482575984285</v>
      </c>
      <c r="N330" s="104">
        <f t="shared" si="44"/>
        <v>0</v>
      </c>
    </row>
    <row r="331" spans="1:14" ht="29" x14ac:dyDescent="0.35">
      <c r="A331" s="96" t="s">
        <v>45</v>
      </c>
      <c r="B331" s="97" t="s">
        <v>196</v>
      </c>
      <c r="C331" s="98">
        <v>26453</v>
      </c>
      <c r="D331" s="99">
        <v>45888</v>
      </c>
      <c r="E331" s="100">
        <v>0.47291666666666665</v>
      </c>
      <c r="F331" s="97" t="str">
        <f t="shared" si="42"/>
        <v>2025-08-19 11:21</v>
      </c>
      <c r="G331" s="101" t="s">
        <v>46</v>
      </c>
      <c r="H331" s="97">
        <v>17</v>
      </c>
      <c r="I331" s="97">
        <f t="shared" si="43"/>
        <v>60</v>
      </c>
      <c r="J331" s="102">
        <f t="shared" si="38"/>
        <v>0.56892280913168647</v>
      </c>
      <c r="K331" s="102">
        <f t="shared" si="39"/>
        <v>0.65714285714285714</v>
      </c>
      <c r="L331" s="103">
        <f t="shared" si="41"/>
        <v>45888.472916666666</v>
      </c>
      <c r="M331" s="102">
        <f t="shared" si="40"/>
        <v>2.9163714873649955E-2</v>
      </c>
      <c r="N331" s="104">
        <f t="shared" si="44"/>
        <v>0</v>
      </c>
    </row>
    <row r="332" spans="1:14" x14ac:dyDescent="0.35">
      <c r="A332" s="96" t="s">
        <v>47</v>
      </c>
      <c r="B332" s="97" t="s">
        <v>196</v>
      </c>
      <c r="C332" s="98">
        <v>33125</v>
      </c>
      <c r="D332" s="99">
        <v>45882</v>
      </c>
      <c r="E332" s="100">
        <v>0.35277777777777775</v>
      </c>
      <c r="F332" s="97" t="str">
        <f t="shared" si="42"/>
        <v>2025-08-13 08:28</v>
      </c>
      <c r="G332" s="101" t="s">
        <v>48</v>
      </c>
      <c r="H332" s="97">
        <v>7</v>
      </c>
      <c r="I332" s="97">
        <f t="shared" si="43"/>
        <v>54</v>
      </c>
      <c r="J332" s="102">
        <f t="shared" si="38"/>
        <v>0.12224676976635201</v>
      </c>
      <c r="K332" s="102">
        <f t="shared" si="39"/>
        <v>0.94285714285714284</v>
      </c>
      <c r="L332" s="103">
        <f t="shared" si="41"/>
        <v>45882.352777777778</v>
      </c>
      <c r="M332" s="102">
        <f t="shared" si="40"/>
        <v>0.17781601052521803</v>
      </c>
      <c r="N332" s="104">
        <f t="shared" si="44"/>
        <v>0</v>
      </c>
    </row>
    <row r="333" spans="1:14" x14ac:dyDescent="0.35">
      <c r="A333" s="105" t="s">
        <v>47</v>
      </c>
      <c r="B333" s="97" t="s">
        <v>196</v>
      </c>
      <c r="C333" s="98">
        <v>33125</v>
      </c>
      <c r="D333" s="99">
        <v>45881</v>
      </c>
      <c r="E333" s="100">
        <v>0.43958333333333333</v>
      </c>
      <c r="F333" s="97" t="str">
        <f t="shared" si="42"/>
        <v>2025-08-12 10:33</v>
      </c>
      <c r="G333" s="101" t="s">
        <v>49</v>
      </c>
      <c r="H333" s="97">
        <v>33</v>
      </c>
      <c r="I333" s="97">
        <f t="shared" si="43"/>
        <v>53</v>
      </c>
      <c r="J333" s="102">
        <f t="shared" si="38"/>
        <v>0.12224676976635201</v>
      </c>
      <c r="K333" s="102">
        <f t="shared" si="39"/>
        <v>0.2</v>
      </c>
      <c r="L333" s="103">
        <f t="shared" si="41"/>
        <v>45881.439583333333</v>
      </c>
      <c r="M333" s="102">
        <f t="shared" si="40"/>
        <v>0.19999662652227082</v>
      </c>
      <c r="N333" s="104">
        <f t="shared" si="44"/>
        <v>0</v>
      </c>
    </row>
    <row r="334" spans="1:14" x14ac:dyDescent="0.35">
      <c r="A334" s="105" t="s">
        <v>47</v>
      </c>
      <c r="B334" s="97" t="s">
        <v>196</v>
      </c>
      <c r="C334" s="98">
        <v>33125</v>
      </c>
      <c r="D334" s="99">
        <v>45877</v>
      </c>
      <c r="E334" s="100">
        <v>0.6</v>
      </c>
      <c r="F334" s="97" t="str">
        <f t="shared" si="42"/>
        <v>2025-08-08 14:24</v>
      </c>
      <c r="G334" s="101" t="s">
        <v>50</v>
      </c>
      <c r="H334" s="97">
        <v>8</v>
      </c>
      <c r="I334" s="97">
        <f t="shared" si="43"/>
        <v>49</v>
      </c>
      <c r="J334" s="102">
        <f t="shared" si="38"/>
        <v>0.12224676976635201</v>
      </c>
      <c r="K334" s="102">
        <f t="shared" si="39"/>
        <v>0.91428571428571426</v>
      </c>
      <c r="L334" s="103">
        <f t="shared" si="41"/>
        <v>45877.599999999999</v>
      </c>
      <c r="M334" s="102">
        <f t="shared" si="40"/>
        <v>0.29325641804137909</v>
      </c>
      <c r="N334" s="104">
        <f t="shared" si="44"/>
        <v>0</v>
      </c>
    </row>
    <row r="335" spans="1:14" x14ac:dyDescent="0.35">
      <c r="A335" s="105" t="s">
        <v>47</v>
      </c>
      <c r="B335" s="97" t="s">
        <v>196</v>
      </c>
      <c r="C335" s="98">
        <v>33125</v>
      </c>
      <c r="D335" s="99">
        <v>45879</v>
      </c>
      <c r="E335" s="100">
        <v>0.51111111111111107</v>
      </c>
      <c r="F335" s="97" t="str">
        <f t="shared" si="42"/>
        <v>2025-08-10 12:16</v>
      </c>
      <c r="G335" s="101" t="s">
        <v>51</v>
      </c>
      <c r="H335" s="97">
        <v>34</v>
      </c>
      <c r="I335" s="97">
        <f t="shared" si="43"/>
        <v>51</v>
      </c>
      <c r="J335" s="102">
        <f t="shared" si="38"/>
        <v>0.12224676976635201</v>
      </c>
      <c r="K335" s="102">
        <f t="shared" si="39"/>
        <v>0.17142857142857143</v>
      </c>
      <c r="L335" s="103">
        <f t="shared" si="41"/>
        <v>45879.511111111111</v>
      </c>
      <c r="M335" s="102">
        <f t="shared" si="40"/>
        <v>0.24683736463919156</v>
      </c>
      <c r="N335" s="104">
        <f t="shared" si="44"/>
        <v>0</v>
      </c>
    </row>
    <row r="336" spans="1:14" x14ac:dyDescent="0.35">
      <c r="A336" s="105" t="s">
        <v>47</v>
      </c>
      <c r="B336" s="97" t="s">
        <v>196</v>
      </c>
      <c r="C336" s="98">
        <v>33125</v>
      </c>
      <c r="D336" s="99">
        <v>45881</v>
      </c>
      <c r="E336" s="100">
        <v>0.67708333333333326</v>
      </c>
      <c r="F336" s="97" t="str">
        <f t="shared" si="42"/>
        <v>2025-08-12 16:15</v>
      </c>
      <c r="G336" s="101" t="s">
        <v>52</v>
      </c>
      <c r="H336" s="97">
        <v>10</v>
      </c>
      <c r="I336" s="97">
        <f t="shared" si="43"/>
        <v>53</v>
      </c>
      <c r="J336" s="102">
        <f t="shared" si="38"/>
        <v>0.12224676976635201</v>
      </c>
      <c r="K336" s="102">
        <f t="shared" si="39"/>
        <v>0.8571428571428571</v>
      </c>
      <c r="L336" s="103">
        <f t="shared" si="41"/>
        <v>45881.677083333336</v>
      </c>
      <c r="M336" s="102">
        <f t="shared" si="40"/>
        <v>0.19422797962411242</v>
      </c>
      <c r="N336" s="104">
        <f t="shared" si="44"/>
        <v>0</v>
      </c>
    </row>
    <row r="337" spans="1:14" x14ac:dyDescent="0.35">
      <c r="A337" s="105" t="s">
        <v>47</v>
      </c>
      <c r="B337" s="97" t="s">
        <v>196</v>
      </c>
      <c r="C337" s="98">
        <v>33125</v>
      </c>
      <c r="D337" s="99">
        <v>45878</v>
      </c>
      <c r="E337" s="100">
        <v>0.5541666666666667</v>
      </c>
      <c r="F337" s="97" t="str">
        <f t="shared" si="42"/>
        <v>2025-08-09 13:18</v>
      </c>
      <c r="G337" s="101" t="s">
        <v>53</v>
      </c>
      <c r="H337" s="97">
        <v>37</v>
      </c>
      <c r="I337" s="97">
        <f t="shared" si="43"/>
        <v>50</v>
      </c>
      <c r="J337" s="102">
        <f t="shared" si="38"/>
        <v>0.12224676976635201</v>
      </c>
      <c r="K337" s="102">
        <f t="shared" si="39"/>
        <v>8.5714285714285715E-2</v>
      </c>
      <c r="L337" s="103">
        <f t="shared" si="41"/>
        <v>45878.554166666669</v>
      </c>
      <c r="M337" s="102">
        <f t="shared" si="40"/>
        <v>0.27008062611740036</v>
      </c>
      <c r="N337" s="104">
        <f t="shared" si="44"/>
        <v>0</v>
      </c>
    </row>
    <row r="338" spans="1:14" x14ac:dyDescent="0.35">
      <c r="A338" s="105" t="s">
        <v>47</v>
      </c>
      <c r="B338" s="97" t="s">
        <v>196</v>
      </c>
      <c r="C338" s="98">
        <v>33125</v>
      </c>
      <c r="D338" s="99">
        <v>45881</v>
      </c>
      <c r="E338" s="100">
        <v>0.78749999999999998</v>
      </c>
      <c r="F338" s="97" t="str">
        <f t="shared" si="42"/>
        <v>2025-08-12 18:54</v>
      </c>
      <c r="G338" s="101" t="s">
        <v>54</v>
      </c>
      <c r="H338" s="97">
        <v>35</v>
      </c>
      <c r="I338" s="97">
        <f t="shared" si="43"/>
        <v>53</v>
      </c>
      <c r="J338" s="102">
        <f t="shared" si="38"/>
        <v>0.12224676976635201</v>
      </c>
      <c r="K338" s="102">
        <f t="shared" si="39"/>
        <v>0.14285714285714285</v>
      </c>
      <c r="L338" s="103">
        <f t="shared" si="41"/>
        <v>45881.787499999999</v>
      </c>
      <c r="M338" s="102">
        <f t="shared" si="40"/>
        <v>0.19154606483825362</v>
      </c>
      <c r="N338" s="104">
        <f t="shared" si="44"/>
        <v>0</v>
      </c>
    </row>
    <row r="339" spans="1:14" x14ac:dyDescent="0.35">
      <c r="A339" s="96" t="s">
        <v>55</v>
      </c>
      <c r="B339" s="97" t="s">
        <v>196</v>
      </c>
      <c r="C339" s="98">
        <v>29588</v>
      </c>
      <c r="D339" s="99">
        <v>45889</v>
      </c>
      <c r="E339" s="100">
        <v>0.65486111111111112</v>
      </c>
      <c r="F339" s="97" t="str">
        <f t="shared" si="42"/>
        <v>2025-08-20 15:43</v>
      </c>
      <c r="G339" s="101" t="s">
        <v>56</v>
      </c>
      <c r="H339" s="97">
        <v>32</v>
      </c>
      <c r="I339" s="97">
        <f t="shared" si="43"/>
        <v>61</v>
      </c>
      <c r="J339" s="102">
        <f t="shared" si="38"/>
        <v>0.35904130682198565</v>
      </c>
      <c r="K339" s="102">
        <f t="shared" si="39"/>
        <v>0.22857142857142856</v>
      </c>
      <c r="L339" s="103">
        <f t="shared" si="41"/>
        <v>45889.654861111114</v>
      </c>
      <c r="M339" s="102">
        <f t="shared" si="40"/>
        <v>4.5541949184825758E-4</v>
      </c>
      <c r="N339" s="104">
        <f t="shared" si="44"/>
        <v>0</v>
      </c>
    </row>
    <row r="340" spans="1:14" x14ac:dyDescent="0.35">
      <c r="A340" s="96" t="s">
        <v>57</v>
      </c>
      <c r="B340" s="97" t="s">
        <v>196</v>
      </c>
      <c r="C340" s="98">
        <v>32233</v>
      </c>
      <c r="D340" s="99">
        <v>45866</v>
      </c>
      <c r="E340" s="100">
        <v>0.55486111111111114</v>
      </c>
      <c r="F340" s="97" t="str">
        <f t="shared" si="42"/>
        <v>2025-07-28 13:19</v>
      </c>
      <c r="G340" s="101" t="s">
        <v>58</v>
      </c>
      <c r="H340" s="97">
        <v>19</v>
      </c>
      <c r="I340" s="97">
        <f t="shared" si="43"/>
        <v>38</v>
      </c>
      <c r="J340" s="102">
        <f t="shared" si="38"/>
        <v>0.18196424984936735</v>
      </c>
      <c r="K340" s="102">
        <f t="shared" si="39"/>
        <v>0.6</v>
      </c>
      <c r="L340" s="103">
        <f t="shared" si="41"/>
        <v>45866.554861111108</v>
      </c>
      <c r="M340" s="102">
        <f t="shared" si="40"/>
        <v>0.56153223357967885</v>
      </c>
      <c r="N340" s="104">
        <f t="shared" si="44"/>
        <v>0</v>
      </c>
    </row>
    <row r="341" spans="1:14" ht="29" x14ac:dyDescent="0.35">
      <c r="A341" s="96" t="s">
        <v>59</v>
      </c>
      <c r="B341" s="97" t="s">
        <v>196</v>
      </c>
      <c r="C341" s="98">
        <v>23075</v>
      </c>
      <c r="D341" s="99">
        <v>45879</v>
      </c>
      <c r="E341" s="100">
        <v>0.52222222222222214</v>
      </c>
      <c r="F341" s="97" t="str">
        <f t="shared" si="42"/>
        <v>2025-08-10 12:32</v>
      </c>
      <c r="G341" s="101" t="s">
        <v>60</v>
      </c>
      <c r="H341" s="97">
        <v>28</v>
      </c>
      <c r="I341" s="97">
        <f t="shared" si="43"/>
        <v>51</v>
      </c>
      <c r="J341" s="102">
        <f t="shared" si="38"/>
        <v>0.79507263841467501</v>
      </c>
      <c r="K341" s="102">
        <f t="shared" si="39"/>
        <v>0.34285714285714286</v>
      </c>
      <c r="L341" s="103">
        <f t="shared" si="41"/>
        <v>45879.522222222222</v>
      </c>
      <c r="M341" s="102">
        <f t="shared" si="40"/>
        <v>0.24656748642174109</v>
      </c>
      <c r="N341" s="104">
        <f t="shared" si="44"/>
        <v>0</v>
      </c>
    </row>
    <row r="342" spans="1:14" ht="29" x14ac:dyDescent="0.35">
      <c r="A342" s="96" t="s">
        <v>61</v>
      </c>
      <c r="B342" s="97" t="s">
        <v>196</v>
      </c>
      <c r="C342" s="98">
        <v>27996</v>
      </c>
      <c r="D342" s="99">
        <v>45873</v>
      </c>
      <c r="E342" s="100">
        <v>0.27430555555555558</v>
      </c>
      <c r="F342" s="97" t="str">
        <f t="shared" si="42"/>
        <v>2025-08-04 06:35</v>
      </c>
      <c r="G342" s="101" t="s">
        <v>62</v>
      </c>
      <c r="H342" s="97">
        <v>29</v>
      </c>
      <c r="I342" s="97">
        <f t="shared" si="43"/>
        <v>45</v>
      </c>
      <c r="J342" s="102">
        <f t="shared" si="38"/>
        <v>0.46562228024369018</v>
      </c>
      <c r="K342" s="102">
        <f t="shared" si="39"/>
        <v>0.31428571428571428</v>
      </c>
      <c r="L342" s="103">
        <f t="shared" si="41"/>
        <v>45873.274305555555</v>
      </c>
      <c r="M342" s="102">
        <f t="shared" si="40"/>
        <v>0.39832338157407793</v>
      </c>
      <c r="N342" s="104">
        <f t="shared" si="44"/>
        <v>0</v>
      </c>
    </row>
    <row r="343" spans="1:14" ht="29" x14ac:dyDescent="0.35">
      <c r="A343" s="96" t="s">
        <v>63</v>
      </c>
      <c r="B343" s="97" t="s">
        <v>196</v>
      </c>
      <c r="C343" s="98">
        <v>20179</v>
      </c>
      <c r="D343" s="99">
        <v>45877</v>
      </c>
      <c r="E343" s="100">
        <v>0.74375000000000002</v>
      </c>
      <c r="F343" s="97" t="str">
        <f t="shared" si="42"/>
        <v>2025-08-08 17:51</v>
      </c>
      <c r="G343" s="101" t="s">
        <v>64</v>
      </c>
      <c r="H343" s="97">
        <v>34</v>
      </c>
      <c r="I343" s="97">
        <f t="shared" si="43"/>
        <v>49</v>
      </c>
      <c r="J343" s="102">
        <f t="shared" si="38"/>
        <v>0.98895360514159469</v>
      </c>
      <c r="K343" s="102">
        <f t="shared" si="39"/>
        <v>0.17142857142857143</v>
      </c>
      <c r="L343" s="103">
        <f t="shared" si="41"/>
        <v>45877.743750000001</v>
      </c>
      <c r="M343" s="102">
        <f t="shared" si="40"/>
        <v>0.28976486860299216</v>
      </c>
      <c r="N343" s="104">
        <f t="shared" si="44"/>
        <v>0</v>
      </c>
    </row>
    <row r="344" spans="1:14" x14ac:dyDescent="0.35">
      <c r="A344" s="96" t="s">
        <v>65</v>
      </c>
      <c r="B344" s="97" t="s">
        <v>196</v>
      </c>
      <c r="C344" s="98">
        <v>20014</v>
      </c>
      <c r="D344" s="99">
        <v>45882</v>
      </c>
      <c r="E344" s="100">
        <v>0.34375</v>
      </c>
      <c r="F344" s="97" t="str">
        <f t="shared" si="42"/>
        <v>2025-08-13 08:15</v>
      </c>
      <c r="G344" s="101" t="s">
        <v>66</v>
      </c>
      <c r="H344" s="97">
        <v>15</v>
      </c>
      <c r="I344" s="97">
        <f t="shared" si="43"/>
        <v>54</v>
      </c>
      <c r="J344" s="102">
        <f t="shared" si="38"/>
        <v>1</v>
      </c>
      <c r="K344" s="102">
        <f t="shared" si="39"/>
        <v>0.7142857142857143</v>
      </c>
      <c r="L344" s="103">
        <f t="shared" si="41"/>
        <v>45882.34375</v>
      </c>
      <c r="M344" s="102">
        <f t="shared" si="40"/>
        <v>0.17803528657690756</v>
      </c>
      <c r="N344" s="104">
        <f t="shared" si="44"/>
        <v>0</v>
      </c>
    </row>
    <row r="345" spans="1:14" x14ac:dyDescent="0.35">
      <c r="A345" s="96" t="s">
        <v>67</v>
      </c>
      <c r="B345" s="97" t="s">
        <v>196</v>
      </c>
      <c r="C345" s="98">
        <v>21917</v>
      </c>
      <c r="D345" s="99">
        <v>45868</v>
      </c>
      <c r="E345" s="100">
        <v>0.63263888888888886</v>
      </c>
      <c r="F345" s="97" t="str">
        <f t="shared" si="42"/>
        <v>2025-07-30 15:11</v>
      </c>
      <c r="G345" s="101" t="s">
        <v>68</v>
      </c>
      <c r="H345" s="97">
        <v>14</v>
      </c>
      <c r="I345" s="97">
        <f t="shared" si="43"/>
        <v>40</v>
      </c>
      <c r="J345" s="102">
        <f t="shared" si="38"/>
        <v>0.87259824596639213</v>
      </c>
      <c r="K345" s="102">
        <f t="shared" si="39"/>
        <v>0.74285714285714288</v>
      </c>
      <c r="L345" s="103">
        <f t="shared" si="41"/>
        <v>45868.632638888892</v>
      </c>
      <c r="M345" s="102">
        <f t="shared" si="40"/>
        <v>0.51106500691555756</v>
      </c>
      <c r="N345" s="104">
        <f t="shared" si="44"/>
        <v>0</v>
      </c>
    </row>
    <row r="346" spans="1:14" x14ac:dyDescent="0.35">
      <c r="A346" s="96" t="s">
        <v>69</v>
      </c>
      <c r="B346" s="97" t="s">
        <v>196</v>
      </c>
      <c r="C346" s="98">
        <v>31016</v>
      </c>
      <c r="D346" s="99">
        <v>45863</v>
      </c>
      <c r="E346" s="100">
        <v>0.65347222222222223</v>
      </c>
      <c r="F346" s="97" t="str">
        <f t="shared" si="42"/>
        <v>2025-07-25 15:41</v>
      </c>
      <c r="G346" s="101" t="s">
        <v>70</v>
      </c>
      <c r="H346" s="97">
        <v>36</v>
      </c>
      <c r="I346" s="97">
        <f t="shared" si="43"/>
        <v>35</v>
      </c>
      <c r="J346" s="102">
        <f t="shared" si="38"/>
        <v>0.26343978041105981</v>
      </c>
      <c r="K346" s="102">
        <f t="shared" si="39"/>
        <v>0.11428571428571428</v>
      </c>
      <c r="L346" s="103">
        <f t="shared" si="41"/>
        <v>45863.65347222222</v>
      </c>
      <c r="M346" s="102">
        <f t="shared" si="40"/>
        <v>0.63200418311242657</v>
      </c>
      <c r="N346" s="104">
        <f t="shared" si="44"/>
        <v>0</v>
      </c>
    </row>
    <row r="347" spans="1:14" x14ac:dyDescent="0.35">
      <c r="A347" s="96" t="s">
        <v>71</v>
      </c>
      <c r="B347" s="97" t="s">
        <v>196</v>
      </c>
      <c r="C347" s="98">
        <v>32165</v>
      </c>
      <c r="D347" s="99">
        <v>45875</v>
      </c>
      <c r="E347" s="100">
        <v>0.46388888888888891</v>
      </c>
      <c r="F347" s="97" t="str">
        <f t="shared" si="42"/>
        <v>2025-08-06 11:08</v>
      </c>
      <c r="G347" s="101" t="s">
        <v>72</v>
      </c>
      <c r="H347" s="97">
        <v>17</v>
      </c>
      <c r="I347" s="97">
        <f t="shared" si="43"/>
        <v>47</v>
      </c>
      <c r="J347" s="102">
        <f t="shared" si="38"/>
        <v>0.18651670348798285</v>
      </c>
      <c r="K347" s="102">
        <f t="shared" si="39"/>
        <v>0.65714285714285714</v>
      </c>
      <c r="L347" s="103">
        <f t="shared" si="41"/>
        <v>45875.463888888888</v>
      </c>
      <c r="M347" s="102">
        <f t="shared" si="40"/>
        <v>0.34514050534698282</v>
      </c>
      <c r="N347" s="104">
        <f t="shared" si="44"/>
        <v>0</v>
      </c>
    </row>
    <row r="348" spans="1:14" x14ac:dyDescent="0.35">
      <c r="A348" s="96" t="s">
        <v>73</v>
      </c>
      <c r="B348" s="97" t="s">
        <v>196</v>
      </c>
      <c r="C348" s="98">
        <v>29411</v>
      </c>
      <c r="D348" s="99">
        <v>45865</v>
      </c>
      <c r="E348" s="100">
        <v>0.81319444444444444</v>
      </c>
      <c r="F348" s="97" t="str">
        <f t="shared" si="42"/>
        <v>2025-07-27 19:31</v>
      </c>
      <c r="G348" s="101" t="s">
        <v>74</v>
      </c>
      <c r="H348" s="97">
        <v>13</v>
      </c>
      <c r="I348" s="97">
        <f t="shared" si="43"/>
        <v>37</v>
      </c>
      <c r="J348" s="102">
        <f t="shared" si="38"/>
        <v>0.37089107585191133</v>
      </c>
      <c r="K348" s="102">
        <f t="shared" si="39"/>
        <v>0.77142857142857146</v>
      </c>
      <c r="L348" s="103">
        <f t="shared" si="41"/>
        <v>45865.813194444447</v>
      </c>
      <c r="M348" s="102">
        <f t="shared" si="40"/>
        <v>0.57954660459463014</v>
      </c>
      <c r="N348" s="104">
        <f t="shared" si="44"/>
        <v>0</v>
      </c>
    </row>
    <row r="349" spans="1:14" x14ac:dyDescent="0.35">
      <c r="A349" s="96" t="s">
        <v>75</v>
      </c>
      <c r="B349" s="97" t="s">
        <v>196</v>
      </c>
      <c r="C349" s="98">
        <v>31884</v>
      </c>
      <c r="D349" s="99">
        <v>45857</v>
      </c>
      <c r="E349" s="100">
        <v>0.81597222222222221</v>
      </c>
      <c r="F349" s="97" t="str">
        <f t="shared" si="42"/>
        <v>2025-07-19 19:35</v>
      </c>
      <c r="G349" s="101" t="s">
        <v>76</v>
      </c>
      <c r="H349" s="97">
        <v>13</v>
      </c>
      <c r="I349" s="97">
        <f t="shared" si="43"/>
        <v>29</v>
      </c>
      <c r="J349" s="102">
        <f t="shared" si="38"/>
        <v>0.20532904867108523</v>
      </c>
      <c r="K349" s="102">
        <f t="shared" si="39"/>
        <v>0.77142857142857146</v>
      </c>
      <c r="L349" s="103">
        <f t="shared" si="41"/>
        <v>45857.815972222219</v>
      </c>
      <c r="M349" s="102">
        <f t="shared" si="40"/>
        <v>0.77379145160756524</v>
      </c>
      <c r="N349" s="104">
        <f t="shared" si="44"/>
        <v>0</v>
      </c>
    </row>
    <row r="350" spans="1:14" ht="29" x14ac:dyDescent="0.35">
      <c r="A350" s="96" t="s">
        <v>77</v>
      </c>
      <c r="B350" s="97" t="s">
        <v>196</v>
      </c>
      <c r="C350" s="98">
        <v>24816</v>
      </c>
      <c r="D350" s="99">
        <v>45878</v>
      </c>
      <c r="E350" s="100">
        <v>0.45972222222222225</v>
      </c>
      <c r="F350" s="97" t="str">
        <f t="shared" si="42"/>
        <v>2025-08-09 11:02</v>
      </c>
      <c r="G350" s="101" t="s">
        <v>78</v>
      </c>
      <c r="H350" s="97">
        <v>39</v>
      </c>
      <c r="I350" s="97">
        <f t="shared" si="43"/>
        <v>50</v>
      </c>
      <c r="J350" s="102">
        <f t="shared" si="38"/>
        <v>0.67851643569659237</v>
      </c>
      <c r="K350" s="102">
        <f t="shared" si="39"/>
        <v>2.8571428571428571E-2</v>
      </c>
      <c r="L350" s="103">
        <f t="shared" si="41"/>
        <v>45878.459722222222</v>
      </c>
      <c r="M350" s="102">
        <f t="shared" si="40"/>
        <v>0.27237459096581773</v>
      </c>
      <c r="N350" s="104">
        <f t="shared" si="44"/>
        <v>0</v>
      </c>
    </row>
    <row r="351" spans="1:14" x14ac:dyDescent="0.35">
      <c r="A351" s="96" t="s">
        <v>79</v>
      </c>
      <c r="B351" s="97" t="s">
        <v>196</v>
      </c>
      <c r="C351" s="98">
        <v>21032</v>
      </c>
      <c r="D351" s="99">
        <v>45860</v>
      </c>
      <c r="E351" s="100">
        <v>0.76597222222222228</v>
      </c>
      <c r="F351" s="97" t="str">
        <f t="shared" si="42"/>
        <v>2025-07-22 18:23</v>
      </c>
      <c r="G351" s="101" t="s">
        <v>80</v>
      </c>
      <c r="H351" s="97">
        <v>18</v>
      </c>
      <c r="I351" s="97">
        <f t="shared" si="43"/>
        <v>32</v>
      </c>
      <c r="J351" s="102">
        <f t="shared" si="38"/>
        <v>0.9318470911160206</v>
      </c>
      <c r="K351" s="102">
        <f t="shared" si="39"/>
        <v>0.62857142857142856</v>
      </c>
      <c r="L351" s="103">
        <f t="shared" si="41"/>
        <v>45860.765972222223</v>
      </c>
      <c r="M351" s="102">
        <f t="shared" si="40"/>
        <v>0.70213878487331705</v>
      </c>
      <c r="N351" s="104">
        <f t="shared" si="44"/>
        <v>0</v>
      </c>
    </row>
    <row r="352" spans="1:14" ht="29" x14ac:dyDescent="0.35">
      <c r="A352" s="96" t="s">
        <v>81</v>
      </c>
      <c r="B352" s="97" t="s">
        <v>196</v>
      </c>
      <c r="C352" s="98">
        <v>23836</v>
      </c>
      <c r="D352" s="99">
        <v>45881</v>
      </c>
      <c r="E352" s="100">
        <v>0.46458333333333335</v>
      </c>
      <c r="F352" s="97" t="str">
        <f t="shared" si="42"/>
        <v>2025-08-12 11:09</v>
      </c>
      <c r="G352" s="101" t="s">
        <v>82</v>
      </c>
      <c r="H352" s="97">
        <v>12</v>
      </c>
      <c r="I352" s="97">
        <f t="shared" si="43"/>
        <v>53</v>
      </c>
      <c r="J352" s="102">
        <f t="shared" si="38"/>
        <v>0.74412532637075723</v>
      </c>
      <c r="K352" s="102">
        <f t="shared" si="39"/>
        <v>0.8</v>
      </c>
      <c r="L352" s="103">
        <f t="shared" si="41"/>
        <v>45881.464583333334</v>
      </c>
      <c r="M352" s="102">
        <f t="shared" si="40"/>
        <v>0.19938940053296308</v>
      </c>
      <c r="N352" s="104">
        <f t="shared" si="44"/>
        <v>0</v>
      </c>
    </row>
    <row r="353" spans="1:14" x14ac:dyDescent="0.35">
      <c r="A353" s="96" t="s">
        <v>83</v>
      </c>
      <c r="B353" s="97" t="s">
        <v>196</v>
      </c>
      <c r="C353" s="98">
        <v>22860</v>
      </c>
      <c r="D353" s="99">
        <v>45852</v>
      </c>
      <c r="E353" s="100">
        <v>0.67291666666666661</v>
      </c>
      <c r="F353" s="97" t="str">
        <f t="shared" si="42"/>
        <v>2025-07-14 16:09</v>
      </c>
      <c r="G353" s="101" t="s">
        <v>84</v>
      </c>
      <c r="H353" s="97">
        <v>40</v>
      </c>
      <c r="I353" s="97">
        <f t="shared" si="43"/>
        <v>24</v>
      </c>
      <c r="J353" s="102">
        <f t="shared" si="38"/>
        <v>0.80946642565441518</v>
      </c>
      <c r="K353" s="102">
        <f t="shared" si="39"/>
        <v>0</v>
      </c>
      <c r="L353" s="103">
        <f t="shared" si="41"/>
        <v>45852.67291666667</v>
      </c>
      <c r="M353" s="102">
        <f t="shared" si="40"/>
        <v>0.89871133151160776</v>
      </c>
      <c r="N353" s="104">
        <f t="shared" si="44"/>
        <v>0</v>
      </c>
    </row>
    <row r="354" spans="1:14" ht="29" x14ac:dyDescent="0.35">
      <c r="A354" s="96" t="s">
        <v>85</v>
      </c>
      <c r="B354" s="97" t="s">
        <v>196</v>
      </c>
      <c r="C354" s="98">
        <v>32181</v>
      </c>
      <c r="D354" s="99">
        <v>45869</v>
      </c>
      <c r="E354" s="100">
        <v>0.33472222222222225</v>
      </c>
      <c r="F354" s="97" t="str">
        <f t="shared" si="42"/>
        <v>2025-07-31 08:02</v>
      </c>
      <c r="G354" s="101" t="s">
        <v>86</v>
      </c>
      <c r="H354" s="97">
        <v>28</v>
      </c>
      <c r="I354" s="97">
        <f t="shared" si="43"/>
        <v>41</v>
      </c>
      <c r="J354" s="102">
        <f t="shared" si="38"/>
        <v>0.18544553792595567</v>
      </c>
      <c r="K354" s="102">
        <f t="shared" si="39"/>
        <v>0.34285714285714286</v>
      </c>
      <c r="L354" s="103">
        <f t="shared" si="41"/>
        <v>45869.334722222222</v>
      </c>
      <c r="M354" s="102">
        <f t="shared" si="40"/>
        <v>0.49401207705024042</v>
      </c>
      <c r="N354" s="104">
        <f t="shared" si="44"/>
        <v>0</v>
      </c>
    </row>
    <row r="355" spans="1:14" ht="29" x14ac:dyDescent="0.35">
      <c r="A355" s="96" t="s">
        <v>87</v>
      </c>
      <c r="B355" s="97" t="s">
        <v>196</v>
      </c>
      <c r="C355" s="98">
        <v>27209</v>
      </c>
      <c r="D355" s="99">
        <v>45848</v>
      </c>
      <c r="E355" s="100">
        <v>0.79722222222222228</v>
      </c>
      <c r="F355" s="97" t="str">
        <f t="shared" si="42"/>
        <v>2025-07-10 19:08</v>
      </c>
      <c r="G355" s="101" t="s">
        <v>88</v>
      </c>
      <c r="H355" s="97">
        <v>30</v>
      </c>
      <c r="I355" s="97">
        <f t="shared" si="43"/>
        <v>20</v>
      </c>
      <c r="J355" s="102">
        <f t="shared" si="38"/>
        <v>0.51831023632590212</v>
      </c>
      <c r="K355" s="102">
        <f t="shared" si="39"/>
        <v>0.2857142857142857</v>
      </c>
      <c r="L355" s="103">
        <f t="shared" si="41"/>
        <v>45848.797222222223</v>
      </c>
      <c r="M355" s="102">
        <f t="shared" si="40"/>
        <v>0.99284822723747423</v>
      </c>
      <c r="N355" s="104">
        <f t="shared" si="44"/>
        <v>0</v>
      </c>
    </row>
    <row r="356" spans="1:14" ht="29" x14ac:dyDescent="0.35">
      <c r="A356" s="105" t="s">
        <v>87</v>
      </c>
      <c r="B356" s="97" t="s">
        <v>196</v>
      </c>
      <c r="C356" s="98">
        <v>33032</v>
      </c>
      <c r="D356" s="99">
        <v>45870</v>
      </c>
      <c r="E356" s="100">
        <v>0.78749999999999998</v>
      </c>
      <c r="F356" s="97" t="str">
        <f t="shared" si="42"/>
        <v>2025-08-01 18:54</v>
      </c>
      <c r="G356" s="101" t="s">
        <v>89</v>
      </c>
      <c r="H356" s="97">
        <v>28</v>
      </c>
      <c r="I356" s="97">
        <f t="shared" si="43"/>
        <v>42</v>
      </c>
      <c r="J356" s="102">
        <f t="shared" si="38"/>
        <v>0.128472919595635</v>
      </c>
      <c r="K356" s="102">
        <f t="shared" si="39"/>
        <v>0.34285714285714286</v>
      </c>
      <c r="L356" s="103">
        <f t="shared" si="41"/>
        <v>45870.787499999999</v>
      </c>
      <c r="M356" s="102">
        <f t="shared" si="40"/>
        <v>0.45872550011810564</v>
      </c>
      <c r="N356" s="104">
        <f t="shared" si="44"/>
        <v>0</v>
      </c>
    </row>
    <row r="357" spans="1:14" ht="29" x14ac:dyDescent="0.35">
      <c r="A357" s="105" t="s">
        <v>87</v>
      </c>
      <c r="B357" s="97" t="s">
        <v>196</v>
      </c>
      <c r="C357" s="98">
        <v>25028</v>
      </c>
      <c r="D357" s="99">
        <v>45861</v>
      </c>
      <c r="E357" s="100">
        <v>0.36527777777777781</v>
      </c>
      <c r="F357" s="97" t="str">
        <f t="shared" si="42"/>
        <v>2025-07-23 08:46</v>
      </c>
      <c r="G357" s="101" t="s">
        <v>90</v>
      </c>
      <c r="H357" s="97">
        <v>40</v>
      </c>
      <c r="I357" s="97">
        <f t="shared" si="43"/>
        <v>33</v>
      </c>
      <c r="J357" s="102">
        <f t="shared" si="38"/>
        <v>0.66432349199973217</v>
      </c>
      <c r="K357" s="102">
        <f t="shared" si="39"/>
        <v>0</v>
      </c>
      <c r="L357" s="103">
        <f t="shared" si="41"/>
        <v>45861.365277777775</v>
      </c>
      <c r="M357" s="102">
        <f t="shared" si="40"/>
        <v>0.68758222851946094</v>
      </c>
      <c r="N357" s="104">
        <f t="shared" si="44"/>
        <v>0</v>
      </c>
    </row>
    <row r="358" spans="1:14" ht="29" x14ac:dyDescent="0.35">
      <c r="A358" s="105" t="s">
        <v>87</v>
      </c>
      <c r="B358" s="97" t="s">
        <v>196</v>
      </c>
      <c r="C358" s="98">
        <v>22032</v>
      </c>
      <c r="D358" s="99">
        <v>45874</v>
      </c>
      <c r="E358" s="100">
        <v>0.57916666666666661</v>
      </c>
      <c r="F358" s="97" t="str">
        <f t="shared" si="42"/>
        <v>2025-08-05 13:54</v>
      </c>
      <c r="G358" s="101" t="s">
        <v>91</v>
      </c>
      <c r="H358" s="97">
        <v>5</v>
      </c>
      <c r="I358" s="97">
        <f t="shared" si="43"/>
        <v>46</v>
      </c>
      <c r="J358" s="102">
        <f t="shared" si="38"/>
        <v>0.86489924348932179</v>
      </c>
      <c r="K358" s="102">
        <f t="shared" si="39"/>
        <v>1</v>
      </c>
      <c r="L358" s="103">
        <f t="shared" si="41"/>
        <v>45874.57916666667</v>
      </c>
      <c r="M358" s="102">
        <f t="shared" si="40"/>
        <v>0.36662955841167516</v>
      </c>
      <c r="N358" s="104">
        <f t="shared" si="44"/>
        <v>0</v>
      </c>
    </row>
    <row r="359" spans="1:14" ht="29" x14ac:dyDescent="0.35">
      <c r="A359" s="105" t="s">
        <v>87</v>
      </c>
      <c r="B359" s="97" t="s">
        <v>196</v>
      </c>
      <c r="C359" s="98">
        <v>20899</v>
      </c>
      <c r="D359" s="99">
        <v>45885</v>
      </c>
      <c r="E359" s="100">
        <v>0.5395833333333333</v>
      </c>
      <c r="F359" s="97" t="str">
        <f t="shared" si="42"/>
        <v>2025-08-16 12:57</v>
      </c>
      <c r="G359" s="101" t="s">
        <v>92</v>
      </c>
      <c r="H359" s="97">
        <v>38</v>
      </c>
      <c r="I359" s="97">
        <f t="shared" si="43"/>
        <v>57</v>
      </c>
      <c r="J359" s="102">
        <f t="shared" si="38"/>
        <v>0.94075115485037153</v>
      </c>
      <c r="K359" s="102">
        <f t="shared" si="39"/>
        <v>5.7142857142857141E-2</v>
      </c>
      <c r="L359" s="103">
        <f t="shared" si="41"/>
        <v>45885.539583333331</v>
      </c>
      <c r="M359" s="102">
        <f t="shared" si="40"/>
        <v>0.10041156428163406</v>
      </c>
      <c r="N359" s="104">
        <f t="shared" si="44"/>
        <v>0</v>
      </c>
    </row>
    <row r="360" spans="1:14" ht="29" x14ac:dyDescent="0.35">
      <c r="A360" s="105" t="s">
        <v>87</v>
      </c>
      <c r="B360" s="97" t="s">
        <v>196</v>
      </c>
      <c r="C360" s="98">
        <v>27968</v>
      </c>
      <c r="D360" s="99">
        <v>45857</v>
      </c>
      <c r="E360" s="100">
        <v>0.48958333333333337</v>
      </c>
      <c r="F360" s="97" t="str">
        <f t="shared" si="42"/>
        <v>2025-07-19 11:45</v>
      </c>
      <c r="G360" s="101" t="s">
        <v>93</v>
      </c>
      <c r="H360" s="97">
        <v>38</v>
      </c>
      <c r="I360" s="97">
        <f t="shared" si="43"/>
        <v>29</v>
      </c>
      <c r="J360" s="102">
        <f t="shared" si="38"/>
        <v>0.46749681997723774</v>
      </c>
      <c r="K360" s="102">
        <f t="shared" si="39"/>
        <v>5.7142857142857141E-2</v>
      </c>
      <c r="L360" s="103">
        <f t="shared" si="41"/>
        <v>45857.489583333336</v>
      </c>
      <c r="M360" s="102">
        <f t="shared" si="40"/>
        <v>0.78171912424515066</v>
      </c>
      <c r="N360" s="104">
        <f t="shared" si="44"/>
        <v>0</v>
      </c>
    </row>
    <row r="361" spans="1:14" x14ac:dyDescent="0.35">
      <c r="A361" s="96" t="s">
        <v>94</v>
      </c>
      <c r="B361" s="97" t="s">
        <v>196</v>
      </c>
      <c r="C361" s="98">
        <v>34951</v>
      </c>
      <c r="D361" s="99">
        <v>45884</v>
      </c>
      <c r="E361" s="100">
        <v>0.36319444444444443</v>
      </c>
      <c r="F361" s="97" t="str">
        <f t="shared" si="42"/>
        <v>2025-08-15 08:43</v>
      </c>
      <c r="G361" s="101" t="s">
        <v>95</v>
      </c>
      <c r="H361" s="97">
        <v>29</v>
      </c>
      <c r="I361" s="97">
        <f t="shared" si="43"/>
        <v>56</v>
      </c>
      <c r="J361" s="102">
        <f t="shared" si="38"/>
        <v>0</v>
      </c>
      <c r="K361" s="102">
        <f t="shared" si="39"/>
        <v>0.31428571428571428</v>
      </c>
      <c r="L361" s="103">
        <f t="shared" si="41"/>
        <v>45884.363194444442</v>
      </c>
      <c r="M361" s="102">
        <f t="shared" si="40"/>
        <v>0.12898492055462216</v>
      </c>
      <c r="N361" s="104">
        <f t="shared" si="44"/>
        <v>0</v>
      </c>
    </row>
    <row r="362" spans="1:14" x14ac:dyDescent="0.35">
      <c r="A362" s="96" t="s">
        <v>96</v>
      </c>
      <c r="B362" s="97" t="s">
        <v>196</v>
      </c>
      <c r="C362" s="98">
        <v>25260</v>
      </c>
      <c r="D362" s="99">
        <v>45860</v>
      </c>
      <c r="E362" s="100">
        <v>0.43125000000000002</v>
      </c>
      <c r="F362" s="97" t="str">
        <f t="shared" si="42"/>
        <v>2025-07-22 10:21</v>
      </c>
      <c r="G362" s="101" t="s">
        <v>97</v>
      </c>
      <c r="H362" s="97">
        <v>20</v>
      </c>
      <c r="I362" s="97">
        <f t="shared" si="43"/>
        <v>32</v>
      </c>
      <c r="J362" s="102">
        <f t="shared" si="38"/>
        <v>0.64879159135033804</v>
      </c>
      <c r="K362" s="102">
        <f t="shared" si="39"/>
        <v>0.5714285714285714</v>
      </c>
      <c r="L362" s="103">
        <f t="shared" si="41"/>
        <v>45860.431250000001</v>
      </c>
      <c r="M362" s="102">
        <f t="shared" si="40"/>
        <v>0.71026886617412288</v>
      </c>
      <c r="N362" s="104">
        <f t="shared" si="44"/>
        <v>0</v>
      </c>
    </row>
    <row r="363" spans="1:14" x14ac:dyDescent="0.35">
      <c r="A363" s="105" t="s">
        <v>96</v>
      </c>
      <c r="B363" s="97" t="s">
        <v>196</v>
      </c>
      <c r="C363" s="98">
        <v>32238</v>
      </c>
      <c r="D363" s="99">
        <v>45881</v>
      </c>
      <c r="E363" s="100">
        <v>0.64722222222222214</v>
      </c>
      <c r="F363" s="97" t="str">
        <f t="shared" si="42"/>
        <v>2025-08-12 15:32</v>
      </c>
      <c r="G363" s="101" t="s">
        <v>98</v>
      </c>
      <c r="H363" s="97">
        <v>11</v>
      </c>
      <c r="I363" s="97">
        <f t="shared" si="43"/>
        <v>53</v>
      </c>
      <c r="J363" s="102">
        <f t="shared" si="38"/>
        <v>0.18162951061123384</v>
      </c>
      <c r="K363" s="102">
        <f t="shared" si="39"/>
        <v>0.82857142857142863</v>
      </c>
      <c r="L363" s="103">
        <f t="shared" si="41"/>
        <v>45881.647222222222</v>
      </c>
      <c r="M363" s="102">
        <f t="shared" si="40"/>
        <v>0.19495327733358786</v>
      </c>
      <c r="N363" s="104">
        <f t="shared" si="44"/>
        <v>0</v>
      </c>
    </row>
    <row r="364" spans="1:14" ht="29" x14ac:dyDescent="0.35">
      <c r="A364" s="96" t="s">
        <v>99</v>
      </c>
      <c r="B364" s="97" t="s">
        <v>196</v>
      </c>
      <c r="C364" s="98">
        <v>31725</v>
      </c>
      <c r="D364" s="99">
        <v>45880</v>
      </c>
      <c r="E364" s="100">
        <v>0.28125</v>
      </c>
      <c r="F364" s="97" t="str">
        <f t="shared" si="42"/>
        <v>2025-08-11 06:45</v>
      </c>
      <c r="G364" s="101" t="s">
        <v>100</v>
      </c>
      <c r="H364" s="97">
        <v>10</v>
      </c>
      <c r="I364" s="97">
        <f t="shared" si="43"/>
        <v>52</v>
      </c>
      <c r="J364" s="102">
        <f t="shared" si="38"/>
        <v>0.21597375644373035</v>
      </c>
      <c r="K364" s="102">
        <f t="shared" si="39"/>
        <v>0.8571428571428571</v>
      </c>
      <c r="L364" s="103">
        <f t="shared" si="41"/>
        <v>45880.28125</v>
      </c>
      <c r="M364" s="102">
        <f t="shared" si="40"/>
        <v>0.22813143069187983</v>
      </c>
      <c r="N364" s="104">
        <f t="shared" si="44"/>
        <v>0</v>
      </c>
    </row>
    <row r="365" spans="1:14" x14ac:dyDescent="0.35">
      <c r="A365" s="96" t="s">
        <v>101</v>
      </c>
      <c r="B365" s="97" t="s">
        <v>196</v>
      </c>
      <c r="C365" s="98">
        <v>21211</v>
      </c>
      <c r="D365" s="99">
        <v>45888</v>
      </c>
      <c r="E365" s="100">
        <v>0.39027777777777778</v>
      </c>
      <c r="F365" s="97" t="str">
        <f t="shared" si="42"/>
        <v>2025-08-19 09:22</v>
      </c>
      <c r="G365" s="101" t="s">
        <v>102</v>
      </c>
      <c r="H365" s="97">
        <v>8</v>
      </c>
      <c r="I365" s="97">
        <f t="shared" si="43"/>
        <v>60</v>
      </c>
      <c r="J365" s="102">
        <f t="shared" si="38"/>
        <v>0.91986342639084151</v>
      </c>
      <c r="K365" s="102">
        <f t="shared" si="39"/>
        <v>0.91428571428571426</v>
      </c>
      <c r="L365" s="103">
        <f t="shared" si="41"/>
        <v>45888.390277777777</v>
      </c>
      <c r="M365" s="102">
        <f t="shared" si="40"/>
        <v>3.1170934115970952E-2</v>
      </c>
      <c r="N365" s="104">
        <f t="shared" si="44"/>
        <v>0</v>
      </c>
    </row>
    <row r="366" spans="1:14" ht="43.5" x14ac:dyDescent="0.35">
      <c r="A366" s="96" t="s">
        <v>103</v>
      </c>
      <c r="B366" s="97" t="s">
        <v>196</v>
      </c>
      <c r="C366" s="98">
        <v>29314</v>
      </c>
      <c r="D366" s="99">
        <v>45851</v>
      </c>
      <c r="E366" s="100">
        <v>0.40347222222222223</v>
      </c>
      <c r="F366" s="97" t="str">
        <f t="shared" si="42"/>
        <v>2025-07-13 09:41</v>
      </c>
      <c r="G366" s="101" t="s">
        <v>104</v>
      </c>
      <c r="H366" s="97">
        <v>30</v>
      </c>
      <c r="I366" s="97">
        <f t="shared" si="43"/>
        <v>23</v>
      </c>
      <c r="J366" s="102">
        <f t="shared" si="38"/>
        <v>0.37738501707170113</v>
      </c>
      <c r="K366" s="102">
        <f t="shared" si="39"/>
        <v>0.2857142857142857</v>
      </c>
      <c r="L366" s="103">
        <f t="shared" si="41"/>
        <v>45851.40347222222</v>
      </c>
      <c r="M366" s="102">
        <f t="shared" si="40"/>
        <v>0.9295449178558981</v>
      </c>
      <c r="N366" s="104">
        <f t="shared" si="44"/>
        <v>0</v>
      </c>
    </row>
    <row r="367" spans="1:14" x14ac:dyDescent="0.35">
      <c r="A367" s="96" t="s">
        <v>105</v>
      </c>
      <c r="B367" s="97" t="s">
        <v>196</v>
      </c>
      <c r="C367" s="98">
        <v>33932</v>
      </c>
      <c r="D367" s="99">
        <v>45858</v>
      </c>
      <c r="E367" s="100">
        <v>0.7416666666666667</v>
      </c>
      <c r="F367" s="97" t="str">
        <f t="shared" si="42"/>
        <v>2025-07-20 17:48</v>
      </c>
      <c r="G367" s="101" t="s">
        <v>106</v>
      </c>
      <c r="H367" s="97">
        <v>22</v>
      </c>
      <c r="I367" s="97">
        <f t="shared" si="43"/>
        <v>30</v>
      </c>
      <c r="J367" s="102">
        <f t="shared" si="38"/>
        <v>6.8219856731606077E-2</v>
      </c>
      <c r="K367" s="102">
        <f t="shared" si="39"/>
        <v>0.51428571428571423</v>
      </c>
      <c r="L367" s="103">
        <f t="shared" si="41"/>
        <v>45858.741666666669</v>
      </c>
      <c r="M367" s="102">
        <f t="shared" si="40"/>
        <v>0.75130722261577021</v>
      </c>
      <c r="N367" s="104">
        <f t="shared" si="44"/>
        <v>0</v>
      </c>
    </row>
    <row r="368" spans="1:14" x14ac:dyDescent="0.35">
      <c r="A368" s="96" t="s">
        <v>107</v>
      </c>
      <c r="B368" s="97" t="s">
        <v>196</v>
      </c>
      <c r="C368" s="98">
        <v>31054</v>
      </c>
      <c r="D368" s="99">
        <v>45860</v>
      </c>
      <c r="E368" s="100">
        <v>0.42638888888888893</v>
      </c>
      <c r="F368" s="97" t="str">
        <f t="shared" si="42"/>
        <v>2025-07-22 10:14</v>
      </c>
      <c r="G368" s="97" t="s">
        <v>108</v>
      </c>
      <c r="H368" s="97">
        <v>18</v>
      </c>
      <c r="I368" s="97">
        <f t="shared" si="43"/>
        <v>32</v>
      </c>
      <c r="J368" s="102">
        <f t="shared" si="38"/>
        <v>0.26089576220124522</v>
      </c>
      <c r="K368" s="102">
        <f t="shared" si="39"/>
        <v>0.62857142857142856</v>
      </c>
      <c r="L368" s="103">
        <f t="shared" si="41"/>
        <v>45860.426388888889</v>
      </c>
      <c r="M368" s="102">
        <f t="shared" si="40"/>
        <v>0.71038693789429064</v>
      </c>
      <c r="N368" s="104">
        <f t="shared" si="44"/>
        <v>0</v>
      </c>
    </row>
    <row r="369" spans="1:14" x14ac:dyDescent="0.35">
      <c r="A369" s="96" t="s">
        <v>109</v>
      </c>
      <c r="B369" s="97" t="s">
        <v>196</v>
      </c>
      <c r="C369" s="98">
        <v>21676</v>
      </c>
      <c r="D369" s="99">
        <v>45855</v>
      </c>
      <c r="E369" s="100">
        <v>0.27569444444444446</v>
      </c>
      <c r="F369" s="97" t="str">
        <f t="shared" si="42"/>
        <v>2025-07-17 06:37</v>
      </c>
      <c r="G369" s="101" t="s">
        <v>110</v>
      </c>
      <c r="H369" s="97">
        <v>8</v>
      </c>
      <c r="I369" s="97">
        <f t="shared" si="43"/>
        <v>27</v>
      </c>
      <c r="J369" s="102">
        <f t="shared" si="38"/>
        <v>0.88873267724442662</v>
      </c>
      <c r="K369" s="102">
        <f t="shared" si="39"/>
        <v>0.91428571428571426</v>
      </c>
      <c r="L369" s="103">
        <f t="shared" si="41"/>
        <v>45855.275694444441</v>
      </c>
      <c r="M369" s="102">
        <f t="shared" si="40"/>
        <v>0.83549235907308439</v>
      </c>
      <c r="N369" s="104">
        <f t="shared" si="44"/>
        <v>0</v>
      </c>
    </row>
    <row r="370" spans="1:14" x14ac:dyDescent="0.35">
      <c r="A370" s="96" t="s">
        <v>111</v>
      </c>
      <c r="B370" s="97" t="s">
        <v>196</v>
      </c>
      <c r="C370" s="98">
        <v>27566</v>
      </c>
      <c r="D370" s="99">
        <v>45852</v>
      </c>
      <c r="E370" s="100">
        <v>0.82430555555555551</v>
      </c>
      <c r="F370" s="97" t="str">
        <f t="shared" si="42"/>
        <v>2025-07-14 19:47</v>
      </c>
      <c r="G370" s="101" t="s">
        <v>112</v>
      </c>
      <c r="H370" s="97">
        <v>12</v>
      </c>
      <c r="I370" s="97">
        <f t="shared" si="43"/>
        <v>24</v>
      </c>
      <c r="J370" s="102">
        <f t="shared" si="38"/>
        <v>0.49440985472317067</v>
      </c>
      <c r="K370" s="102">
        <f t="shared" si="39"/>
        <v>0.8</v>
      </c>
      <c r="L370" s="103">
        <f t="shared" si="41"/>
        <v>45852.824305555558</v>
      </c>
      <c r="M370" s="102">
        <f t="shared" si="40"/>
        <v>0.89503424079882299</v>
      </c>
      <c r="N370" s="104">
        <f t="shared" si="44"/>
        <v>0</v>
      </c>
    </row>
    <row r="371" spans="1:14" ht="29" x14ac:dyDescent="0.35">
      <c r="A371" s="96" t="s">
        <v>113</v>
      </c>
      <c r="B371" s="97" t="s">
        <v>196</v>
      </c>
      <c r="C371" s="98">
        <v>20393</v>
      </c>
      <c r="D371" s="99">
        <v>45877</v>
      </c>
      <c r="E371" s="100">
        <v>0.55555555555555558</v>
      </c>
      <c r="F371" s="97" t="str">
        <f t="shared" si="42"/>
        <v>2025-08-08 13:20</v>
      </c>
      <c r="G371" s="97" t="s">
        <v>114</v>
      </c>
      <c r="H371" s="97">
        <v>10</v>
      </c>
      <c r="I371" s="97">
        <f t="shared" si="43"/>
        <v>49</v>
      </c>
      <c r="J371" s="102">
        <f t="shared" si="38"/>
        <v>0.97462676574948115</v>
      </c>
      <c r="K371" s="102">
        <f t="shared" si="39"/>
        <v>0.8571428571428571</v>
      </c>
      <c r="L371" s="103">
        <f t="shared" si="41"/>
        <v>45877.555555555555</v>
      </c>
      <c r="M371" s="102">
        <f t="shared" si="40"/>
        <v>0.29433593091118099</v>
      </c>
      <c r="N371" s="104">
        <f t="shared" si="44"/>
        <v>0</v>
      </c>
    </row>
    <row r="372" spans="1:14" x14ac:dyDescent="0.35">
      <c r="A372" s="96" t="s">
        <v>115</v>
      </c>
      <c r="B372" s="97" t="s">
        <v>196</v>
      </c>
      <c r="C372" s="98">
        <v>20512</v>
      </c>
      <c r="D372" s="99">
        <v>45865</v>
      </c>
      <c r="E372" s="100">
        <v>0.68680555555555556</v>
      </c>
      <c r="F372" s="97" t="str">
        <f t="shared" si="42"/>
        <v>2025-07-27 16:29</v>
      </c>
      <c r="G372" s="97" t="s">
        <v>116</v>
      </c>
      <c r="H372" s="97">
        <v>15</v>
      </c>
      <c r="I372" s="97">
        <f t="shared" si="43"/>
        <v>37</v>
      </c>
      <c r="J372" s="102">
        <f t="shared" si="38"/>
        <v>0.966659971881904</v>
      </c>
      <c r="K372" s="102">
        <f t="shared" si="39"/>
        <v>0.7142857142857143</v>
      </c>
      <c r="L372" s="103">
        <f t="shared" si="41"/>
        <v>45865.686805555553</v>
      </c>
      <c r="M372" s="102">
        <f t="shared" si="40"/>
        <v>0.58261646931828392</v>
      </c>
      <c r="N372" s="104">
        <f t="shared" si="44"/>
        <v>0</v>
      </c>
    </row>
    <row r="373" spans="1:14" ht="29" x14ac:dyDescent="0.35">
      <c r="A373" s="96" t="s">
        <v>117</v>
      </c>
      <c r="B373" s="97" t="s">
        <v>196</v>
      </c>
      <c r="C373" s="98">
        <v>31481</v>
      </c>
      <c r="D373" s="99">
        <v>45884</v>
      </c>
      <c r="E373" s="100">
        <v>0.68333333333333335</v>
      </c>
      <c r="F373" s="97" t="str">
        <f t="shared" si="42"/>
        <v>2025-08-15 16:24</v>
      </c>
      <c r="G373" s="97" t="s">
        <v>118</v>
      </c>
      <c r="H373" s="97">
        <v>39</v>
      </c>
      <c r="I373" s="97">
        <f t="shared" si="43"/>
        <v>56</v>
      </c>
      <c r="J373" s="102">
        <f t="shared" si="38"/>
        <v>0.23230903126464483</v>
      </c>
      <c r="K373" s="102">
        <f t="shared" si="39"/>
        <v>2.8571428571428571E-2</v>
      </c>
      <c r="L373" s="103">
        <f t="shared" si="41"/>
        <v>45884.683333333334</v>
      </c>
      <c r="M373" s="102">
        <f t="shared" si="40"/>
        <v>0.12120905441414276</v>
      </c>
      <c r="N373" s="104">
        <f t="shared" si="44"/>
        <v>0</v>
      </c>
    </row>
    <row r="374" spans="1:14" x14ac:dyDescent="0.35">
      <c r="A374" s="96" t="s">
        <v>119</v>
      </c>
      <c r="B374" s="97" t="s">
        <v>196</v>
      </c>
      <c r="C374" s="98">
        <v>23953</v>
      </c>
      <c r="D374" s="99">
        <v>45856</v>
      </c>
      <c r="E374" s="100">
        <v>0.52361111111111114</v>
      </c>
      <c r="F374" s="97" t="str">
        <f t="shared" si="42"/>
        <v>2025-07-18 12:34</v>
      </c>
      <c r="G374" s="101"/>
      <c r="H374" s="97">
        <v>17</v>
      </c>
      <c r="I374" s="97">
        <f t="shared" si="43"/>
        <v>28</v>
      </c>
      <c r="J374" s="102">
        <f t="shared" si="38"/>
        <v>0.73629242819843344</v>
      </c>
      <c r="K374" s="102">
        <f t="shared" si="39"/>
        <v>0.65714285714285714</v>
      </c>
      <c r="L374" s="103">
        <f t="shared" si="41"/>
        <v>45856.523611111108</v>
      </c>
      <c r="M374" s="102">
        <f t="shared" si="40"/>
        <v>0.80518166177522577</v>
      </c>
      <c r="N374" s="104">
        <f t="shared" si="44"/>
        <v>0</v>
      </c>
    </row>
    <row r="375" spans="1:14" ht="29" x14ac:dyDescent="0.35">
      <c r="A375" s="96" t="s">
        <v>120</v>
      </c>
      <c r="B375" s="97" t="s">
        <v>196</v>
      </c>
      <c r="C375" s="98">
        <v>29375</v>
      </c>
      <c r="D375" s="99">
        <v>45848</v>
      </c>
      <c r="E375" s="100">
        <v>0.68333333333333335</v>
      </c>
      <c r="F375" s="97" t="str">
        <f t="shared" si="42"/>
        <v>2025-07-10 16:24</v>
      </c>
      <c r="G375" s="97" t="s">
        <v>110</v>
      </c>
      <c r="H375" s="97">
        <v>27</v>
      </c>
      <c r="I375" s="97">
        <f t="shared" si="43"/>
        <v>20</v>
      </c>
      <c r="J375" s="102">
        <f t="shared" si="38"/>
        <v>0.37330119836647252</v>
      </c>
      <c r="K375" s="102">
        <f t="shared" si="39"/>
        <v>0.37142857142857144</v>
      </c>
      <c r="L375" s="103">
        <f t="shared" si="41"/>
        <v>45848.683333333334</v>
      </c>
      <c r="M375" s="102">
        <f t="shared" si="40"/>
        <v>0.99561447896638566</v>
      </c>
      <c r="N375" s="104">
        <f t="shared" si="44"/>
        <v>0</v>
      </c>
    </row>
    <row r="376" spans="1:14" ht="29" x14ac:dyDescent="0.35">
      <c r="A376" s="96" t="s">
        <v>121</v>
      </c>
      <c r="B376" s="97" t="s">
        <v>196</v>
      </c>
      <c r="C376" s="98">
        <v>20837</v>
      </c>
      <c r="D376" s="99">
        <v>45860</v>
      </c>
      <c r="E376" s="100">
        <v>0.74930555555555556</v>
      </c>
      <c r="F376" s="97" t="str">
        <f t="shared" si="42"/>
        <v>2025-07-22 17:59</v>
      </c>
      <c r="G376" s="97" t="s">
        <v>122</v>
      </c>
      <c r="H376" s="97">
        <v>20</v>
      </c>
      <c r="I376" s="97">
        <f t="shared" si="43"/>
        <v>32</v>
      </c>
      <c r="J376" s="102">
        <f t="shared" ref="J376:J412" si="45">IFERROR(IF(MAX($C$311:$C$413)-MIN($C$311:$C$413)=0,1,
   (MAX($C$311:$C$413)-C376)/(MAX($C$311:$C$413)-MIN($C$311:$C$413))),0)</f>
        <v>0.94490192140322693</v>
      </c>
      <c r="K376" s="102">
        <f t="shared" ref="K376:K412" si="46">IFERROR(IF(MAX($H$311:$H$413)-MIN($H$311:$H$413)=0,1,
   (MAX($H$311:$H$413)-H376)/(MAX($H$311:$H$413)-MIN($H$311:$H$413))),0)</f>
        <v>0.5714285714285714</v>
      </c>
      <c r="L376" s="103">
        <f t="shared" si="41"/>
        <v>45860.749305555553</v>
      </c>
      <c r="M376" s="102">
        <f t="shared" ref="M376:M413" si="47">IFERROR(IF(MAX($L$311:$L$413)-MIN($L$311:$L$413)=0,1,(MAX($L$311:$L$413)-L376)/(MAX($L$311:$L$413)-MIN($L$311:$L$413))),0)</f>
        <v>0.70254360219958112</v>
      </c>
      <c r="N376" s="104">
        <f t="shared" si="44"/>
        <v>0</v>
      </c>
    </row>
    <row r="377" spans="1:14" ht="29" x14ac:dyDescent="0.35">
      <c r="A377" s="96" t="s">
        <v>123</v>
      </c>
      <c r="B377" s="97" t="s">
        <v>196</v>
      </c>
      <c r="C377" s="98">
        <v>25885</v>
      </c>
      <c r="D377" s="99">
        <v>45855</v>
      </c>
      <c r="E377" s="100">
        <v>0.38055555555555554</v>
      </c>
      <c r="F377" s="97" t="str">
        <f t="shared" si="42"/>
        <v>2025-07-17 09:08</v>
      </c>
      <c r="G377" s="97" t="s">
        <v>124</v>
      </c>
      <c r="H377" s="97">
        <v>32</v>
      </c>
      <c r="I377" s="97">
        <f t="shared" si="43"/>
        <v>27</v>
      </c>
      <c r="J377" s="102">
        <f t="shared" si="45"/>
        <v>0.60694918658365138</v>
      </c>
      <c r="K377" s="102">
        <f t="shared" si="46"/>
        <v>0.22857142857142856</v>
      </c>
      <c r="L377" s="103">
        <f t="shared" si="41"/>
        <v>45855.380555555559</v>
      </c>
      <c r="M377" s="102">
        <f t="shared" si="47"/>
        <v>0.83294538339568569</v>
      </c>
      <c r="N377" s="104">
        <f t="shared" si="44"/>
        <v>0</v>
      </c>
    </row>
    <row r="378" spans="1:14" ht="29" x14ac:dyDescent="0.35">
      <c r="A378" s="96" t="s">
        <v>123</v>
      </c>
      <c r="B378" s="97" t="s">
        <v>196</v>
      </c>
      <c r="C378" s="98">
        <v>34460</v>
      </c>
      <c r="D378" s="99">
        <v>45882</v>
      </c>
      <c r="E378" s="100">
        <v>0.27777777777777779</v>
      </c>
      <c r="F378" s="97" t="str">
        <f t="shared" si="42"/>
        <v>2025-08-13 06:40</v>
      </c>
      <c r="G378" s="97" t="s">
        <v>125</v>
      </c>
      <c r="H378" s="97">
        <v>26</v>
      </c>
      <c r="I378" s="97">
        <f t="shared" si="43"/>
        <v>54</v>
      </c>
      <c r="J378" s="102">
        <f t="shared" si="45"/>
        <v>3.2871393184709115E-2</v>
      </c>
      <c r="K378" s="102">
        <f t="shared" si="46"/>
        <v>0.4</v>
      </c>
      <c r="L378" s="103">
        <f t="shared" si="41"/>
        <v>45882.277777777781</v>
      </c>
      <c r="M378" s="102">
        <f t="shared" si="47"/>
        <v>0.17963768849296449</v>
      </c>
      <c r="N378" s="104">
        <f t="shared" si="44"/>
        <v>0</v>
      </c>
    </row>
    <row r="379" spans="1:14" ht="29" x14ac:dyDescent="0.35">
      <c r="A379" s="96" t="s">
        <v>126</v>
      </c>
      <c r="B379" s="97" t="s">
        <v>196</v>
      </c>
      <c r="C379" s="98">
        <v>23215</v>
      </c>
      <c r="D379" s="99">
        <v>45861</v>
      </c>
      <c r="E379" s="100">
        <v>0.76944444444444449</v>
      </c>
      <c r="F379" s="97" t="str">
        <f t="shared" si="42"/>
        <v>2025-07-23 18:28</v>
      </c>
      <c r="G379" s="97" t="s">
        <v>127</v>
      </c>
      <c r="H379" s="97">
        <v>22</v>
      </c>
      <c r="I379" s="97">
        <f t="shared" si="43"/>
        <v>33</v>
      </c>
      <c r="J379" s="102">
        <f t="shared" si="45"/>
        <v>0.78569993974693708</v>
      </c>
      <c r="K379" s="102">
        <f t="shared" si="46"/>
        <v>0.51428571428571423</v>
      </c>
      <c r="L379" s="103">
        <f t="shared" si="41"/>
        <v>45861.769444444442</v>
      </c>
      <c r="M379" s="102">
        <f t="shared" si="47"/>
        <v>0.67776540835954546</v>
      </c>
      <c r="N379" s="104">
        <f t="shared" si="44"/>
        <v>0</v>
      </c>
    </row>
    <row r="380" spans="1:14" ht="29" x14ac:dyDescent="0.35">
      <c r="A380" s="96" t="s">
        <v>128</v>
      </c>
      <c r="B380" s="97" t="s">
        <v>196</v>
      </c>
      <c r="C380" s="98">
        <v>23606</v>
      </c>
      <c r="D380" s="99">
        <v>45848</v>
      </c>
      <c r="E380" s="100">
        <v>0.50277777777777777</v>
      </c>
      <c r="F380" s="97" t="str">
        <f t="shared" si="42"/>
        <v>2025-07-10 12:04</v>
      </c>
      <c r="G380" s="97" t="s">
        <v>129</v>
      </c>
      <c r="H380" s="97">
        <v>36</v>
      </c>
      <c r="I380" s="97">
        <f t="shared" si="43"/>
        <v>20</v>
      </c>
      <c r="J380" s="102">
        <f t="shared" si="45"/>
        <v>0.75952333132489791</v>
      </c>
      <c r="K380" s="102">
        <f t="shared" si="46"/>
        <v>0.11428571428571428</v>
      </c>
      <c r="L380" s="103">
        <f t="shared" si="41"/>
        <v>45848.50277777778</v>
      </c>
      <c r="M380" s="102">
        <f t="shared" si="47"/>
        <v>1</v>
      </c>
      <c r="N380" s="104">
        <f t="shared" si="44"/>
        <v>0</v>
      </c>
    </row>
    <row r="381" spans="1:14" x14ac:dyDescent="0.35">
      <c r="A381" s="96" t="s">
        <v>130</v>
      </c>
      <c r="B381" s="97" t="s">
        <v>196</v>
      </c>
      <c r="C381" s="98">
        <v>21287</v>
      </c>
      <c r="D381" s="99">
        <v>45889</v>
      </c>
      <c r="E381" s="100">
        <v>0.67361111111111116</v>
      </c>
      <c r="F381" s="97" t="str">
        <f t="shared" si="42"/>
        <v>2025-08-20 16:10</v>
      </c>
      <c r="G381" s="97" t="s">
        <v>131</v>
      </c>
      <c r="H381" s="97">
        <v>39</v>
      </c>
      <c r="I381" s="97">
        <f t="shared" si="43"/>
        <v>61</v>
      </c>
      <c r="J381" s="102">
        <f t="shared" si="45"/>
        <v>0.91477538997121244</v>
      </c>
      <c r="K381" s="102">
        <f t="shared" si="46"/>
        <v>2.8571428571428571E-2</v>
      </c>
      <c r="L381" s="103">
        <f t="shared" si="41"/>
        <v>45889.673611111109</v>
      </c>
      <c r="M381" s="102">
        <f t="shared" si="47"/>
        <v>0</v>
      </c>
      <c r="N381" s="104">
        <f t="shared" si="44"/>
        <v>0</v>
      </c>
    </row>
    <row r="382" spans="1:14" x14ac:dyDescent="0.35">
      <c r="A382" s="96" t="s">
        <v>132</v>
      </c>
      <c r="B382" s="97" t="s">
        <v>196</v>
      </c>
      <c r="C382" s="98">
        <v>20336</v>
      </c>
      <c r="D382" s="99">
        <v>45877</v>
      </c>
      <c r="E382" s="100">
        <v>0.51875000000000004</v>
      </c>
      <c r="F382" s="97" t="str">
        <f t="shared" si="42"/>
        <v>2025-08-08 12:27</v>
      </c>
      <c r="G382" s="97" t="s">
        <v>133</v>
      </c>
      <c r="H382" s="97">
        <v>34</v>
      </c>
      <c r="I382" s="97">
        <f t="shared" si="43"/>
        <v>49</v>
      </c>
      <c r="J382" s="102">
        <f t="shared" si="45"/>
        <v>0.97844279306420301</v>
      </c>
      <c r="K382" s="102">
        <f t="shared" si="46"/>
        <v>0.17142857142857143</v>
      </c>
      <c r="L382" s="103">
        <f t="shared" si="41"/>
        <v>45877.518750000003</v>
      </c>
      <c r="M382" s="102">
        <f t="shared" si="47"/>
        <v>0.29522990250640835</v>
      </c>
      <c r="N382" s="104">
        <f t="shared" si="44"/>
        <v>0</v>
      </c>
    </row>
    <row r="383" spans="1:14" ht="58" x14ac:dyDescent="0.35">
      <c r="A383" s="96" t="s">
        <v>134</v>
      </c>
      <c r="B383" s="97" t="s">
        <v>196</v>
      </c>
      <c r="C383" s="98">
        <v>21918</v>
      </c>
      <c r="D383" s="99">
        <v>45888</v>
      </c>
      <c r="E383" s="100">
        <v>0.49791666666666667</v>
      </c>
      <c r="F383" s="97" t="str">
        <f t="shared" si="42"/>
        <v>2025-08-19 11:57</v>
      </c>
      <c r="G383" s="97" t="s">
        <v>135</v>
      </c>
      <c r="H383" s="97">
        <v>39</v>
      </c>
      <c r="I383" s="97">
        <f t="shared" si="43"/>
        <v>60</v>
      </c>
      <c r="J383" s="102">
        <f t="shared" si="45"/>
        <v>0.87253129811876551</v>
      </c>
      <c r="K383" s="102">
        <f t="shared" si="46"/>
        <v>2.8571428571428571E-2</v>
      </c>
      <c r="L383" s="103">
        <f t="shared" si="41"/>
        <v>45888.497916666667</v>
      </c>
      <c r="M383" s="102">
        <f t="shared" si="47"/>
        <v>2.8556488884342219E-2</v>
      </c>
      <c r="N383" s="104">
        <f t="shared" si="44"/>
        <v>0</v>
      </c>
    </row>
    <row r="384" spans="1:14" x14ac:dyDescent="0.35">
      <c r="A384" s="96" t="s">
        <v>136</v>
      </c>
      <c r="B384" s="97" t="s">
        <v>196</v>
      </c>
      <c r="C384" s="98">
        <v>25397</v>
      </c>
      <c r="D384" s="99">
        <v>45888</v>
      </c>
      <c r="E384" s="100">
        <v>0.50138888888888888</v>
      </c>
      <c r="F384" s="97" t="str">
        <f t="shared" si="42"/>
        <v>2025-08-19 12:02</v>
      </c>
      <c r="G384" s="101" t="s">
        <v>137</v>
      </c>
      <c r="H384" s="97">
        <v>12</v>
      </c>
      <c r="I384" s="97">
        <f t="shared" si="43"/>
        <v>60</v>
      </c>
      <c r="J384" s="102">
        <f t="shared" si="45"/>
        <v>0.6396197362254803</v>
      </c>
      <c r="K384" s="102">
        <f t="shared" si="46"/>
        <v>0.8</v>
      </c>
      <c r="L384" s="103">
        <f t="shared" si="41"/>
        <v>45888.501388888886</v>
      </c>
      <c r="M384" s="102">
        <f t="shared" si="47"/>
        <v>2.8472151941466267E-2</v>
      </c>
      <c r="N384" s="104">
        <f t="shared" si="44"/>
        <v>0</v>
      </c>
    </row>
    <row r="385" spans="1:14" ht="29" x14ac:dyDescent="0.35">
      <c r="A385" s="96" t="s">
        <v>138</v>
      </c>
      <c r="B385" s="97" t="s">
        <v>196</v>
      </c>
      <c r="C385" s="98">
        <v>28680</v>
      </c>
      <c r="D385" s="99">
        <v>45875</v>
      </c>
      <c r="E385" s="100">
        <v>0.39513888888888893</v>
      </c>
      <c r="F385" s="97" t="str">
        <f t="shared" si="42"/>
        <v>2025-08-06 09:29</v>
      </c>
      <c r="G385" s="101" t="s">
        <v>92</v>
      </c>
      <c r="H385" s="97">
        <v>6</v>
      </c>
      <c r="I385" s="97">
        <f t="shared" si="43"/>
        <v>47</v>
      </c>
      <c r="J385" s="102">
        <f t="shared" si="45"/>
        <v>0.4198299524670282</v>
      </c>
      <c r="K385" s="102">
        <f t="shared" si="46"/>
        <v>0.97142857142857142</v>
      </c>
      <c r="L385" s="103">
        <f t="shared" si="41"/>
        <v>45875.395138888889</v>
      </c>
      <c r="M385" s="102">
        <f t="shared" si="47"/>
        <v>0.34681037681744653</v>
      </c>
      <c r="N385" s="104">
        <f t="shared" si="44"/>
        <v>0</v>
      </c>
    </row>
    <row r="386" spans="1:14" ht="29" x14ac:dyDescent="0.35">
      <c r="A386" s="96" t="s">
        <v>139</v>
      </c>
      <c r="B386" s="97" t="s">
        <v>196</v>
      </c>
      <c r="C386" s="98">
        <v>20665</v>
      </c>
      <c r="D386" s="99">
        <v>45873</v>
      </c>
      <c r="E386" s="100">
        <v>0.25138888888888888</v>
      </c>
      <c r="F386" s="97" t="str">
        <f t="shared" si="42"/>
        <v>2025-08-04 06:02</v>
      </c>
      <c r="G386" s="101" t="s">
        <v>140</v>
      </c>
      <c r="H386" s="97">
        <v>36</v>
      </c>
      <c r="I386" s="97">
        <f t="shared" si="43"/>
        <v>45</v>
      </c>
      <c r="J386" s="102">
        <f t="shared" si="45"/>
        <v>0.95641695119501913</v>
      </c>
      <c r="K386" s="102">
        <f t="shared" si="46"/>
        <v>0.11428571428571428</v>
      </c>
      <c r="L386" s="103">
        <f t="shared" ref="L386:L449" si="48">IF(F386="",999, DATEVALUE(LEFT(F386,10))+TIMEVALUE(RIGHT(F386,5))-$P$2)</f>
        <v>45873.251388888886</v>
      </c>
      <c r="M386" s="102">
        <f t="shared" si="47"/>
        <v>0.39888000539762475</v>
      </c>
      <c r="N386" s="104">
        <f t="shared" si="44"/>
        <v>0</v>
      </c>
    </row>
    <row r="387" spans="1:14" ht="29" x14ac:dyDescent="0.35">
      <c r="A387" s="96" t="s">
        <v>141</v>
      </c>
      <c r="B387" s="97" t="s">
        <v>196</v>
      </c>
      <c r="C387" s="98">
        <v>32513</v>
      </c>
      <c r="D387" s="99">
        <v>45881</v>
      </c>
      <c r="E387" s="100">
        <v>0.30972222222222223</v>
      </c>
      <c r="F387" s="97" t="str">
        <f t="shared" ref="F387:F450" si="49">CONCATENATE(TEXT(D387,"éééé-hh-nn")," ",TEXT(E387,"óó:pp"))</f>
        <v>2025-08-12 07:26</v>
      </c>
      <c r="G387" s="101" t="s">
        <v>142</v>
      </c>
      <c r="H387" s="97">
        <v>10</v>
      </c>
      <c r="I387" s="97">
        <f t="shared" ref="I387:I450" si="50">D387-DATE(2025,6,20)</f>
        <v>53</v>
      </c>
      <c r="J387" s="102">
        <f t="shared" si="45"/>
        <v>0.16321885251389168</v>
      </c>
      <c r="K387" s="102">
        <f t="shared" si="46"/>
        <v>0.8571428571428571</v>
      </c>
      <c r="L387" s="103">
        <f t="shared" si="48"/>
        <v>45881.30972222222</v>
      </c>
      <c r="M387" s="102">
        <f t="shared" si="47"/>
        <v>0.20315082818880048</v>
      </c>
      <c r="N387" s="104">
        <f t="shared" ref="N387:N450" si="51">$Q$4*J387+$Q$5*K387+$Q$6*M387</f>
        <v>0</v>
      </c>
    </row>
    <row r="388" spans="1:14" ht="29" x14ac:dyDescent="0.35">
      <c r="A388" s="96" t="s">
        <v>143</v>
      </c>
      <c r="B388" s="97" t="s">
        <v>196</v>
      </c>
      <c r="C388" s="98">
        <v>33996</v>
      </c>
      <c r="D388" s="99">
        <v>45865</v>
      </c>
      <c r="E388" s="100">
        <v>0.54166666666666674</v>
      </c>
      <c r="F388" s="97" t="str">
        <f t="shared" si="49"/>
        <v>2025-07-27 13:00</v>
      </c>
      <c r="G388" s="101" t="s">
        <v>144</v>
      </c>
      <c r="H388" s="97">
        <v>9</v>
      </c>
      <c r="I388" s="97">
        <f t="shared" si="50"/>
        <v>37</v>
      </c>
      <c r="J388" s="102">
        <f t="shared" si="45"/>
        <v>6.3935194483497354E-2</v>
      </c>
      <c r="K388" s="102">
        <f t="shared" si="46"/>
        <v>0.88571428571428568</v>
      </c>
      <c r="L388" s="103">
        <f t="shared" si="48"/>
        <v>45865.541666666664</v>
      </c>
      <c r="M388" s="102">
        <f t="shared" si="47"/>
        <v>0.58614175353378584</v>
      </c>
      <c r="N388" s="104">
        <f t="shared" si="51"/>
        <v>0</v>
      </c>
    </row>
    <row r="389" spans="1:14" ht="43.5" x14ac:dyDescent="0.35">
      <c r="A389" s="96" t="s">
        <v>145</v>
      </c>
      <c r="B389" s="97" t="s">
        <v>196</v>
      </c>
      <c r="C389" s="98">
        <v>34245</v>
      </c>
      <c r="D389" s="99">
        <v>45883</v>
      </c>
      <c r="E389" s="100">
        <v>0.74027777777777781</v>
      </c>
      <c r="F389" s="97" t="str">
        <f t="shared" si="49"/>
        <v>2025-08-14 17:46</v>
      </c>
      <c r="G389" s="97" t="s">
        <v>146</v>
      </c>
      <c r="H389" s="97">
        <v>21</v>
      </c>
      <c r="I389" s="97">
        <f t="shared" si="50"/>
        <v>55</v>
      </c>
      <c r="J389" s="102">
        <f t="shared" si="45"/>
        <v>4.7265180424449355E-2</v>
      </c>
      <c r="K389" s="102">
        <f t="shared" si="46"/>
        <v>0.54285714285714282</v>
      </c>
      <c r="L389" s="103">
        <f t="shared" si="48"/>
        <v>45883.740277777775</v>
      </c>
      <c r="M389" s="102">
        <f t="shared" si="47"/>
        <v>0.14411496812067101</v>
      </c>
      <c r="N389" s="104">
        <f t="shared" si="51"/>
        <v>0</v>
      </c>
    </row>
    <row r="390" spans="1:14" ht="43.5" x14ac:dyDescent="0.35">
      <c r="A390" s="96" t="s">
        <v>147</v>
      </c>
      <c r="B390" s="97" t="s">
        <v>196</v>
      </c>
      <c r="C390" s="98">
        <v>26461</v>
      </c>
      <c r="D390" s="99">
        <v>45889</v>
      </c>
      <c r="E390" s="100">
        <v>0.54027777777777786</v>
      </c>
      <c r="F390" s="97" t="str">
        <f t="shared" si="49"/>
        <v>2025-08-20 12:58</v>
      </c>
      <c r="G390" s="97" t="s">
        <v>148</v>
      </c>
      <c r="H390" s="97">
        <v>27</v>
      </c>
      <c r="I390" s="97">
        <f t="shared" si="50"/>
        <v>61</v>
      </c>
      <c r="J390" s="102">
        <f t="shared" si="45"/>
        <v>0.56838722635067285</v>
      </c>
      <c r="K390" s="102">
        <f t="shared" si="46"/>
        <v>0.37142857142857144</v>
      </c>
      <c r="L390" s="103">
        <f t="shared" si="48"/>
        <v>45889.540277777778</v>
      </c>
      <c r="M390" s="102">
        <f t="shared" si="47"/>
        <v>3.2385386094056249E-3</v>
      </c>
      <c r="N390" s="104">
        <f t="shared" si="51"/>
        <v>0</v>
      </c>
    </row>
    <row r="391" spans="1:14" ht="29" x14ac:dyDescent="0.35">
      <c r="A391" s="96" t="s">
        <v>149</v>
      </c>
      <c r="B391" s="97" t="s">
        <v>196</v>
      </c>
      <c r="C391" s="98">
        <v>23212</v>
      </c>
      <c r="D391" s="99">
        <v>45867</v>
      </c>
      <c r="E391" s="100">
        <v>0.69652777777777786</v>
      </c>
      <c r="F391" s="97" t="str">
        <f t="shared" si="49"/>
        <v>2025-07-29 16:43</v>
      </c>
      <c r="G391" s="97" t="s">
        <v>148</v>
      </c>
      <c r="H391" s="97">
        <v>24</v>
      </c>
      <c r="I391" s="97">
        <f t="shared" si="50"/>
        <v>39</v>
      </c>
      <c r="J391" s="102">
        <f t="shared" si="45"/>
        <v>0.78590078328981727</v>
      </c>
      <c r="K391" s="102">
        <f t="shared" si="46"/>
        <v>0.45714285714285713</v>
      </c>
      <c r="L391" s="103">
        <f t="shared" si="48"/>
        <v>45867.696527777778</v>
      </c>
      <c r="M391" s="102">
        <f t="shared" si="47"/>
        <v>0.53380224673615717</v>
      </c>
      <c r="N391" s="104">
        <f t="shared" si="51"/>
        <v>0</v>
      </c>
    </row>
    <row r="392" spans="1:14" ht="29" x14ac:dyDescent="0.35">
      <c r="A392" s="96" t="s">
        <v>150</v>
      </c>
      <c r="B392" s="97" t="s">
        <v>196</v>
      </c>
      <c r="C392" s="98">
        <v>24077</v>
      </c>
      <c r="D392" s="99">
        <v>45880</v>
      </c>
      <c r="E392" s="100">
        <v>0.28333333333333333</v>
      </c>
      <c r="F392" s="97" t="str">
        <f t="shared" si="49"/>
        <v>2025-08-11 06:48</v>
      </c>
      <c r="G392" s="97" t="s">
        <v>151</v>
      </c>
      <c r="H392" s="97">
        <v>32</v>
      </c>
      <c r="I392" s="97">
        <f t="shared" si="50"/>
        <v>52</v>
      </c>
      <c r="J392" s="102">
        <f t="shared" si="45"/>
        <v>0.72799089509272275</v>
      </c>
      <c r="K392" s="102">
        <f t="shared" si="46"/>
        <v>0.22857142857142856</v>
      </c>
      <c r="L392" s="103">
        <f t="shared" si="48"/>
        <v>45880.283333333333</v>
      </c>
      <c r="M392" s="102">
        <f t="shared" si="47"/>
        <v>0.22808082852611891</v>
      </c>
      <c r="N392" s="104">
        <f t="shared" si="51"/>
        <v>0</v>
      </c>
    </row>
    <row r="393" spans="1:14" ht="29" x14ac:dyDescent="0.35">
      <c r="A393" s="96" t="s">
        <v>152</v>
      </c>
      <c r="B393" s="97" t="s">
        <v>196</v>
      </c>
      <c r="C393" s="98">
        <v>34790</v>
      </c>
      <c r="D393" s="99">
        <v>45886</v>
      </c>
      <c r="E393" s="100">
        <v>0.69861111111111107</v>
      </c>
      <c r="F393" s="97" t="str">
        <f t="shared" si="49"/>
        <v>2025-08-17 16:46</v>
      </c>
      <c r="G393" s="97" t="s">
        <v>153</v>
      </c>
      <c r="H393" s="97">
        <v>36</v>
      </c>
      <c r="I393" s="97">
        <f t="shared" si="50"/>
        <v>58</v>
      </c>
      <c r="J393" s="102">
        <f t="shared" si="45"/>
        <v>1.0778603467898508E-2</v>
      </c>
      <c r="K393" s="102">
        <f t="shared" si="46"/>
        <v>0.11428571428571428</v>
      </c>
      <c r="L393" s="103">
        <f t="shared" si="48"/>
        <v>45886.698611111111</v>
      </c>
      <c r="M393" s="102">
        <f t="shared" si="47"/>
        <v>7.2259892723379182E-2</v>
      </c>
      <c r="N393" s="104">
        <f t="shared" si="51"/>
        <v>0</v>
      </c>
    </row>
    <row r="394" spans="1:14" ht="29" x14ac:dyDescent="0.35">
      <c r="A394" s="96" t="s">
        <v>154</v>
      </c>
      <c r="B394" s="97" t="s">
        <v>196</v>
      </c>
      <c r="C394" s="98">
        <v>30770</v>
      </c>
      <c r="D394" s="99">
        <v>45882</v>
      </c>
      <c r="E394" s="100">
        <v>0.25833333333333336</v>
      </c>
      <c r="F394" s="97" t="str">
        <f t="shared" si="49"/>
        <v>2025-08-13 06:12</v>
      </c>
      <c r="G394" s="97" t="s">
        <v>155</v>
      </c>
      <c r="H394" s="97">
        <v>19</v>
      </c>
      <c r="I394" s="97">
        <f t="shared" si="50"/>
        <v>54</v>
      </c>
      <c r="J394" s="102">
        <f t="shared" si="45"/>
        <v>0.27990895092722767</v>
      </c>
      <c r="K394" s="102">
        <f t="shared" si="46"/>
        <v>0.6</v>
      </c>
      <c r="L394" s="103">
        <f t="shared" si="48"/>
        <v>45882.258333333331</v>
      </c>
      <c r="M394" s="102">
        <f t="shared" si="47"/>
        <v>0.18010997537363538</v>
      </c>
      <c r="N394" s="104">
        <f t="shared" si="51"/>
        <v>0</v>
      </c>
    </row>
    <row r="395" spans="1:14" x14ac:dyDescent="0.35">
      <c r="A395" s="96" t="s">
        <v>156</v>
      </c>
      <c r="B395" s="97" t="s">
        <v>196</v>
      </c>
      <c r="C395" s="98">
        <v>22164</v>
      </c>
      <c r="D395" s="99">
        <v>45850</v>
      </c>
      <c r="E395" s="100">
        <v>0.6791666666666667</v>
      </c>
      <c r="F395" s="97" t="str">
        <f t="shared" si="49"/>
        <v>2025-07-12 16:18</v>
      </c>
      <c r="G395" s="97" t="s">
        <v>157</v>
      </c>
      <c r="H395" s="97">
        <v>25</v>
      </c>
      <c r="I395" s="97">
        <f t="shared" si="50"/>
        <v>22</v>
      </c>
      <c r="J395" s="102">
        <f t="shared" si="45"/>
        <v>0.85606212760259759</v>
      </c>
      <c r="K395" s="102">
        <f t="shared" si="46"/>
        <v>0.42857142857142855</v>
      </c>
      <c r="L395" s="103">
        <f t="shared" si="48"/>
        <v>45850.679166666669</v>
      </c>
      <c r="M395" s="102">
        <f t="shared" si="47"/>
        <v>0.94713760415611625</v>
      </c>
      <c r="N395" s="104">
        <f t="shared" si="51"/>
        <v>0</v>
      </c>
    </row>
    <row r="396" spans="1:14" ht="29" x14ac:dyDescent="0.35">
      <c r="A396" s="96" t="s">
        <v>158</v>
      </c>
      <c r="B396" s="97" t="s">
        <v>196</v>
      </c>
      <c r="C396" s="98">
        <v>30913</v>
      </c>
      <c r="D396" s="99">
        <v>45884</v>
      </c>
      <c r="E396" s="100">
        <v>0.38611111111111107</v>
      </c>
      <c r="F396" s="97" t="str">
        <f t="shared" si="49"/>
        <v>2025-08-15 09:16</v>
      </c>
      <c r="G396" s="97" t="s">
        <v>159</v>
      </c>
      <c r="H396" s="97">
        <v>23</v>
      </c>
      <c r="I396" s="97">
        <f t="shared" si="50"/>
        <v>56</v>
      </c>
      <c r="J396" s="102">
        <f t="shared" si="45"/>
        <v>0.27033540871660977</v>
      </c>
      <c r="K396" s="102">
        <f t="shared" si="46"/>
        <v>0.48571428571428571</v>
      </c>
      <c r="L396" s="103">
        <f t="shared" si="48"/>
        <v>45884.386111111111</v>
      </c>
      <c r="M396" s="102">
        <f t="shared" si="47"/>
        <v>0.12842829673107534</v>
      </c>
      <c r="N396" s="104">
        <f t="shared" si="51"/>
        <v>0</v>
      </c>
    </row>
    <row r="397" spans="1:14" ht="29" x14ac:dyDescent="0.35">
      <c r="A397" s="96" t="s">
        <v>160</v>
      </c>
      <c r="B397" s="97" t="s">
        <v>196</v>
      </c>
      <c r="C397" s="98">
        <v>32570</v>
      </c>
      <c r="D397" s="99">
        <v>45856</v>
      </c>
      <c r="E397" s="100">
        <v>0.79791666666666672</v>
      </c>
      <c r="F397" s="97" t="str">
        <f t="shared" si="49"/>
        <v>2025-07-18 19:09</v>
      </c>
      <c r="G397" s="97" t="s">
        <v>161</v>
      </c>
      <c r="H397" s="97">
        <v>17</v>
      </c>
      <c r="I397" s="97">
        <f t="shared" si="50"/>
        <v>28</v>
      </c>
      <c r="J397" s="102">
        <f t="shared" si="45"/>
        <v>0.15940282519916985</v>
      </c>
      <c r="K397" s="102">
        <f t="shared" si="46"/>
        <v>0.65714285714285714</v>
      </c>
      <c r="L397" s="103">
        <f t="shared" si="48"/>
        <v>45856.79791666667</v>
      </c>
      <c r="M397" s="102">
        <f t="shared" si="47"/>
        <v>0.79851904328166323</v>
      </c>
      <c r="N397" s="104">
        <f t="shared" si="51"/>
        <v>0</v>
      </c>
    </row>
    <row r="398" spans="1:14" x14ac:dyDescent="0.35">
      <c r="A398" s="96" t="s">
        <v>162</v>
      </c>
      <c r="B398" s="97" t="s">
        <v>196</v>
      </c>
      <c r="C398" s="98">
        <v>27345</v>
      </c>
      <c r="D398" s="99">
        <v>45872</v>
      </c>
      <c r="E398" s="100">
        <v>0.53680555555555554</v>
      </c>
      <c r="F398" s="97" t="str">
        <f t="shared" si="49"/>
        <v>2025-08-03 12:53</v>
      </c>
      <c r="G398" s="97" t="s">
        <v>163</v>
      </c>
      <c r="H398" s="97">
        <v>27</v>
      </c>
      <c r="I398" s="97">
        <f t="shared" si="50"/>
        <v>44</v>
      </c>
      <c r="J398" s="102">
        <f t="shared" si="45"/>
        <v>0.50920532904867111</v>
      </c>
      <c r="K398" s="102">
        <f t="shared" si="46"/>
        <v>0.37142857142857144</v>
      </c>
      <c r="L398" s="103">
        <f t="shared" si="48"/>
        <v>45872.536805555559</v>
      </c>
      <c r="M398" s="102">
        <f t="shared" si="47"/>
        <v>0.41623654825750739</v>
      </c>
      <c r="N398" s="104">
        <f t="shared" si="51"/>
        <v>0</v>
      </c>
    </row>
    <row r="399" spans="1:14" ht="43.5" x14ac:dyDescent="0.35">
      <c r="A399" s="96" t="s">
        <v>164</v>
      </c>
      <c r="B399" s="97" t="s">
        <v>196</v>
      </c>
      <c r="C399" s="98">
        <v>34671</v>
      </c>
      <c r="D399" s="99">
        <v>45869</v>
      </c>
      <c r="E399" s="100">
        <v>0.51597222222222228</v>
      </c>
      <c r="F399" s="97" t="str">
        <f t="shared" si="49"/>
        <v>2025-07-31 12:23</v>
      </c>
      <c r="G399" s="97" t="s">
        <v>165</v>
      </c>
      <c r="H399" s="97">
        <v>29</v>
      </c>
      <c r="I399" s="97">
        <f t="shared" si="50"/>
        <v>41</v>
      </c>
      <c r="J399" s="102">
        <f t="shared" si="45"/>
        <v>1.8745397335475665E-2</v>
      </c>
      <c r="K399" s="102">
        <f t="shared" si="46"/>
        <v>0.31428571428571428</v>
      </c>
      <c r="L399" s="103">
        <f t="shared" si="48"/>
        <v>45869.515972222223</v>
      </c>
      <c r="M399" s="102">
        <f t="shared" si="47"/>
        <v>0.48960968862798021</v>
      </c>
      <c r="N399" s="104">
        <f t="shared" si="51"/>
        <v>0</v>
      </c>
    </row>
    <row r="400" spans="1:14" x14ac:dyDescent="0.35">
      <c r="A400" s="96" t="s">
        <v>166</v>
      </c>
      <c r="B400" s="97" t="s">
        <v>196</v>
      </c>
      <c r="C400" s="98">
        <v>31384</v>
      </c>
      <c r="D400" s="99">
        <v>45853</v>
      </c>
      <c r="E400" s="100">
        <v>0.60763888888888884</v>
      </c>
      <c r="F400" s="97" t="str">
        <f t="shared" si="49"/>
        <v>2025-07-15 14:35</v>
      </c>
      <c r="G400" s="97" t="s">
        <v>167</v>
      </c>
      <c r="H400" s="97">
        <v>29</v>
      </c>
      <c r="I400" s="97">
        <f t="shared" si="50"/>
        <v>25</v>
      </c>
      <c r="J400" s="102">
        <f t="shared" si="45"/>
        <v>0.23880297248443463</v>
      </c>
      <c r="K400" s="102">
        <f t="shared" si="46"/>
        <v>0.31428571428571428</v>
      </c>
      <c r="L400" s="103">
        <f t="shared" si="48"/>
        <v>45853.607638888891</v>
      </c>
      <c r="M400" s="102">
        <f t="shared" si="47"/>
        <v>0.87600782646829989</v>
      </c>
      <c r="N400" s="104">
        <f t="shared" si="51"/>
        <v>0</v>
      </c>
    </row>
    <row r="401" spans="1:14" x14ac:dyDescent="0.35">
      <c r="A401" s="96" t="s">
        <v>168</v>
      </c>
      <c r="B401" s="97" t="s">
        <v>196</v>
      </c>
      <c r="C401" s="98">
        <v>34386</v>
      </c>
      <c r="D401" s="99">
        <v>45870</v>
      </c>
      <c r="E401" s="100">
        <v>0.27777777777777779</v>
      </c>
      <c r="F401" s="97" t="str">
        <f t="shared" si="49"/>
        <v>2025-08-01 06:40</v>
      </c>
      <c r="G401" s="97" t="s">
        <v>169</v>
      </c>
      <c r="H401" s="97">
        <v>25</v>
      </c>
      <c r="I401" s="97">
        <f t="shared" si="50"/>
        <v>42</v>
      </c>
      <c r="J401" s="102">
        <f t="shared" si="45"/>
        <v>3.7825533909084823E-2</v>
      </c>
      <c r="K401" s="102">
        <f t="shared" si="46"/>
        <v>0.42857142857142855</v>
      </c>
      <c r="L401" s="103">
        <f t="shared" si="48"/>
        <v>45870.277777777781</v>
      </c>
      <c r="M401" s="102">
        <f t="shared" si="47"/>
        <v>0.47110616334371214</v>
      </c>
      <c r="N401" s="104">
        <f t="shared" si="51"/>
        <v>0</v>
      </c>
    </row>
    <row r="402" spans="1:14" ht="29" x14ac:dyDescent="0.35">
      <c r="A402" s="96" t="s">
        <v>170</v>
      </c>
      <c r="B402" s="97" t="s">
        <v>196</v>
      </c>
      <c r="C402" s="98">
        <v>28999</v>
      </c>
      <c r="D402" s="99">
        <v>45864</v>
      </c>
      <c r="E402" s="100">
        <v>0.64166666666666661</v>
      </c>
      <c r="F402" s="97" t="str">
        <f t="shared" si="49"/>
        <v>2025-07-26 15:24</v>
      </c>
      <c r="G402" s="97" t="s">
        <v>171</v>
      </c>
      <c r="H402" s="97">
        <v>5</v>
      </c>
      <c r="I402" s="97">
        <f t="shared" si="50"/>
        <v>36</v>
      </c>
      <c r="J402" s="102">
        <f t="shared" si="45"/>
        <v>0.39847358907411129</v>
      </c>
      <c r="K402" s="102">
        <f t="shared" si="46"/>
        <v>1</v>
      </c>
      <c r="L402" s="103">
        <f t="shared" si="48"/>
        <v>45864.64166666667</v>
      </c>
      <c r="M402" s="102">
        <f t="shared" si="47"/>
        <v>0.60800188914745057</v>
      </c>
      <c r="N402" s="104">
        <f t="shared" si="51"/>
        <v>0</v>
      </c>
    </row>
    <row r="403" spans="1:14" ht="29" x14ac:dyDescent="0.35">
      <c r="A403" s="96" t="s">
        <v>172</v>
      </c>
      <c r="B403" s="97" t="s">
        <v>196</v>
      </c>
      <c r="C403" s="98">
        <v>22432</v>
      </c>
      <c r="D403" s="99">
        <v>45852</v>
      </c>
      <c r="E403" s="100">
        <v>0.61041666666666661</v>
      </c>
      <c r="F403" s="97" t="str">
        <f t="shared" si="49"/>
        <v>2025-07-14 14:39</v>
      </c>
      <c r="G403" s="97" t="s">
        <v>173</v>
      </c>
      <c r="H403" s="97">
        <v>26</v>
      </c>
      <c r="I403" s="97">
        <f t="shared" si="50"/>
        <v>24</v>
      </c>
      <c r="J403" s="102">
        <f t="shared" si="45"/>
        <v>0.83812010443864227</v>
      </c>
      <c r="K403" s="102">
        <f t="shared" si="46"/>
        <v>0.4</v>
      </c>
      <c r="L403" s="103">
        <f t="shared" si="48"/>
        <v>45852.61041666667</v>
      </c>
      <c r="M403" s="102">
        <f t="shared" si="47"/>
        <v>0.90022939648478872</v>
      </c>
      <c r="N403" s="104">
        <f t="shared" si="51"/>
        <v>0</v>
      </c>
    </row>
    <row r="404" spans="1:14" ht="29" x14ac:dyDescent="0.35">
      <c r="A404" s="96" t="s">
        <v>174</v>
      </c>
      <c r="B404" s="97" t="s">
        <v>196</v>
      </c>
      <c r="C404" s="98">
        <v>23738</v>
      </c>
      <c r="D404" s="99">
        <v>45852</v>
      </c>
      <c r="E404" s="100">
        <v>0.70972222222222214</v>
      </c>
      <c r="F404" s="97" t="str">
        <f t="shared" si="49"/>
        <v>2025-07-14 17:02</v>
      </c>
      <c r="G404" s="97" t="s">
        <v>175</v>
      </c>
      <c r="H404" s="97">
        <v>9</v>
      </c>
      <c r="I404" s="97">
        <f t="shared" si="50"/>
        <v>24</v>
      </c>
      <c r="J404" s="102">
        <f t="shared" si="45"/>
        <v>0.75068621543817371</v>
      </c>
      <c r="K404" s="102">
        <f t="shared" si="46"/>
        <v>0.88571428571428568</v>
      </c>
      <c r="L404" s="103">
        <f t="shared" si="48"/>
        <v>45852.709722222222</v>
      </c>
      <c r="M404" s="102">
        <f t="shared" si="47"/>
        <v>0.89781735991638034</v>
      </c>
      <c r="N404" s="104">
        <f t="shared" si="51"/>
        <v>0</v>
      </c>
    </row>
    <row r="405" spans="1:14" x14ac:dyDescent="0.35">
      <c r="A405" s="96" t="s">
        <v>176</v>
      </c>
      <c r="B405" s="97" t="s">
        <v>196</v>
      </c>
      <c r="C405" s="98">
        <v>23394</v>
      </c>
      <c r="D405" s="99">
        <v>45867</v>
      </c>
      <c r="E405" s="100">
        <v>0.69236111111111109</v>
      </c>
      <c r="F405" s="97" t="str">
        <f t="shared" si="49"/>
        <v>2025-07-29 16:37</v>
      </c>
      <c r="G405" s="97" t="s">
        <v>177</v>
      </c>
      <c r="H405" s="97">
        <v>31</v>
      </c>
      <c r="I405" s="97">
        <f t="shared" si="50"/>
        <v>39</v>
      </c>
      <c r="J405" s="102">
        <f t="shared" si="45"/>
        <v>0.7737162750217581</v>
      </c>
      <c r="K405" s="102">
        <f t="shared" si="46"/>
        <v>0.25714285714285712</v>
      </c>
      <c r="L405" s="103">
        <f t="shared" si="48"/>
        <v>45867.692361111112</v>
      </c>
      <c r="M405" s="102">
        <f t="shared" si="47"/>
        <v>0.533903451067679</v>
      </c>
      <c r="N405" s="104">
        <f t="shared" si="51"/>
        <v>0</v>
      </c>
    </row>
    <row r="406" spans="1:14" x14ac:dyDescent="0.35">
      <c r="A406" s="96" t="s">
        <v>178</v>
      </c>
      <c r="B406" s="97" t="s">
        <v>196</v>
      </c>
      <c r="C406" s="98">
        <v>23582</v>
      </c>
      <c r="D406" s="99">
        <v>45854</v>
      </c>
      <c r="E406" s="100">
        <v>0.27361111111111114</v>
      </c>
      <c r="F406" s="97" t="str">
        <f t="shared" si="49"/>
        <v>2025-07-16 06:34</v>
      </c>
      <c r="G406" s="97" t="s">
        <v>179</v>
      </c>
      <c r="H406" s="97">
        <v>6</v>
      </c>
      <c r="I406" s="97">
        <f t="shared" si="50"/>
        <v>26</v>
      </c>
      <c r="J406" s="102">
        <f t="shared" si="45"/>
        <v>0.76113007966793866</v>
      </c>
      <c r="K406" s="102">
        <f t="shared" si="46"/>
        <v>0.97142857142857142</v>
      </c>
      <c r="L406" s="103">
        <f t="shared" si="48"/>
        <v>45854.273611111108</v>
      </c>
      <c r="M406" s="102">
        <f t="shared" si="47"/>
        <v>0.85983200080974087</v>
      </c>
      <c r="N406" s="104">
        <f t="shared" si="51"/>
        <v>0</v>
      </c>
    </row>
    <row r="407" spans="1:14" x14ac:dyDescent="0.35">
      <c r="A407" s="96" t="s">
        <v>180</v>
      </c>
      <c r="B407" s="97" t="s">
        <v>196</v>
      </c>
      <c r="C407" s="98">
        <v>31013</v>
      </c>
      <c r="D407" s="99">
        <v>45852</v>
      </c>
      <c r="E407" s="100">
        <v>0.72916666666666674</v>
      </c>
      <c r="F407" s="97" t="str">
        <f t="shared" si="49"/>
        <v>2025-07-14 17:30</v>
      </c>
      <c r="G407" s="97" t="s">
        <v>181</v>
      </c>
      <c r="H407" s="97">
        <v>27</v>
      </c>
      <c r="I407" s="97">
        <f t="shared" si="50"/>
        <v>24</v>
      </c>
      <c r="J407" s="102">
        <f t="shared" si="45"/>
        <v>0.26364062395393989</v>
      </c>
      <c r="K407" s="102">
        <f t="shared" si="46"/>
        <v>0.37142857142857144</v>
      </c>
      <c r="L407" s="103">
        <f t="shared" si="48"/>
        <v>45852.729166666664</v>
      </c>
      <c r="M407" s="102">
        <f t="shared" si="47"/>
        <v>0.89734507303588629</v>
      </c>
      <c r="N407" s="104">
        <f t="shared" si="51"/>
        <v>0</v>
      </c>
    </row>
    <row r="408" spans="1:14" x14ac:dyDescent="0.35">
      <c r="A408" s="96" t="s">
        <v>182</v>
      </c>
      <c r="B408" s="97" t="s">
        <v>196</v>
      </c>
      <c r="C408" s="98">
        <v>33908</v>
      </c>
      <c r="D408" s="99">
        <v>45861</v>
      </c>
      <c r="E408" s="100">
        <v>0.57013888888888886</v>
      </c>
      <c r="F408" s="97" t="str">
        <f t="shared" si="49"/>
        <v>2025-07-23 13:41</v>
      </c>
      <c r="G408" s="97" t="s">
        <v>183</v>
      </c>
      <c r="H408" s="97">
        <v>13</v>
      </c>
      <c r="I408" s="97">
        <f t="shared" si="50"/>
        <v>33</v>
      </c>
      <c r="J408" s="102">
        <f t="shared" si="45"/>
        <v>6.9826605074646844E-2</v>
      </c>
      <c r="K408" s="102">
        <f t="shared" si="46"/>
        <v>0.77142857142857146</v>
      </c>
      <c r="L408" s="103">
        <f t="shared" si="48"/>
        <v>45861.570138888892</v>
      </c>
      <c r="M408" s="102">
        <f t="shared" si="47"/>
        <v>0.68260634888500804</v>
      </c>
      <c r="N408" s="104">
        <f t="shared" si="51"/>
        <v>0</v>
      </c>
    </row>
    <row r="409" spans="1:14" ht="29" x14ac:dyDescent="0.35">
      <c r="A409" s="96" t="s">
        <v>184</v>
      </c>
      <c r="B409" s="97" t="s">
        <v>196</v>
      </c>
      <c r="C409" s="98">
        <v>26656</v>
      </c>
      <c r="D409" s="99">
        <v>45868</v>
      </c>
      <c r="E409" s="100">
        <v>0.59097222222222223</v>
      </c>
      <c r="F409" s="97" t="str">
        <f t="shared" si="49"/>
        <v>2025-07-30 14:11</v>
      </c>
      <c r="G409" s="97" t="s">
        <v>185</v>
      </c>
      <c r="H409" s="97">
        <v>9</v>
      </c>
      <c r="I409" s="97">
        <f t="shared" si="50"/>
        <v>40</v>
      </c>
      <c r="J409" s="102">
        <f t="shared" si="45"/>
        <v>0.55533239606346652</v>
      </c>
      <c r="K409" s="102">
        <f t="shared" si="46"/>
        <v>0.88571428571428568</v>
      </c>
      <c r="L409" s="103">
        <f t="shared" si="48"/>
        <v>45868.59097222222</v>
      </c>
      <c r="M409" s="102">
        <f t="shared" si="47"/>
        <v>0.51207705023112937</v>
      </c>
      <c r="N409" s="104">
        <f t="shared" si="51"/>
        <v>0</v>
      </c>
    </row>
    <row r="410" spans="1:14" x14ac:dyDescent="0.35">
      <c r="A410" s="96" t="s">
        <v>186</v>
      </c>
      <c r="B410" s="97" t="s">
        <v>196</v>
      </c>
      <c r="C410" s="98">
        <v>30017</v>
      </c>
      <c r="D410" s="99">
        <v>45869</v>
      </c>
      <c r="E410" s="100">
        <v>0.77013888888888893</v>
      </c>
      <c r="F410" s="97" t="str">
        <f t="shared" si="49"/>
        <v>2025-07-31 18:29</v>
      </c>
      <c r="G410" s="97" t="s">
        <v>187</v>
      </c>
      <c r="H410" s="97">
        <v>33</v>
      </c>
      <c r="I410" s="97">
        <f t="shared" si="50"/>
        <v>41</v>
      </c>
      <c r="J410" s="102">
        <f t="shared" si="45"/>
        <v>0.33032068019013189</v>
      </c>
      <c r="K410" s="102">
        <f t="shared" si="46"/>
        <v>0.2</v>
      </c>
      <c r="L410" s="103">
        <f t="shared" si="48"/>
        <v>45869.770138888889</v>
      </c>
      <c r="M410" s="102">
        <f t="shared" si="47"/>
        <v>0.48343622440373446</v>
      </c>
      <c r="N410" s="104">
        <f t="shared" si="51"/>
        <v>0</v>
      </c>
    </row>
    <row r="411" spans="1:14" ht="43.5" x14ac:dyDescent="0.35">
      <c r="A411" s="96" t="s">
        <v>188</v>
      </c>
      <c r="B411" s="97" t="s">
        <v>196</v>
      </c>
      <c r="C411" s="98">
        <v>30161</v>
      </c>
      <c r="D411" s="99">
        <v>45875</v>
      </c>
      <c r="E411" s="100">
        <v>0.48888888888888893</v>
      </c>
      <c r="F411" s="97" t="str">
        <f t="shared" si="49"/>
        <v>2025-08-06 11:44</v>
      </c>
      <c r="G411" s="97" t="s">
        <v>189</v>
      </c>
      <c r="H411" s="97">
        <v>31</v>
      </c>
      <c r="I411" s="97">
        <f t="shared" si="50"/>
        <v>47</v>
      </c>
      <c r="J411" s="102">
        <f t="shared" si="45"/>
        <v>0.32068019013188725</v>
      </c>
      <c r="K411" s="102">
        <f t="shared" si="46"/>
        <v>0.25714285714285712</v>
      </c>
      <c r="L411" s="103">
        <f t="shared" si="48"/>
        <v>45875.488888888889</v>
      </c>
      <c r="M411" s="102">
        <f t="shared" si="47"/>
        <v>0.34453327935767508</v>
      </c>
      <c r="N411" s="104">
        <f t="shared" si="51"/>
        <v>0</v>
      </c>
    </row>
    <row r="412" spans="1:14" x14ac:dyDescent="0.35">
      <c r="A412" s="96" t="s">
        <v>190</v>
      </c>
      <c r="B412" s="97" t="s">
        <v>196</v>
      </c>
      <c r="C412" s="98">
        <v>26423</v>
      </c>
      <c r="D412" s="99">
        <v>45867</v>
      </c>
      <c r="E412" s="100">
        <v>0.43888888888888888</v>
      </c>
      <c r="F412" s="97" t="str">
        <f t="shared" si="49"/>
        <v>2025-07-29 10:32</v>
      </c>
      <c r="G412" s="97" t="s">
        <v>191</v>
      </c>
      <c r="H412" s="97">
        <v>9</v>
      </c>
      <c r="I412" s="97">
        <f t="shared" si="50"/>
        <v>39</v>
      </c>
      <c r="J412" s="102">
        <f t="shared" si="45"/>
        <v>0.57093124456048738</v>
      </c>
      <c r="K412" s="102">
        <f t="shared" si="46"/>
        <v>0.88571428571428568</v>
      </c>
      <c r="L412" s="103">
        <f t="shared" si="48"/>
        <v>45867.438888888886</v>
      </c>
      <c r="M412" s="102">
        <f t="shared" si="47"/>
        <v>0.54006004790345563</v>
      </c>
      <c r="N412" s="104">
        <f t="shared" si="51"/>
        <v>0</v>
      </c>
    </row>
    <row r="413" spans="1:14" ht="15" thickBot="1" x14ac:dyDescent="0.4">
      <c r="A413" s="106" t="s">
        <v>192</v>
      </c>
      <c r="B413" s="107" t="s">
        <v>196</v>
      </c>
      <c r="C413" s="108">
        <v>28405</v>
      </c>
      <c r="D413" s="109">
        <v>45883</v>
      </c>
      <c r="E413" s="110">
        <v>0.55000000000000004</v>
      </c>
      <c r="F413" s="107" t="str">
        <f t="shared" si="49"/>
        <v>2025-08-14 13:12</v>
      </c>
      <c r="G413" s="107" t="s">
        <v>193</v>
      </c>
      <c r="H413" s="107">
        <v>12</v>
      </c>
      <c r="I413" s="107">
        <f t="shared" si="50"/>
        <v>55</v>
      </c>
      <c r="J413" s="111">
        <f>IFERROR(IF(MAX($C$311:$C$413)-MIN($C$311:$C$413)=0,1,
   (MAX($C$311:$C$413)-C413)/(MAX($C$311:$C$413)-MIN($C$311:$C$413))),0)</f>
        <v>0.43824061056437036</v>
      </c>
      <c r="K413" s="111">
        <f>IFERROR(IF(MAX($H$311:$H$413)-MIN($H$311:$H$413)=0,1,(MAX($H$311:$H$413)-H413)/(MAX($H$311:$H$413)-MIN($H$311:$H$413))),0)</f>
        <v>0.8</v>
      </c>
      <c r="L413" s="112">
        <f t="shared" si="48"/>
        <v>45883.55</v>
      </c>
      <c r="M413" s="111">
        <f t="shared" si="47"/>
        <v>0.14873663259444403</v>
      </c>
      <c r="N413" s="113">
        <f t="shared" si="51"/>
        <v>0</v>
      </c>
    </row>
    <row r="414" spans="1:14" ht="29" x14ac:dyDescent="0.35">
      <c r="A414" s="114" t="s">
        <v>13</v>
      </c>
      <c r="B414" s="115" t="s">
        <v>197</v>
      </c>
      <c r="C414" s="116">
        <v>25206</v>
      </c>
      <c r="D414" s="117">
        <v>45851</v>
      </c>
      <c r="E414" s="118">
        <v>0.6333333333333333</v>
      </c>
      <c r="F414" s="115" t="str">
        <f t="shared" si="49"/>
        <v>2025-07-13 15:12</v>
      </c>
      <c r="G414" s="119" t="s">
        <v>15</v>
      </c>
      <c r="H414" s="115">
        <v>31</v>
      </c>
      <c r="I414" s="115">
        <f t="shared" si="50"/>
        <v>23</v>
      </c>
      <c r="J414" s="120">
        <f>IFERROR(IF(MAX($C$414:$C$516)-MIN($C$414:$C$516)=0,1,
   (MAX($C$414:$C$516)-C414)/(MAX($C$414:$C$516)-MIN($C$414:$C$516))),0)</f>
        <v>0.65240677512217982</v>
      </c>
      <c r="K414" s="120">
        <f>IFERROR(IF(MAX($H$414:$H$516)-MIN($H$414:$H$516)=0,1,(MAX($H$414:$H$516)-H414)/(MAX($H$414:$H$516)-MIN($H$414:$H$516))),0)</f>
        <v>0.25714285714285712</v>
      </c>
      <c r="L414" s="121">
        <f t="shared" si="48"/>
        <v>45851.633333333331</v>
      </c>
      <c r="M414" s="120">
        <f>IFERROR(IF(MAX($L$414:$L$516)-MIN($L$414:$L$516)=0,1,(MAX($L$414:$L$516)-L414)/(MAX($L$414:$L$516)-MIN($L$414:$L$516))),0)</f>
        <v>0.92396181223231422</v>
      </c>
      <c r="N414" s="122">
        <f t="shared" si="51"/>
        <v>0</v>
      </c>
    </row>
    <row r="415" spans="1:14" ht="29" x14ac:dyDescent="0.35">
      <c r="A415" s="123" t="s">
        <v>16</v>
      </c>
      <c r="B415" s="124" t="s">
        <v>197</v>
      </c>
      <c r="C415" s="125">
        <v>26327</v>
      </c>
      <c r="D415" s="126">
        <v>45853</v>
      </c>
      <c r="E415" s="127">
        <v>0.72361111111111109</v>
      </c>
      <c r="F415" s="124" t="str">
        <f t="shared" si="49"/>
        <v>2025-07-15 17:22</v>
      </c>
      <c r="G415" s="128" t="s">
        <v>17</v>
      </c>
      <c r="H415" s="124">
        <v>17</v>
      </c>
      <c r="I415" s="124">
        <f t="shared" si="50"/>
        <v>25</v>
      </c>
      <c r="J415" s="129">
        <f t="shared" ref="J415:J478" si="52">IFERROR(IF(MAX($C$414:$C$516)-MIN($C$414:$C$516)=0,1,
   (MAX($C$414:$C$516)-C415)/(MAX($C$414:$C$516)-MIN($C$414:$C$516))),0)</f>
        <v>0.57735823793265051</v>
      </c>
      <c r="K415" s="129">
        <f t="shared" ref="K415:K478" si="53">IFERROR(IF(MAX($H$414:$H$516)-MIN($H$414:$H$516)=0,1,
   (MAX($H$414:$H$516)-H415)/(MAX($H$414:$H$516)-MIN($H$414:$H$516))),0)</f>
        <v>0.65714285714285714</v>
      </c>
      <c r="L415" s="130">
        <f t="shared" si="48"/>
        <v>45853.723611111112</v>
      </c>
      <c r="M415" s="129">
        <f t="shared" ref="M415:M478" si="54">IFERROR(IF(MAX($L$414:$L$516)-MIN($L$414:$L$516)=0,1,(MAX($L$414:$L$516)-L415)/(MAX($L$414:$L$516)-MIN($L$414:$L$516))),0)</f>
        <v>0.87319097257362743</v>
      </c>
      <c r="N415" s="131">
        <f t="shared" si="51"/>
        <v>0</v>
      </c>
    </row>
    <row r="416" spans="1:14" x14ac:dyDescent="0.35">
      <c r="A416" s="123" t="s">
        <v>18</v>
      </c>
      <c r="B416" s="124" t="s">
        <v>197</v>
      </c>
      <c r="C416" s="125">
        <v>27046</v>
      </c>
      <c r="D416" s="126">
        <v>45863</v>
      </c>
      <c r="E416" s="127">
        <v>0.54374999999999996</v>
      </c>
      <c r="F416" s="124" t="str">
        <f t="shared" si="49"/>
        <v>2025-07-25 13:03</v>
      </c>
      <c r="G416" s="128" t="s">
        <v>19</v>
      </c>
      <c r="H416" s="124">
        <v>26</v>
      </c>
      <c r="I416" s="124">
        <f t="shared" si="50"/>
        <v>35</v>
      </c>
      <c r="J416" s="129">
        <f t="shared" si="52"/>
        <v>0.52922273548905407</v>
      </c>
      <c r="K416" s="129">
        <f t="shared" si="53"/>
        <v>0.4</v>
      </c>
      <c r="L416" s="130">
        <f t="shared" si="48"/>
        <v>45863.543749999997</v>
      </c>
      <c r="M416" s="129">
        <f t="shared" si="54"/>
        <v>0.63466923050981627</v>
      </c>
      <c r="N416" s="131">
        <f t="shared" si="51"/>
        <v>0</v>
      </c>
    </row>
    <row r="417" spans="1:14" x14ac:dyDescent="0.35">
      <c r="A417" s="132" t="s">
        <v>18</v>
      </c>
      <c r="B417" s="124" t="s">
        <v>197</v>
      </c>
      <c r="C417" s="125">
        <v>27046</v>
      </c>
      <c r="D417" s="126">
        <v>45866</v>
      </c>
      <c r="E417" s="127">
        <v>0.46666666666666667</v>
      </c>
      <c r="F417" s="124" t="str">
        <f t="shared" si="49"/>
        <v>2025-07-28 11:12</v>
      </c>
      <c r="G417" s="128" t="s">
        <v>20</v>
      </c>
      <c r="H417" s="124">
        <v>25</v>
      </c>
      <c r="I417" s="124">
        <f t="shared" si="50"/>
        <v>38</v>
      </c>
      <c r="J417" s="129">
        <f t="shared" si="52"/>
        <v>0.52922273548905407</v>
      </c>
      <c r="K417" s="129">
        <f t="shared" si="53"/>
        <v>0.42857142857142855</v>
      </c>
      <c r="L417" s="130">
        <f t="shared" si="48"/>
        <v>45866.466666666667</v>
      </c>
      <c r="M417" s="129">
        <f t="shared" si="54"/>
        <v>0.56367439193063673</v>
      </c>
      <c r="N417" s="131">
        <f t="shared" si="51"/>
        <v>0</v>
      </c>
    </row>
    <row r="418" spans="1:14" x14ac:dyDescent="0.35">
      <c r="A418" s="132" t="s">
        <v>18</v>
      </c>
      <c r="B418" s="124" t="s">
        <v>197</v>
      </c>
      <c r="C418" s="125">
        <v>27046</v>
      </c>
      <c r="D418" s="126">
        <v>45852</v>
      </c>
      <c r="E418" s="127">
        <v>0.68472222222222223</v>
      </c>
      <c r="F418" s="124" t="str">
        <f t="shared" si="49"/>
        <v>2025-07-14 16:26</v>
      </c>
      <c r="G418" s="128" t="s">
        <v>21</v>
      </c>
      <c r="H418" s="124">
        <v>18</v>
      </c>
      <c r="I418" s="124">
        <f t="shared" si="50"/>
        <v>24</v>
      </c>
      <c r="J418" s="129">
        <f t="shared" si="52"/>
        <v>0.52922273548905407</v>
      </c>
      <c r="K418" s="129">
        <f t="shared" si="53"/>
        <v>0.62857142857142856</v>
      </c>
      <c r="L418" s="130">
        <f t="shared" si="48"/>
        <v>45852.68472222222</v>
      </c>
      <c r="M418" s="129">
        <f t="shared" si="54"/>
        <v>0.89842458590568808</v>
      </c>
      <c r="N418" s="131">
        <f t="shared" si="51"/>
        <v>0</v>
      </c>
    </row>
    <row r="419" spans="1:14" x14ac:dyDescent="0.35">
      <c r="A419" s="132" t="s">
        <v>18</v>
      </c>
      <c r="B419" s="124" t="s">
        <v>197</v>
      </c>
      <c r="C419" s="125">
        <v>27046</v>
      </c>
      <c r="D419" s="126">
        <v>45880</v>
      </c>
      <c r="E419" s="127">
        <v>0.40972222222222221</v>
      </c>
      <c r="F419" s="124" t="str">
        <f t="shared" si="49"/>
        <v>2025-08-11 09:50</v>
      </c>
      <c r="G419" s="128" t="s">
        <v>22</v>
      </c>
      <c r="H419" s="124">
        <v>18</v>
      </c>
      <c r="I419" s="124">
        <f t="shared" si="50"/>
        <v>52</v>
      </c>
      <c r="J419" s="129">
        <f t="shared" si="52"/>
        <v>0.52922273548905407</v>
      </c>
      <c r="K419" s="129">
        <f t="shared" si="53"/>
        <v>0.62857142857142856</v>
      </c>
      <c r="L419" s="130">
        <f t="shared" si="48"/>
        <v>45880.409722222219</v>
      </c>
      <c r="M419" s="129">
        <f t="shared" si="54"/>
        <v>0.22501096380264191</v>
      </c>
      <c r="N419" s="131">
        <f t="shared" si="51"/>
        <v>0</v>
      </c>
    </row>
    <row r="420" spans="1:14" x14ac:dyDescent="0.35">
      <c r="A420" s="132" t="s">
        <v>18</v>
      </c>
      <c r="B420" s="124" t="s">
        <v>197</v>
      </c>
      <c r="C420" s="125">
        <v>27046</v>
      </c>
      <c r="D420" s="126">
        <v>45869</v>
      </c>
      <c r="E420" s="127">
        <v>0.71736111111111112</v>
      </c>
      <c r="F420" s="124" t="str">
        <f t="shared" si="49"/>
        <v>2025-07-31 17:13</v>
      </c>
      <c r="G420" s="128" t="s">
        <v>23</v>
      </c>
      <c r="H420" s="124">
        <v>19</v>
      </c>
      <c r="I420" s="124">
        <f t="shared" si="50"/>
        <v>41</v>
      </c>
      <c r="J420" s="129">
        <f t="shared" si="52"/>
        <v>0.52922273548905407</v>
      </c>
      <c r="K420" s="129">
        <f t="shared" si="53"/>
        <v>0.6</v>
      </c>
      <c r="L420" s="130">
        <f t="shared" si="48"/>
        <v>45869.717361111114</v>
      </c>
      <c r="M420" s="129">
        <f t="shared" si="54"/>
        <v>0.48471814593658002</v>
      </c>
      <c r="N420" s="131">
        <f t="shared" si="51"/>
        <v>0</v>
      </c>
    </row>
    <row r="421" spans="1:14" x14ac:dyDescent="0.35">
      <c r="A421" s="132" t="s">
        <v>18</v>
      </c>
      <c r="B421" s="124" t="s">
        <v>197</v>
      </c>
      <c r="C421" s="125">
        <v>27046</v>
      </c>
      <c r="D421" s="126">
        <v>45868</v>
      </c>
      <c r="E421" s="127">
        <v>0.63541666666666674</v>
      </c>
      <c r="F421" s="124" t="str">
        <f t="shared" si="49"/>
        <v>2025-07-30 15:15</v>
      </c>
      <c r="G421" s="128" t="s">
        <v>24</v>
      </c>
      <c r="H421" s="124">
        <v>14</v>
      </c>
      <c r="I421" s="124">
        <f t="shared" si="50"/>
        <v>40</v>
      </c>
      <c r="J421" s="129">
        <f t="shared" si="52"/>
        <v>0.52922273548905407</v>
      </c>
      <c r="K421" s="129">
        <f t="shared" si="53"/>
        <v>0.74285714285714288</v>
      </c>
      <c r="L421" s="130">
        <f t="shared" si="48"/>
        <v>45868.635416666664</v>
      </c>
      <c r="M421" s="129">
        <f t="shared" si="54"/>
        <v>0.51099753736132747</v>
      </c>
      <c r="N421" s="131">
        <f t="shared" si="51"/>
        <v>0</v>
      </c>
    </row>
    <row r="422" spans="1:14" x14ac:dyDescent="0.35">
      <c r="A422" s="123" t="s">
        <v>25</v>
      </c>
      <c r="B422" s="124" t="s">
        <v>197</v>
      </c>
      <c r="C422" s="125">
        <v>31677</v>
      </c>
      <c r="D422" s="126">
        <v>45867</v>
      </c>
      <c r="E422" s="127">
        <v>0.33958333333333335</v>
      </c>
      <c r="F422" s="124" t="str">
        <f t="shared" si="49"/>
        <v>2025-07-29 08:09</v>
      </c>
      <c r="G422" s="128" t="s">
        <v>26</v>
      </c>
      <c r="H422" s="124">
        <v>16</v>
      </c>
      <c r="I422" s="124">
        <f t="shared" si="50"/>
        <v>39</v>
      </c>
      <c r="J422" s="129">
        <f t="shared" si="52"/>
        <v>0.21918725312981188</v>
      </c>
      <c r="K422" s="129">
        <f t="shared" si="53"/>
        <v>0.68571428571428572</v>
      </c>
      <c r="L422" s="130">
        <f t="shared" si="48"/>
        <v>45867.339583333334</v>
      </c>
      <c r="M422" s="129">
        <f t="shared" si="54"/>
        <v>0.54247208447186401</v>
      </c>
      <c r="N422" s="131">
        <f t="shared" si="51"/>
        <v>0</v>
      </c>
    </row>
    <row r="423" spans="1:14" x14ac:dyDescent="0.35">
      <c r="A423" s="123" t="s">
        <v>27</v>
      </c>
      <c r="B423" s="124" t="s">
        <v>197</v>
      </c>
      <c r="C423" s="125">
        <v>28586</v>
      </c>
      <c r="D423" s="126">
        <v>45880</v>
      </c>
      <c r="E423" s="127">
        <v>0.82638888888888884</v>
      </c>
      <c r="F423" s="124" t="str">
        <f t="shared" si="49"/>
        <v>2025-08-11 19:50</v>
      </c>
      <c r="G423" s="128" t="s">
        <v>28</v>
      </c>
      <c r="H423" s="124">
        <v>22</v>
      </c>
      <c r="I423" s="124">
        <f t="shared" si="50"/>
        <v>52</v>
      </c>
      <c r="J423" s="129">
        <f t="shared" si="52"/>
        <v>0.42612305014393786</v>
      </c>
      <c r="K423" s="129">
        <f t="shared" si="53"/>
        <v>0.51428571428571423</v>
      </c>
      <c r="L423" s="130">
        <f t="shared" si="48"/>
        <v>45880.826388888891</v>
      </c>
      <c r="M423" s="129">
        <f t="shared" si="54"/>
        <v>0.21489053064798425</v>
      </c>
      <c r="N423" s="131">
        <f t="shared" si="51"/>
        <v>0</v>
      </c>
    </row>
    <row r="424" spans="1:14" x14ac:dyDescent="0.35">
      <c r="A424" s="123" t="s">
        <v>29</v>
      </c>
      <c r="B424" s="124" t="s">
        <v>197</v>
      </c>
      <c r="C424" s="125">
        <v>23486</v>
      </c>
      <c r="D424" s="126">
        <v>45851</v>
      </c>
      <c r="E424" s="127">
        <v>0.78402777777777777</v>
      </c>
      <c r="F424" s="124" t="str">
        <f t="shared" si="49"/>
        <v>2025-07-13 18:49</v>
      </c>
      <c r="G424" s="128" t="s">
        <v>30</v>
      </c>
      <c r="H424" s="124">
        <v>20</v>
      </c>
      <c r="I424" s="124">
        <f t="shared" si="50"/>
        <v>23</v>
      </c>
      <c r="J424" s="129">
        <f t="shared" si="52"/>
        <v>0.76755707304010179</v>
      </c>
      <c r="K424" s="129">
        <f t="shared" si="53"/>
        <v>0.5714285714285714</v>
      </c>
      <c r="L424" s="130">
        <f t="shared" si="48"/>
        <v>45851.78402777778</v>
      </c>
      <c r="M424" s="129">
        <f t="shared" si="54"/>
        <v>0.92030158890799874</v>
      </c>
      <c r="N424" s="131">
        <f t="shared" si="51"/>
        <v>0</v>
      </c>
    </row>
    <row r="425" spans="1:14" x14ac:dyDescent="0.35">
      <c r="A425" s="123" t="s">
        <v>31</v>
      </c>
      <c r="B425" s="124" t="s">
        <v>197</v>
      </c>
      <c r="C425" s="125">
        <v>30919</v>
      </c>
      <c r="D425" s="126">
        <v>45872</v>
      </c>
      <c r="E425" s="127">
        <v>0.62152777777777779</v>
      </c>
      <c r="F425" s="124" t="str">
        <f t="shared" si="49"/>
        <v>2025-08-03 14:55</v>
      </c>
      <c r="G425" s="128" t="s">
        <v>32</v>
      </c>
      <c r="H425" s="124">
        <v>23</v>
      </c>
      <c r="I425" s="124">
        <f t="shared" si="50"/>
        <v>44</v>
      </c>
      <c r="J425" s="129">
        <f t="shared" si="52"/>
        <v>0.26993372163084955</v>
      </c>
      <c r="K425" s="129">
        <f t="shared" si="53"/>
        <v>0.48571428571428571</v>
      </c>
      <c r="L425" s="130">
        <f t="shared" si="48"/>
        <v>45872.621527777781</v>
      </c>
      <c r="M425" s="129">
        <f t="shared" si="54"/>
        <v>0.41417872684942553</v>
      </c>
      <c r="N425" s="131">
        <f t="shared" si="51"/>
        <v>0</v>
      </c>
    </row>
    <row r="426" spans="1:14" x14ac:dyDescent="0.35">
      <c r="A426" s="123" t="s">
        <v>33</v>
      </c>
      <c r="B426" s="124" t="s">
        <v>197</v>
      </c>
      <c r="C426" s="125">
        <v>22610</v>
      </c>
      <c r="D426" s="126">
        <v>45863</v>
      </c>
      <c r="E426" s="127">
        <v>0.82013888888888886</v>
      </c>
      <c r="F426" s="124" t="str">
        <f t="shared" si="49"/>
        <v>2025-07-25 19:41</v>
      </c>
      <c r="G426" s="128" t="s">
        <v>34</v>
      </c>
      <c r="H426" s="124">
        <v>38</v>
      </c>
      <c r="I426" s="124">
        <f t="shared" si="50"/>
        <v>35</v>
      </c>
      <c r="J426" s="129">
        <f t="shared" si="52"/>
        <v>0.82620338756108991</v>
      </c>
      <c r="K426" s="129">
        <f t="shared" si="53"/>
        <v>5.7142857142857141E-2</v>
      </c>
      <c r="L426" s="130">
        <f t="shared" si="48"/>
        <v>45863.820138888892</v>
      </c>
      <c r="M426" s="129">
        <f t="shared" si="54"/>
        <v>0.62795600985049282</v>
      </c>
      <c r="N426" s="131">
        <f t="shared" si="51"/>
        <v>0</v>
      </c>
    </row>
    <row r="427" spans="1:14" x14ac:dyDescent="0.35">
      <c r="A427" s="132" t="s">
        <v>33</v>
      </c>
      <c r="B427" s="124" t="s">
        <v>197</v>
      </c>
      <c r="C427" s="125">
        <v>22610</v>
      </c>
      <c r="D427" s="126">
        <v>45852</v>
      </c>
      <c r="E427" s="127">
        <v>0.55069444444444438</v>
      </c>
      <c r="F427" s="124" t="str">
        <f t="shared" si="49"/>
        <v>2025-07-14 13:13</v>
      </c>
      <c r="G427" s="128" t="s">
        <v>35</v>
      </c>
      <c r="H427" s="124">
        <v>9</v>
      </c>
      <c r="I427" s="124">
        <f t="shared" si="50"/>
        <v>24</v>
      </c>
      <c r="J427" s="129">
        <f t="shared" si="52"/>
        <v>0.82620338756108991</v>
      </c>
      <c r="K427" s="129">
        <f t="shared" si="53"/>
        <v>0.88571428571428568</v>
      </c>
      <c r="L427" s="130">
        <f t="shared" si="48"/>
        <v>45852.550694444442</v>
      </c>
      <c r="M427" s="129">
        <f t="shared" si="54"/>
        <v>0.9016799919037396</v>
      </c>
      <c r="N427" s="131">
        <f t="shared" si="51"/>
        <v>0</v>
      </c>
    </row>
    <row r="428" spans="1:14" x14ac:dyDescent="0.35">
      <c r="A428" s="132" t="s">
        <v>33</v>
      </c>
      <c r="B428" s="124" t="s">
        <v>197</v>
      </c>
      <c r="C428" s="125">
        <v>22610</v>
      </c>
      <c r="D428" s="126">
        <v>45880</v>
      </c>
      <c r="E428" s="127">
        <v>0.68888888888888888</v>
      </c>
      <c r="F428" s="124" t="str">
        <f t="shared" si="49"/>
        <v>2025-08-11 16:32</v>
      </c>
      <c r="G428" s="128" t="s">
        <v>36</v>
      </c>
      <c r="H428" s="124">
        <v>39</v>
      </c>
      <c r="I428" s="124">
        <f t="shared" si="50"/>
        <v>52</v>
      </c>
      <c r="J428" s="129">
        <f t="shared" si="52"/>
        <v>0.82620338756108991</v>
      </c>
      <c r="K428" s="129">
        <f t="shared" si="53"/>
        <v>2.8571428571428571E-2</v>
      </c>
      <c r="L428" s="130">
        <f t="shared" si="48"/>
        <v>45880.688888888886</v>
      </c>
      <c r="M428" s="129">
        <f t="shared" si="54"/>
        <v>0.21823027358908842</v>
      </c>
      <c r="N428" s="131">
        <f t="shared" si="51"/>
        <v>0</v>
      </c>
    </row>
    <row r="429" spans="1:14" x14ac:dyDescent="0.35">
      <c r="A429" s="132" t="s">
        <v>33</v>
      </c>
      <c r="B429" s="124" t="s">
        <v>197</v>
      </c>
      <c r="C429" s="125">
        <v>22610</v>
      </c>
      <c r="D429" s="126">
        <v>45870</v>
      </c>
      <c r="E429" s="127">
        <v>0.53472222222222221</v>
      </c>
      <c r="F429" s="124" t="str">
        <f t="shared" si="49"/>
        <v>2025-08-01 12:50</v>
      </c>
      <c r="G429" s="128" t="s">
        <v>37</v>
      </c>
      <c r="H429" s="124">
        <v>38</v>
      </c>
      <c r="I429" s="124">
        <f t="shared" si="50"/>
        <v>42</v>
      </c>
      <c r="J429" s="129">
        <f t="shared" si="52"/>
        <v>0.82620338756108991</v>
      </c>
      <c r="K429" s="129">
        <f t="shared" si="53"/>
        <v>5.7142857142857141E-2</v>
      </c>
      <c r="L429" s="130">
        <f t="shared" si="48"/>
        <v>45870.534722222219</v>
      </c>
      <c r="M429" s="129">
        <f t="shared" si="54"/>
        <v>0.46486522956523635</v>
      </c>
      <c r="N429" s="131">
        <f t="shared" si="51"/>
        <v>0</v>
      </c>
    </row>
    <row r="430" spans="1:14" x14ac:dyDescent="0.35">
      <c r="A430" s="132" t="s">
        <v>33</v>
      </c>
      <c r="B430" s="124" t="s">
        <v>197</v>
      </c>
      <c r="C430" s="125">
        <v>22610</v>
      </c>
      <c r="D430" s="126">
        <v>45876</v>
      </c>
      <c r="E430" s="127">
        <v>0.8041666666666667</v>
      </c>
      <c r="F430" s="124" t="str">
        <f t="shared" si="49"/>
        <v>2025-08-07 19:18</v>
      </c>
      <c r="G430" s="128" t="s">
        <v>38</v>
      </c>
      <c r="H430" s="124">
        <v>15</v>
      </c>
      <c r="I430" s="124">
        <f t="shared" si="50"/>
        <v>48</v>
      </c>
      <c r="J430" s="129">
        <f t="shared" si="52"/>
        <v>0.82620338756108991</v>
      </c>
      <c r="K430" s="129">
        <f t="shared" si="53"/>
        <v>0.7142857142857143</v>
      </c>
      <c r="L430" s="130">
        <f t="shared" si="48"/>
        <v>45876.804166666669</v>
      </c>
      <c r="M430" s="129">
        <f t="shared" si="54"/>
        <v>0.31258644536646774</v>
      </c>
      <c r="N430" s="131">
        <f t="shared" si="51"/>
        <v>0</v>
      </c>
    </row>
    <row r="431" spans="1:14" x14ac:dyDescent="0.35">
      <c r="A431" s="123" t="s">
        <v>39</v>
      </c>
      <c r="B431" s="124" t="s">
        <v>197</v>
      </c>
      <c r="C431" s="125">
        <v>20112</v>
      </c>
      <c r="D431" s="126">
        <v>45877</v>
      </c>
      <c r="E431" s="127">
        <v>0.4604166666666667</v>
      </c>
      <c r="F431" s="124" t="str">
        <f t="shared" si="49"/>
        <v>2025-08-08 11:03</v>
      </c>
      <c r="G431" s="128" t="s">
        <v>40</v>
      </c>
      <c r="H431" s="124">
        <v>23</v>
      </c>
      <c r="I431" s="124">
        <f t="shared" si="50"/>
        <v>49</v>
      </c>
      <c r="J431" s="129">
        <f t="shared" si="52"/>
        <v>0.99343911093258352</v>
      </c>
      <c r="K431" s="129">
        <f t="shared" si="53"/>
        <v>0.48571428571428571</v>
      </c>
      <c r="L431" s="130">
        <f t="shared" si="48"/>
        <v>45877.460416666669</v>
      </c>
      <c r="M431" s="129">
        <f t="shared" si="54"/>
        <v>0.29664676314806748</v>
      </c>
      <c r="N431" s="131">
        <f t="shared" si="51"/>
        <v>0</v>
      </c>
    </row>
    <row r="432" spans="1:14" x14ac:dyDescent="0.35">
      <c r="A432" s="123" t="s">
        <v>41</v>
      </c>
      <c r="B432" s="124" t="s">
        <v>197</v>
      </c>
      <c r="C432" s="125">
        <v>27235</v>
      </c>
      <c r="D432" s="126">
        <v>45883</v>
      </c>
      <c r="E432" s="127">
        <v>0.51388888888888884</v>
      </c>
      <c r="F432" s="124" t="str">
        <f t="shared" si="49"/>
        <v>2025-08-14 12:20</v>
      </c>
      <c r="G432" s="128" t="s">
        <v>42</v>
      </c>
      <c r="H432" s="124">
        <v>40</v>
      </c>
      <c r="I432" s="124">
        <f t="shared" si="50"/>
        <v>55</v>
      </c>
      <c r="J432" s="129">
        <f t="shared" si="52"/>
        <v>0.5165695922876079</v>
      </c>
      <c r="K432" s="129">
        <f t="shared" si="53"/>
        <v>0</v>
      </c>
      <c r="L432" s="130">
        <f t="shared" si="48"/>
        <v>45883.513888888891</v>
      </c>
      <c r="M432" s="129">
        <f t="shared" si="54"/>
        <v>0.14961373680120221</v>
      </c>
      <c r="N432" s="131">
        <f t="shared" si="51"/>
        <v>0</v>
      </c>
    </row>
    <row r="433" spans="1:14" x14ac:dyDescent="0.35">
      <c r="A433" s="123" t="s">
        <v>43</v>
      </c>
      <c r="B433" s="124" t="s">
        <v>197</v>
      </c>
      <c r="C433" s="125">
        <v>21248</v>
      </c>
      <c r="D433" s="126">
        <v>45884</v>
      </c>
      <c r="E433" s="127">
        <v>0.58263888888888893</v>
      </c>
      <c r="F433" s="124" t="str">
        <f t="shared" si="49"/>
        <v>2025-08-15 13:59</v>
      </c>
      <c r="G433" s="128" t="s">
        <v>44</v>
      </c>
      <c r="H433" s="124">
        <v>9</v>
      </c>
      <c r="I433" s="124">
        <f t="shared" si="50"/>
        <v>56</v>
      </c>
      <c r="J433" s="129">
        <f t="shared" si="52"/>
        <v>0.9173863560286537</v>
      </c>
      <c r="K433" s="129">
        <f t="shared" si="53"/>
        <v>0.88571428571428568</v>
      </c>
      <c r="L433" s="130">
        <f t="shared" si="48"/>
        <v>45884.582638888889</v>
      </c>
      <c r="M433" s="129">
        <f t="shared" si="54"/>
        <v>0.12365482575984285</v>
      </c>
      <c r="N433" s="131">
        <f t="shared" si="51"/>
        <v>0</v>
      </c>
    </row>
    <row r="434" spans="1:14" ht="29" x14ac:dyDescent="0.35">
      <c r="A434" s="123" t="s">
        <v>45</v>
      </c>
      <c r="B434" s="124" t="s">
        <v>197</v>
      </c>
      <c r="C434" s="125">
        <v>26453</v>
      </c>
      <c r="D434" s="126">
        <v>45888</v>
      </c>
      <c r="E434" s="127">
        <v>0.47291666666666665</v>
      </c>
      <c r="F434" s="124" t="str">
        <f t="shared" si="49"/>
        <v>2025-08-19 11:21</v>
      </c>
      <c r="G434" s="128" t="s">
        <v>46</v>
      </c>
      <c r="H434" s="124">
        <v>13</v>
      </c>
      <c r="I434" s="124">
        <f t="shared" si="50"/>
        <v>60</v>
      </c>
      <c r="J434" s="129">
        <f t="shared" si="52"/>
        <v>0.56892280913168647</v>
      </c>
      <c r="K434" s="129">
        <f t="shared" si="53"/>
        <v>0.77142857142857146</v>
      </c>
      <c r="L434" s="130">
        <f t="shared" si="48"/>
        <v>45888.472916666666</v>
      </c>
      <c r="M434" s="129">
        <f t="shared" si="54"/>
        <v>2.9163714873649955E-2</v>
      </c>
      <c r="N434" s="131">
        <f t="shared" si="51"/>
        <v>0</v>
      </c>
    </row>
    <row r="435" spans="1:14" x14ac:dyDescent="0.35">
      <c r="A435" s="123" t="s">
        <v>47</v>
      </c>
      <c r="B435" s="124" t="s">
        <v>197</v>
      </c>
      <c r="C435" s="125">
        <v>33125</v>
      </c>
      <c r="D435" s="126">
        <v>45882</v>
      </c>
      <c r="E435" s="127">
        <v>0.35277777777777775</v>
      </c>
      <c r="F435" s="124" t="str">
        <f t="shared" si="49"/>
        <v>2025-08-13 08:28</v>
      </c>
      <c r="G435" s="128" t="s">
        <v>48</v>
      </c>
      <c r="H435" s="124">
        <v>5</v>
      </c>
      <c r="I435" s="124">
        <f t="shared" si="50"/>
        <v>54</v>
      </c>
      <c r="J435" s="129">
        <f t="shared" si="52"/>
        <v>0.12224676976635201</v>
      </c>
      <c r="K435" s="129">
        <f t="shared" si="53"/>
        <v>1</v>
      </c>
      <c r="L435" s="130">
        <f t="shared" si="48"/>
        <v>45882.352777777778</v>
      </c>
      <c r="M435" s="129">
        <f t="shared" si="54"/>
        <v>0.17781601052521803</v>
      </c>
      <c r="N435" s="131">
        <f t="shared" si="51"/>
        <v>0</v>
      </c>
    </row>
    <row r="436" spans="1:14" x14ac:dyDescent="0.35">
      <c r="A436" s="132" t="s">
        <v>47</v>
      </c>
      <c r="B436" s="124" t="s">
        <v>197</v>
      </c>
      <c r="C436" s="125">
        <v>33125</v>
      </c>
      <c r="D436" s="126">
        <v>45881</v>
      </c>
      <c r="E436" s="127">
        <v>0.43958333333333333</v>
      </c>
      <c r="F436" s="124" t="str">
        <f t="shared" si="49"/>
        <v>2025-08-12 10:33</v>
      </c>
      <c r="G436" s="128" t="s">
        <v>49</v>
      </c>
      <c r="H436" s="124">
        <v>26</v>
      </c>
      <c r="I436" s="124">
        <f t="shared" si="50"/>
        <v>53</v>
      </c>
      <c r="J436" s="129">
        <f t="shared" si="52"/>
        <v>0.12224676976635201</v>
      </c>
      <c r="K436" s="129">
        <f t="shared" si="53"/>
        <v>0.4</v>
      </c>
      <c r="L436" s="130">
        <f t="shared" si="48"/>
        <v>45881.439583333333</v>
      </c>
      <c r="M436" s="129">
        <f t="shared" si="54"/>
        <v>0.19999662652227082</v>
      </c>
      <c r="N436" s="131">
        <f t="shared" si="51"/>
        <v>0</v>
      </c>
    </row>
    <row r="437" spans="1:14" x14ac:dyDescent="0.35">
      <c r="A437" s="132" t="s">
        <v>47</v>
      </c>
      <c r="B437" s="124" t="s">
        <v>197</v>
      </c>
      <c r="C437" s="125">
        <v>33125</v>
      </c>
      <c r="D437" s="126">
        <v>45877</v>
      </c>
      <c r="E437" s="127">
        <v>0.6</v>
      </c>
      <c r="F437" s="124" t="str">
        <f t="shared" si="49"/>
        <v>2025-08-08 14:24</v>
      </c>
      <c r="G437" s="128" t="s">
        <v>50</v>
      </c>
      <c r="H437" s="124">
        <v>31</v>
      </c>
      <c r="I437" s="124">
        <f t="shared" si="50"/>
        <v>49</v>
      </c>
      <c r="J437" s="129">
        <f t="shared" si="52"/>
        <v>0.12224676976635201</v>
      </c>
      <c r="K437" s="129">
        <f t="shared" si="53"/>
        <v>0.25714285714285712</v>
      </c>
      <c r="L437" s="130">
        <f t="shared" si="48"/>
        <v>45877.599999999999</v>
      </c>
      <c r="M437" s="129">
        <f t="shared" si="54"/>
        <v>0.29325641804137909</v>
      </c>
      <c r="N437" s="131">
        <f t="shared" si="51"/>
        <v>0</v>
      </c>
    </row>
    <row r="438" spans="1:14" x14ac:dyDescent="0.35">
      <c r="A438" s="132" t="s">
        <v>47</v>
      </c>
      <c r="B438" s="124" t="s">
        <v>197</v>
      </c>
      <c r="C438" s="125">
        <v>33125</v>
      </c>
      <c r="D438" s="126">
        <v>45879</v>
      </c>
      <c r="E438" s="127">
        <v>0.51111111111111107</v>
      </c>
      <c r="F438" s="124" t="str">
        <f t="shared" si="49"/>
        <v>2025-08-10 12:16</v>
      </c>
      <c r="G438" s="128" t="s">
        <v>51</v>
      </c>
      <c r="H438" s="124">
        <v>20</v>
      </c>
      <c r="I438" s="124">
        <f t="shared" si="50"/>
        <v>51</v>
      </c>
      <c r="J438" s="129">
        <f t="shared" si="52"/>
        <v>0.12224676976635201</v>
      </c>
      <c r="K438" s="129">
        <f t="shared" si="53"/>
        <v>0.5714285714285714</v>
      </c>
      <c r="L438" s="130">
        <f t="shared" si="48"/>
        <v>45879.511111111111</v>
      </c>
      <c r="M438" s="129">
        <f t="shared" si="54"/>
        <v>0.24683736463919156</v>
      </c>
      <c r="N438" s="131">
        <f t="shared" si="51"/>
        <v>0</v>
      </c>
    </row>
    <row r="439" spans="1:14" x14ac:dyDescent="0.35">
      <c r="A439" s="132" t="s">
        <v>47</v>
      </c>
      <c r="B439" s="124" t="s">
        <v>197</v>
      </c>
      <c r="C439" s="125">
        <v>33125</v>
      </c>
      <c r="D439" s="126">
        <v>45881</v>
      </c>
      <c r="E439" s="127">
        <v>0.67708333333333326</v>
      </c>
      <c r="F439" s="124" t="str">
        <f t="shared" si="49"/>
        <v>2025-08-12 16:15</v>
      </c>
      <c r="G439" s="128" t="s">
        <v>52</v>
      </c>
      <c r="H439" s="124">
        <v>27</v>
      </c>
      <c r="I439" s="124">
        <f t="shared" si="50"/>
        <v>53</v>
      </c>
      <c r="J439" s="129">
        <f t="shared" si="52"/>
        <v>0.12224676976635201</v>
      </c>
      <c r="K439" s="129">
        <f t="shared" si="53"/>
        <v>0.37142857142857144</v>
      </c>
      <c r="L439" s="130">
        <f t="shared" si="48"/>
        <v>45881.677083333336</v>
      </c>
      <c r="M439" s="129">
        <f t="shared" si="54"/>
        <v>0.19422797962411242</v>
      </c>
      <c r="N439" s="131">
        <f t="shared" si="51"/>
        <v>0</v>
      </c>
    </row>
    <row r="440" spans="1:14" x14ac:dyDescent="0.35">
      <c r="A440" s="132" t="s">
        <v>47</v>
      </c>
      <c r="B440" s="124" t="s">
        <v>197</v>
      </c>
      <c r="C440" s="125">
        <v>33125</v>
      </c>
      <c r="D440" s="126">
        <v>45878</v>
      </c>
      <c r="E440" s="127">
        <v>0.5541666666666667</v>
      </c>
      <c r="F440" s="124" t="str">
        <f t="shared" si="49"/>
        <v>2025-08-09 13:18</v>
      </c>
      <c r="G440" s="128" t="s">
        <v>53</v>
      </c>
      <c r="H440" s="124">
        <v>25</v>
      </c>
      <c r="I440" s="124">
        <f t="shared" si="50"/>
        <v>50</v>
      </c>
      <c r="J440" s="129">
        <f t="shared" si="52"/>
        <v>0.12224676976635201</v>
      </c>
      <c r="K440" s="129">
        <f t="shared" si="53"/>
        <v>0.42857142857142855</v>
      </c>
      <c r="L440" s="130">
        <f t="shared" si="48"/>
        <v>45878.554166666669</v>
      </c>
      <c r="M440" s="129">
        <f t="shared" si="54"/>
        <v>0.27008062611740036</v>
      </c>
      <c r="N440" s="131">
        <f t="shared" si="51"/>
        <v>0</v>
      </c>
    </row>
    <row r="441" spans="1:14" x14ac:dyDescent="0.35">
      <c r="A441" s="132" t="s">
        <v>47</v>
      </c>
      <c r="B441" s="124" t="s">
        <v>197</v>
      </c>
      <c r="C441" s="125">
        <v>33125</v>
      </c>
      <c r="D441" s="126">
        <v>45881</v>
      </c>
      <c r="E441" s="127">
        <v>0.78749999999999998</v>
      </c>
      <c r="F441" s="124" t="str">
        <f t="shared" si="49"/>
        <v>2025-08-12 18:54</v>
      </c>
      <c r="G441" s="128" t="s">
        <v>54</v>
      </c>
      <c r="H441" s="124">
        <v>21</v>
      </c>
      <c r="I441" s="124">
        <f t="shared" si="50"/>
        <v>53</v>
      </c>
      <c r="J441" s="129">
        <f t="shared" si="52"/>
        <v>0.12224676976635201</v>
      </c>
      <c r="K441" s="129">
        <f t="shared" si="53"/>
        <v>0.54285714285714282</v>
      </c>
      <c r="L441" s="130">
        <f t="shared" si="48"/>
        <v>45881.787499999999</v>
      </c>
      <c r="M441" s="129">
        <f t="shared" si="54"/>
        <v>0.19154606483825362</v>
      </c>
      <c r="N441" s="131">
        <f t="shared" si="51"/>
        <v>0</v>
      </c>
    </row>
    <row r="442" spans="1:14" x14ac:dyDescent="0.35">
      <c r="A442" s="123" t="s">
        <v>55</v>
      </c>
      <c r="B442" s="124" t="s">
        <v>197</v>
      </c>
      <c r="C442" s="125">
        <v>29588</v>
      </c>
      <c r="D442" s="126">
        <v>45889</v>
      </c>
      <c r="E442" s="127">
        <v>0.65486111111111112</v>
      </c>
      <c r="F442" s="124" t="str">
        <f t="shared" si="49"/>
        <v>2025-08-20 15:43</v>
      </c>
      <c r="G442" s="128" t="s">
        <v>56</v>
      </c>
      <c r="H442" s="124">
        <v>26</v>
      </c>
      <c r="I442" s="124">
        <f t="shared" si="50"/>
        <v>61</v>
      </c>
      <c r="J442" s="129">
        <f t="shared" si="52"/>
        <v>0.35904130682198565</v>
      </c>
      <c r="K442" s="129">
        <f t="shared" si="53"/>
        <v>0.4</v>
      </c>
      <c r="L442" s="130">
        <f t="shared" si="48"/>
        <v>45889.654861111114</v>
      </c>
      <c r="M442" s="129">
        <f t="shared" si="54"/>
        <v>4.5541949184825758E-4</v>
      </c>
      <c r="N442" s="131">
        <f t="shared" si="51"/>
        <v>0</v>
      </c>
    </row>
    <row r="443" spans="1:14" x14ac:dyDescent="0.35">
      <c r="A443" s="123" t="s">
        <v>57</v>
      </c>
      <c r="B443" s="124" t="s">
        <v>197</v>
      </c>
      <c r="C443" s="125">
        <v>32233</v>
      </c>
      <c r="D443" s="126">
        <v>45866</v>
      </c>
      <c r="E443" s="127">
        <v>0.55486111111111114</v>
      </c>
      <c r="F443" s="124" t="str">
        <f t="shared" si="49"/>
        <v>2025-07-28 13:19</v>
      </c>
      <c r="G443" s="128" t="s">
        <v>58</v>
      </c>
      <c r="H443" s="124">
        <v>28</v>
      </c>
      <c r="I443" s="124">
        <f t="shared" si="50"/>
        <v>38</v>
      </c>
      <c r="J443" s="129">
        <f t="shared" si="52"/>
        <v>0.18196424984936735</v>
      </c>
      <c r="K443" s="129">
        <f t="shared" si="53"/>
        <v>0.34285714285714286</v>
      </c>
      <c r="L443" s="130">
        <f t="shared" si="48"/>
        <v>45866.554861111108</v>
      </c>
      <c r="M443" s="129">
        <f t="shared" si="54"/>
        <v>0.56153223357967885</v>
      </c>
      <c r="N443" s="131">
        <f t="shared" si="51"/>
        <v>0</v>
      </c>
    </row>
    <row r="444" spans="1:14" ht="29" x14ac:dyDescent="0.35">
      <c r="A444" s="123" t="s">
        <v>59</v>
      </c>
      <c r="B444" s="124" t="s">
        <v>197</v>
      </c>
      <c r="C444" s="125">
        <v>23075</v>
      </c>
      <c r="D444" s="126">
        <v>45879</v>
      </c>
      <c r="E444" s="127">
        <v>0.52222222222222214</v>
      </c>
      <c r="F444" s="124" t="str">
        <f t="shared" si="49"/>
        <v>2025-08-10 12:32</v>
      </c>
      <c r="G444" s="128" t="s">
        <v>60</v>
      </c>
      <c r="H444" s="124">
        <v>5</v>
      </c>
      <c r="I444" s="124">
        <f t="shared" si="50"/>
        <v>51</v>
      </c>
      <c r="J444" s="129">
        <f t="shared" si="52"/>
        <v>0.79507263841467501</v>
      </c>
      <c r="K444" s="129">
        <f t="shared" si="53"/>
        <v>1</v>
      </c>
      <c r="L444" s="130">
        <f t="shared" si="48"/>
        <v>45879.522222222222</v>
      </c>
      <c r="M444" s="129">
        <f t="shared" si="54"/>
        <v>0.24656748642174109</v>
      </c>
      <c r="N444" s="131">
        <f t="shared" si="51"/>
        <v>0</v>
      </c>
    </row>
    <row r="445" spans="1:14" ht="29" x14ac:dyDescent="0.35">
      <c r="A445" s="123" t="s">
        <v>61</v>
      </c>
      <c r="B445" s="124" t="s">
        <v>197</v>
      </c>
      <c r="C445" s="125">
        <v>27996</v>
      </c>
      <c r="D445" s="126">
        <v>45873</v>
      </c>
      <c r="E445" s="127">
        <v>0.27430555555555558</v>
      </c>
      <c r="F445" s="124" t="str">
        <f t="shared" si="49"/>
        <v>2025-08-04 06:35</v>
      </c>
      <c r="G445" s="128" t="s">
        <v>62</v>
      </c>
      <c r="H445" s="124">
        <v>26</v>
      </c>
      <c r="I445" s="124">
        <f t="shared" si="50"/>
        <v>45</v>
      </c>
      <c r="J445" s="129">
        <f t="shared" si="52"/>
        <v>0.46562228024369018</v>
      </c>
      <c r="K445" s="129">
        <f t="shared" si="53"/>
        <v>0.4</v>
      </c>
      <c r="L445" s="130">
        <f t="shared" si="48"/>
        <v>45873.274305555555</v>
      </c>
      <c r="M445" s="129">
        <f t="shared" si="54"/>
        <v>0.39832338157407793</v>
      </c>
      <c r="N445" s="131">
        <f t="shared" si="51"/>
        <v>0</v>
      </c>
    </row>
    <row r="446" spans="1:14" ht="29" x14ac:dyDescent="0.35">
      <c r="A446" s="123" t="s">
        <v>63</v>
      </c>
      <c r="B446" s="124" t="s">
        <v>197</v>
      </c>
      <c r="C446" s="125">
        <v>20179</v>
      </c>
      <c r="D446" s="126">
        <v>45877</v>
      </c>
      <c r="E446" s="127">
        <v>0.74375000000000002</v>
      </c>
      <c r="F446" s="124" t="str">
        <f t="shared" si="49"/>
        <v>2025-08-08 17:51</v>
      </c>
      <c r="G446" s="128" t="s">
        <v>64</v>
      </c>
      <c r="H446" s="124">
        <v>36</v>
      </c>
      <c r="I446" s="124">
        <f t="shared" si="50"/>
        <v>49</v>
      </c>
      <c r="J446" s="129">
        <f t="shared" si="52"/>
        <v>0.98895360514159469</v>
      </c>
      <c r="K446" s="129">
        <f t="shared" si="53"/>
        <v>0.11428571428571428</v>
      </c>
      <c r="L446" s="130">
        <f t="shared" si="48"/>
        <v>45877.743750000001</v>
      </c>
      <c r="M446" s="129">
        <f t="shared" si="54"/>
        <v>0.28976486860299216</v>
      </c>
      <c r="N446" s="131">
        <f t="shared" si="51"/>
        <v>0</v>
      </c>
    </row>
    <row r="447" spans="1:14" x14ac:dyDescent="0.35">
      <c r="A447" s="123" t="s">
        <v>65</v>
      </c>
      <c r="B447" s="124" t="s">
        <v>197</v>
      </c>
      <c r="C447" s="125">
        <v>20014</v>
      </c>
      <c r="D447" s="126">
        <v>45882</v>
      </c>
      <c r="E447" s="127">
        <v>0.34375</v>
      </c>
      <c r="F447" s="124" t="str">
        <f t="shared" si="49"/>
        <v>2025-08-13 08:15</v>
      </c>
      <c r="G447" s="128" t="s">
        <v>66</v>
      </c>
      <c r="H447" s="124">
        <v>7</v>
      </c>
      <c r="I447" s="124">
        <f t="shared" si="50"/>
        <v>54</v>
      </c>
      <c r="J447" s="129">
        <f t="shared" si="52"/>
        <v>1</v>
      </c>
      <c r="K447" s="129">
        <f t="shared" si="53"/>
        <v>0.94285714285714284</v>
      </c>
      <c r="L447" s="130">
        <f t="shared" si="48"/>
        <v>45882.34375</v>
      </c>
      <c r="M447" s="129">
        <f t="shared" si="54"/>
        <v>0.17803528657690756</v>
      </c>
      <c r="N447" s="131">
        <f t="shared" si="51"/>
        <v>0</v>
      </c>
    </row>
    <row r="448" spans="1:14" x14ac:dyDescent="0.35">
      <c r="A448" s="123" t="s">
        <v>67</v>
      </c>
      <c r="B448" s="124" t="s">
        <v>197</v>
      </c>
      <c r="C448" s="125">
        <v>21917</v>
      </c>
      <c r="D448" s="126">
        <v>45868</v>
      </c>
      <c r="E448" s="127">
        <v>0.63263888888888886</v>
      </c>
      <c r="F448" s="124" t="str">
        <f t="shared" si="49"/>
        <v>2025-07-30 15:11</v>
      </c>
      <c r="G448" s="128" t="s">
        <v>68</v>
      </c>
      <c r="H448" s="124">
        <v>21</v>
      </c>
      <c r="I448" s="124">
        <f t="shared" si="50"/>
        <v>40</v>
      </c>
      <c r="J448" s="129">
        <f t="shared" si="52"/>
        <v>0.87259824596639213</v>
      </c>
      <c r="K448" s="129">
        <f t="shared" si="53"/>
        <v>0.54285714285714282</v>
      </c>
      <c r="L448" s="130">
        <f t="shared" si="48"/>
        <v>45868.632638888892</v>
      </c>
      <c r="M448" s="129">
        <f t="shared" si="54"/>
        <v>0.51106500691555756</v>
      </c>
      <c r="N448" s="131">
        <f t="shared" si="51"/>
        <v>0</v>
      </c>
    </row>
    <row r="449" spans="1:14" x14ac:dyDescent="0.35">
      <c r="A449" s="123" t="s">
        <v>69</v>
      </c>
      <c r="B449" s="124" t="s">
        <v>197</v>
      </c>
      <c r="C449" s="125">
        <v>31016</v>
      </c>
      <c r="D449" s="126">
        <v>45863</v>
      </c>
      <c r="E449" s="127">
        <v>0.65347222222222223</v>
      </c>
      <c r="F449" s="124" t="str">
        <f t="shared" si="49"/>
        <v>2025-07-25 15:41</v>
      </c>
      <c r="G449" s="128" t="s">
        <v>70</v>
      </c>
      <c r="H449" s="124">
        <v>15</v>
      </c>
      <c r="I449" s="124">
        <f t="shared" si="50"/>
        <v>35</v>
      </c>
      <c r="J449" s="129">
        <f t="shared" si="52"/>
        <v>0.26343978041105981</v>
      </c>
      <c r="K449" s="129">
        <f t="shared" si="53"/>
        <v>0.7142857142857143</v>
      </c>
      <c r="L449" s="130">
        <f t="shared" si="48"/>
        <v>45863.65347222222</v>
      </c>
      <c r="M449" s="129">
        <f t="shared" si="54"/>
        <v>0.63200418311242657</v>
      </c>
      <c r="N449" s="131">
        <f t="shared" si="51"/>
        <v>0</v>
      </c>
    </row>
    <row r="450" spans="1:14" x14ac:dyDescent="0.35">
      <c r="A450" s="123" t="s">
        <v>71</v>
      </c>
      <c r="B450" s="124" t="s">
        <v>197</v>
      </c>
      <c r="C450" s="125">
        <v>32165</v>
      </c>
      <c r="D450" s="126">
        <v>45875</v>
      </c>
      <c r="E450" s="127">
        <v>0.46388888888888891</v>
      </c>
      <c r="F450" s="124" t="str">
        <f t="shared" si="49"/>
        <v>2025-08-06 11:08</v>
      </c>
      <c r="G450" s="128" t="s">
        <v>72</v>
      </c>
      <c r="H450" s="124">
        <v>22</v>
      </c>
      <c r="I450" s="124">
        <f t="shared" si="50"/>
        <v>47</v>
      </c>
      <c r="J450" s="129">
        <f t="shared" si="52"/>
        <v>0.18651670348798285</v>
      </c>
      <c r="K450" s="129">
        <f t="shared" si="53"/>
        <v>0.51428571428571423</v>
      </c>
      <c r="L450" s="130">
        <f t="shared" ref="L450:L513" si="55">IF(F450="",999, DATEVALUE(LEFT(F450,10))+TIMEVALUE(RIGHT(F450,5))-$P$2)</f>
        <v>45875.463888888888</v>
      </c>
      <c r="M450" s="129">
        <f t="shared" si="54"/>
        <v>0.34514050534698282</v>
      </c>
      <c r="N450" s="131">
        <f t="shared" si="51"/>
        <v>0</v>
      </c>
    </row>
    <row r="451" spans="1:14" x14ac:dyDescent="0.35">
      <c r="A451" s="123" t="s">
        <v>73</v>
      </c>
      <c r="B451" s="124" t="s">
        <v>197</v>
      </c>
      <c r="C451" s="125">
        <v>29411</v>
      </c>
      <c r="D451" s="126">
        <v>45865</v>
      </c>
      <c r="E451" s="127">
        <v>0.81319444444444444</v>
      </c>
      <c r="F451" s="124" t="str">
        <f t="shared" ref="F451:F514" si="56">CONCATENATE(TEXT(D451,"éééé-hh-nn")," ",TEXT(E451,"óó:pp"))</f>
        <v>2025-07-27 19:31</v>
      </c>
      <c r="G451" s="128" t="s">
        <v>74</v>
      </c>
      <c r="H451" s="124">
        <v>32</v>
      </c>
      <c r="I451" s="124">
        <f t="shared" ref="I451:I514" si="57">D451-DATE(2025,6,20)</f>
        <v>37</v>
      </c>
      <c r="J451" s="129">
        <f t="shared" si="52"/>
        <v>0.37089107585191133</v>
      </c>
      <c r="K451" s="129">
        <f t="shared" si="53"/>
        <v>0.22857142857142856</v>
      </c>
      <c r="L451" s="130">
        <f t="shared" si="55"/>
        <v>45865.813194444447</v>
      </c>
      <c r="M451" s="129">
        <f t="shared" si="54"/>
        <v>0.57954660459463014</v>
      </c>
      <c r="N451" s="131">
        <f t="shared" ref="N451:N514" si="58">$Q$4*J451+$Q$5*K451+$Q$6*M451</f>
        <v>0</v>
      </c>
    </row>
    <row r="452" spans="1:14" x14ac:dyDescent="0.35">
      <c r="A452" s="123" t="s">
        <v>75</v>
      </c>
      <c r="B452" s="124" t="s">
        <v>197</v>
      </c>
      <c r="C452" s="125">
        <v>31884</v>
      </c>
      <c r="D452" s="126">
        <v>45857</v>
      </c>
      <c r="E452" s="127">
        <v>0.81597222222222221</v>
      </c>
      <c r="F452" s="124" t="str">
        <f t="shared" si="56"/>
        <v>2025-07-19 19:35</v>
      </c>
      <c r="G452" s="128" t="s">
        <v>76</v>
      </c>
      <c r="H452" s="124">
        <v>39</v>
      </c>
      <c r="I452" s="124">
        <f t="shared" si="57"/>
        <v>29</v>
      </c>
      <c r="J452" s="129">
        <f t="shared" si="52"/>
        <v>0.20532904867108523</v>
      </c>
      <c r="K452" s="129">
        <f t="shared" si="53"/>
        <v>2.8571428571428571E-2</v>
      </c>
      <c r="L452" s="130">
        <f t="shared" si="55"/>
        <v>45857.815972222219</v>
      </c>
      <c r="M452" s="129">
        <f t="shared" si="54"/>
        <v>0.77379145160756524</v>
      </c>
      <c r="N452" s="131">
        <f t="shared" si="58"/>
        <v>0</v>
      </c>
    </row>
    <row r="453" spans="1:14" ht="29" x14ac:dyDescent="0.35">
      <c r="A453" s="123" t="s">
        <v>77</v>
      </c>
      <c r="B453" s="124" t="s">
        <v>197</v>
      </c>
      <c r="C453" s="125">
        <v>24816</v>
      </c>
      <c r="D453" s="126">
        <v>45878</v>
      </c>
      <c r="E453" s="127">
        <v>0.45972222222222225</v>
      </c>
      <c r="F453" s="124" t="str">
        <f t="shared" si="56"/>
        <v>2025-08-09 11:02</v>
      </c>
      <c r="G453" s="128" t="s">
        <v>78</v>
      </c>
      <c r="H453" s="124">
        <v>7</v>
      </c>
      <c r="I453" s="124">
        <f t="shared" si="57"/>
        <v>50</v>
      </c>
      <c r="J453" s="129">
        <f t="shared" si="52"/>
        <v>0.67851643569659237</v>
      </c>
      <c r="K453" s="129">
        <f t="shared" si="53"/>
        <v>0.94285714285714284</v>
      </c>
      <c r="L453" s="130">
        <f t="shared" si="55"/>
        <v>45878.459722222222</v>
      </c>
      <c r="M453" s="129">
        <f t="shared" si="54"/>
        <v>0.27237459096581773</v>
      </c>
      <c r="N453" s="131">
        <f t="shared" si="58"/>
        <v>0</v>
      </c>
    </row>
    <row r="454" spans="1:14" x14ac:dyDescent="0.35">
      <c r="A454" s="123" t="s">
        <v>79</v>
      </c>
      <c r="B454" s="124" t="s">
        <v>197</v>
      </c>
      <c r="C454" s="125">
        <v>21032</v>
      </c>
      <c r="D454" s="126">
        <v>45860</v>
      </c>
      <c r="E454" s="127">
        <v>0.76597222222222228</v>
      </c>
      <c r="F454" s="124" t="str">
        <f t="shared" si="56"/>
        <v>2025-07-22 18:23</v>
      </c>
      <c r="G454" s="128" t="s">
        <v>80</v>
      </c>
      <c r="H454" s="124">
        <v>27</v>
      </c>
      <c r="I454" s="124">
        <f t="shared" si="57"/>
        <v>32</v>
      </c>
      <c r="J454" s="129">
        <f t="shared" si="52"/>
        <v>0.9318470911160206</v>
      </c>
      <c r="K454" s="129">
        <f t="shared" si="53"/>
        <v>0.37142857142857144</v>
      </c>
      <c r="L454" s="130">
        <f t="shared" si="55"/>
        <v>45860.765972222223</v>
      </c>
      <c r="M454" s="129">
        <f t="shared" si="54"/>
        <v>0.70213878487331705</v>
      </c>
      <c r="N454" s="131">
        <f t="shared" si="58"/>
        <v>0</v>
      </c>
    </row>
    <row r="455" spans="1:14" ht="29" x14ac:dyDescent="0.35">
      <c r="A455" s="123" t="s">
        <v>81</v>
      </c>
      <c r="B455" s="124" t="s">
        <v>197</v>
      </c>
      <c r="C455" s="125">
        <v>23836</v>
      </c>
      <c r="D455" s="126">
        <v>45881</v>
      </c>
      <c r="E455" s="127">
        <v>0.46458333333333335</v>
      </c>
      <c r="F455" s="124" t="str">
        <f t="shared" si="56"/>
        <v>2025-08-12 11:09</v>
      </c>
      <c r="G455" s="128" t="s">
        <v>82</v>
      </c>
      <c r="H455" s="124">
        <v>29</v>
      </c>
      <c r="I455" s="124">
        <f t="shared" si="57"/>
        <v>53</v>
      </c>
      <c r="J455" s="129">
        <f t="shared" si="52"/>
        <v>0.74412532637075723</v>
      </c>
      <c r="K455" s="129">
        <f t="shared" si="53"/>
        <v>0.31428571428571428</v>
      </c>
      <c r="L455" s="130">
        <f t="shared" si="55"/>
        <v>45881.464583333334</v>
      </c>
      <c r="M455" s="129">
        <f t="shared" si="54"/>
        <v>0.19938940053296308</v>
      </c>
      <c r="N455" s="131">
        <f t="shared" si="58"/>
        <v>0</v>
      </c>
    </row>
    <row r="456" spans="1:14" x14ac:dyDescent="0.35">
      <c r="A456" s="123" t="s">
        <v>83</v>
      </c>
      <c r="B456" s="124" t="s">
        <v>197</v>
      </c>
      <c r="C456" s="125">
        <v>22860</v>
      </c>
      <c r="D456" s="126">
        <v>45852</v>
      </c>
      <c r="E456" s="127">
        <v>0.67291666666666661</v>
      </c>
      <c r="F456" s="124" t="str">
        <f t="shared" si="56"/>
        <v>2025-07-14 16:09</v>
      </c>
      <c r="G456" s="128" t="s">
        <v>84</v>
      </c>
      <c r="H456" s="124">
        <v>33</v>
      </c>
      <c r="I456" s="124">
        <f t="shared" si="57"/>
        <v>24</v>
      </c>
      <c r="J456" s="129">
        <f t="shared" si="52"/>
        <v>0.80946642565441518</v>
      </c>
      <c r="K456" s="129">
        <f t="shared" si="53"/>
        <v>0.2</v>
      </c>
      <c r="L456" s="130">
        <f t="shared" si="55"/>
        <v>45852.67291666667</v>
      </c>
      <c r="M456" s="129">
        <f t="shared" si="54"/>
        <v>0.89871133151160776</v>
      </c>
      <c r="N456" s="131">
        <f t="shared" si="58"/>
        <v>0</v>
      </c>
    </row>
    <row r="457" spans="1:14" ht="29" x14ac:dyDescent="0.35">
      <c r="A457" s="123" t="s">
        <v>85</v>
      </c>
      <c r="B457" s="124" t="s">
        <v>197</v>
      </c>
      <c r="C457" s="125">
        <v>32181</v>
      </c>
      <c r="D457" s="126">
        <v>45869</v>
      </c>
      <c r="E457" s="127">
        <v>0.33472222222222225</v>
      </c>
      <c r="F457" s="124" t="str">
        <f t="shared" si="56"/>
        <v>2025-07-31 08:02</v>
      </c>
      <c r="G457" s="128" t="s">
        <v>86</v>
      </c>
      <c r="H457" s="124">
        <v>38</v>
      </c>
      <c r="I457" s="124">
        <f t="shared" si="57"/>
        <v>41</v>
      </c>
      <c r="J457" s="129">
        <f t="shared" si="52"/>
        <v>0.18544553792595567</v>
      </c>
      <c r="K457" s="129">
        <f t="shared" si="53"/>
        <v>5.7142857142857141E-2</v>
      </c>
      <c r="L457" s="130">
        <f t="shared" si="55"/>
        <v>45869.334722222222</v>
      </c>
      <c r="M457" s="129">
        <f t="shared" si="54"/>
        <v>0.49401207705024042</v>
      </c>
      <c r="N457" s="131">
        <f t="shared" si="58"/>
        <v>0</v>
      </c>
    </row>
    <row r="458" spans="1:14" ht="29" x14ac:dyDescent="0.35">
      <c r="A458" s="123" t="s">
        <v>87</v>
      </c>
      <c r="B458" s="124" t="s">
        <v>197</v>
      </c>
      <c r="C458" s="125">
        <v>27209</v>
      </c>
      <c r="D458" s="126">
        <v>45848</v>
      </c>
      <c r="E458" s="127">
        <v>0.79722222222222228</v>
      </c>
      <c r="F458" s="124" t="str">
        <f t="shared" si="56"/>
        <v>2025-07-10 19:08</v>
      </c>
      <c r="G458" s="128" t="s">
        <v>88</v>
      </c>
      <c r="H458" s="124">
        <v>7</v>
      </c>
      <c r="I458" s="124">
        <f t="shared" si="57"/>
        <v>20</v>
      </c>
      <c r="J458" s="129">
        <f t="shared" si="52"/>
        <v>0.51831023632590212</v>
      </c>
      <c r="K458" s="129">
        <f t="shared" si="53"/>
        <v>0.94285714285714284</v>
      </c>
      <c r="L458" s="130">
        <f t="shared" si="55"/>
        <v>45848.797222222223</v>
      </c>
      <c r="M458" s="129">
        <f t="shared" si="54"/>
        <v>0.99284822723747423</v>
      </c>
      <c r="N458" s="131">
        <f t="shared" si="58"/>
        <v>0</v>
      </c>
    </row>
    <row r="459" spans="1:14" ht="29" x14ac:dyDescent="0.35">
      <c r="A459" s="132" t="s">
        <v>87</v>
      </c>
      <c r="B459" s="124" t="s">
        <v>197</v>
      </c>
      <c r="C459" s="125">
        <v>33032</v>
      </c>
      <c r="D459" s="126">
        <v>45870</v>
      </c>
      <c r="E459" s="127">
        <v>0.78749999999999998</v>
      </c>
      <c r="F459" s="124" t="str">
        <f t="shared" si="56"/>
        <v>2025-08-01 18:54</v>
      </c>
      <c r="G459" s="128" t="s">
        <v>89</v>
      </c>
      <c r="H459" s="124">
        <v>39</v>
      </c>
      <c r="I459" s="124">
        <f t="shared" si="57"/>
        <v>42</v>
      </c>
      <c r="J459" s="129">
        <f t="shared" si="52"/>
        <v>0.128472919595635</v>
      </c>
      <c r="K459" s="129">
        <f t="shared" si="53"/>
        <v>2.8571428571428571E-2</v>
      </c>
      <c r="L459" s="130">
        <f t="shared" si="55"/>
        <v>45870.787499999999</v>
      </c>
      <c r="M459" s="129">
        <f t="shared" si="54"/>
        <v>0.45872550011810564</v>
      </c>
      <c r="N459" s="131">
        <f t="shared" si="58"/>
        <v>0</v>
      </c>
    </row>
    <row r="460" spans="1:14" ht="29" x14ac:dyDescent="0.35">
      <c r="A460" s="132" t="s">
        <v>87</v>
      </c>
      <c r="B460" s="124" t="s">
        <v>197</v>
      </c>
      <c r="C460" s="125">
        <v>25028</v>
      </c>
      <c r="D460" s="126">
        <v>45861</v>
      </c>
      <c r="E460" s="127">
        <v>0.36527777777777781</v>
      </c>
      <c r="F460" s="124" t="str">
        <f t="shared" si="56"/>
        <v>2025-07-23 08:46</v>
      </c>
      <c r="G460" s="128" t="s">
        <v>90</v>
      </c>
      <c r="H460" s="124">
        <v>32</v>
      </c>
      <c r="I460" s="124">
        <f t="shared" si="57"/>
        <v>33</v>
      </c>
      <c r="J460" s="129">
        <f t="shared" si="52"/>
        <v>0.66432349199973217</v>
      </c>
      <c r="K460" s="129">
        <f t="shared" si="53"/>
        <v>0.22857142857142856</v>
      </c>
      <c r="L460" s="130">
        <f t="shared" si="55"/>
        <v>45861.365277777775</v>
      </c>
      <c r="M460" s="129">
        <f t="shared" si="54"/>
        <v>0.68758222851946094</v>
      </c>
      <c r="N460" s="131">
        <f t="shared" si="58"/>
        <v>0</v>
      </c>
    </row>
    <row r="461" spans="1:14" ht="29" x14ac:dyDescent="0.35">
      <c r="A461" s="132" t="s">
        <v>87</v>
      </c>
      <c r="B461" s="124" t="s">
        <v>197</v>
      </c>
      <c r="C461" s="125">
        <v>22032</v>
      </c>
      <c r="D461" s="126">
        <v>45874</v>
      </c>
      <c r="E461" s="127">
        <v>0.57916666666666661</v>
      </c>
      <c r="F461" s="124" t="str">
        <f t="shared" si="56"/>
        <v>2025-08-05 13:54</v>
      </c>
      <c r="G461" s="128" t="s">
        <v>91</v>
      </c>
      <c r="H461" s="124">
        <v>5</v>
      </c>
      <c r="I461" s="124">
        <f t="shared" si="57"/>
        <v>46</v>
      </c>
      <c r="J461" s="129">
        <f t="shared" si="52"/>
        <v>0.86489924348932179</v>
      </c>
      <c r="K461" s="129">
        <f t="shared" si="53"/>
        <v>1</v>
      </c>
      <c r="L461" s="130">
        <f t="shared" si="55"/>
        <v>45874.57916666667</v>
      </c>
      <c r="M461" s="129">
        <f t="shared" si="54"/>
        <v>0.36662955841167516</v>
      </c>
      <c r="N461" s="131">
        <f t="shared" si="58"/>
        <v>0</v>
      </c>
    </row>
    <row r="462" spans="1:14" ht="29" x14ac:dyDescent="0.35">
      <c r="A462" s="132" t="s">
        <v>87</v>
      </c>
      <c r="B462" s="124" t="s">
        <v>197</v>
      </c>
      <c r="C462" s="125">
        <v>20899</v>
      </c>
      <c r="D462" s="126">
        <v>45885</v>
      </c>
      <c r="E462" s="127">
        <v>0.5395833333333333</v>
      </c>
      <c r="F462" s="124" t="str">
        <f t="shared" si="56"/>
        <v>2025-08-16 12:57</v>
      </c>
      <c r="G462" s="128" t="s">
        <v>92</v>
      </c>
      <c r="H462" s="124">
        <v>27</v>
      </c>
      <c r="I462" s="124">
        <f t="shared" si="57"/>
        <v>57</v>
      </c>
      <c r="J462" s="129">
        <f t="shared" si="52"/>
        <v>0.94075115485037153</v>
      </c>
      <c r="K462" s="129">
        <f t="shared" si="53"/>
        <v>0.37142857142857144</v>
      </c>
      <c r="L462" s="130">
        <f t="shared" si="55"/>
        <v>45885.539583333331</v>
      </c>
      <c r="M462" s="129">
        <f t="shared" si="54"/>
        <v>0.10041156428163406</v>
      </c>
      <c r="N462" s="131">
        <f t="shared" si="58"/>
        <v>0</v>
      </c>
    </row>
    <row r="463" spans="1:14" ht="29" x14ac:dyDescent="0.35">
      <c r="A463" s="132" t="s">
        <v>87</v>
      </c>
      <c r="B463" s="124" t="s">
        <v>197</v>
      </c>
      <c r="C463" s="125">
        <v>27968</v>
      </c>
      <c r="D463" s="126">
        <v>45857</v>
      </c>
      <c r="E463" s="127">
        <v>0.48958333333333337</v>
      </c>
      <c r="F463" s="124" t="str">
        <f t="shared" si="56"/>
        <v>2025-07-19 11:45</v>
      </c>
      <c r="G463" s="128" t="s">
        <v>93</v>
      </c>
      <c r="H463" s="124">
        <v>38</v>
      </c>
      <c r="I463" s="124">
        <f t="shared" si="57"/>
        <v>29</v>
      </c>
      <c r="J463" s="129">
        <f t="shared" si="52"/>
        <v>0.46749681997723774</v>
      </c>
      <c r="K463" s="129">
        <f t="shared" si="53"/>
        <v>5.7142857142857141E-2</v>
      </c>
      <c r="L463" s="130">
        <f t="shared" si="55"/>
        <v>45857.489583333336</v>
      </c>
      <c r="M463" s="129">
        <f t="shared" si="54"/>
        <v>0.78171912424515066</v>
      </c>
      <c r="N463" s="131">
        <f t="shared" si="58"/>
        <v>0</v>
      </c>
    </row>
    <row r="464" spans="1:14" x14ac:dyDescent="0.35">
      <c r="A464" s="123" t="s">
        <v>94</v>
      </c>
      <c r="B464" s="124" t="s">
        <v>197</v>
      </c>
      <c r="C464" s="125">
        <v>34951</v>
      </c>
      <c r="D464" s="126">
        <v>45884</v>
      </c>
      <c r="E464" s="127">
        <v>0.36319444444444443</v>
      </c>
      <c r="F464" s="124" t="str">
        <f t="shared" si="56"/>
        <v>2025-08-15 08:43</v>
      </c>
      <c r="G464" s="128" t="s">
        <v>95</v>
      </c>
      <c r="H464" s="124">
        <v>20</v>
      </c>
      <c r="I464" s="124">
        <f t="shared" si="57"/>
        <v>56</v>
      </c>
      <c r="J464" s="129">
        <f t="shared" si="52"/>
        <v>0</v>
      </c>
      <c r="K464" s="129">
        <f t="shared" si="53"/>
        <v>0.5714285714285714</v>
      </c>
      <c r="L464" s="130">
        <f t="shared" si="55"/>
        <v>45884.363194444442</v>
      </c>
      <c r="M464" s="129">
        <f t="shared" si="54"/>
        <v>0.12898492055462216</v>
      </c>
      <c r="N464" s="131">
        <f t="shared" si="58"/>
        <v>0</v>
      </c>
    </row>
    <row r="465" spans="1:14" x14ac:dyDescent="0.35">
      <c r="A465" s="123" t="s">
        <v>96</v>
      </c>
      <c r="B465" s="124" t="s">
        <v>197</v>
      </c>
      <c r="C465" s="125">
        <v>25260</v>
      </c>
      <c r="D465" s="126">
        <v>45860</v>
      </c>
      <c r="E465" s="127">
        <v>0.43125000000000002</v>
      </c>
      <c r="F465" s="124" t="str">
        <f t="shared" si="56"/>
        <v>2025-07-22 10:21</v>
      </c>
      <c r="G465" s="128" t="s">
        <v>97</v>
      </c>
      <c r="H465" s="124">
        <v>11</v>
      </c>
      <c r="I465" s="124">
        <f t="shared" si="57"/>
        <v>32</v>
      </c>
      <c r="J465" s="129">
        <f t="shared" si="52"/>
        <v>0.64879159135033804</v>
      </c>
      <c r="K465" s="129">
        <f t="shared" si="53"/>
        <v>0.82857142857142863</v>
      </c>
      <c r="L465" s="130">
        <f t="shared" si="55"/>
        <v>45860.431250000001</v>
      </c>
      <c r="M465" s="129">
        <f t="shared" si="54"/>
        <v>0.71026886617412288</v>
      </c>
      <c r="N465" s="131">
        <f t="shared" si="58"/>
        <v>0</v>
      </c>
    </row>
    <row r="466" spans="1:14" x14ac:dyDescent="0.35">
      <c r="A466" s="132" t="s">
        <v>96</v>
      </c>
      <c r="B466" s="124" t="s">
        <v>197</v>
      </c>
      <c r="C466" s="125">
        <v>32238</v>
      </c>
      <c r="D466" s="126">
        <v>45881</v>
      </c>
      <c r="E466" s="127">
        <v>0.64722222222222214</v>
      </c>
      <c r="F466" s="124" t="str">
        <f t="shared" si="56"/>
        <v>2025-08-12 15:32</v>
      </c>
      <c r="G466" s="128" t="s">
        <v>98</v>
      </c>
      <c r="H466" s="124">
        <v>22</v>
      </c>
      <c r="I466" s="124">
        <f t="shared" si="57"/>
        <v>53</v>
      </c>
      <c r="J466" s="129">
        <f t="shared" si="52"/>
        <v>0.18162951061123384</v>
      </c>
      <c r="K466" s="129">
        <f t="shared" si="53"/>
        <v>0.51428571428571423</v>
      </c>
      <c r="L466" s="130">
        <f t="shared" si="55"/>
        <v>45881.647222222222</v>
      </c>
      <c r="M466" s="129">
        <f t="shared" si="54"/>
        <v>0.19495327733358786</v>
      </c>
      <c r="N466" s="131">
        <f t="shared" si="58"/>
        <v>0</v>
      </c>
    </row>
    <row r="467" spans="1:14" ht="29" x14ac:dyDescent="0.35">
      <c r="A467" s="123" t="s">
        <v>99</v>
      </c>
      <c r="B467" s="124" t="s">
        <v>197</v>
      </c>
      <c r="C467" s="125">
        <v>31725</v>
      </c>
      <c r="D467" s="126">
        <v>45880</v>
      </c>
      <c r="E467" s="127">
        <v>0.28125</v>
      </c>
      <c r="F467" s="124" t="str">
        <f t="shared" si="56"/>
        <v>2025-08-11 06:45</v>
      </c>
      <c r="G467" s="128" t="s">
        <v>100</v>
      </c>
      <c r="H467" s="124">
        <v>26</v>
      </c>
      <c r="I467" s="124">
        <f t="shared" si="57"/>
        <v>52</v>
      </c>
      <c r="J467" s="129">
        <f t="shared" si="52"/>
        <v>0.21597375644373035</v>
      </c>
      <c r="K467" s="129">
        <f t="shared" si="53"/>
        <v>0.4</v>
      </c>
      <c r="L467" s="130">
        <f t="shared" si="55"/>
        <v>45880.28125</v>
      </c>
      <c r="M467" s="129">
        <f t="shared" si="54"/>
        <v>0.22813143069187983</v>
      </c>
      <c r="N467" s="131">
        <f t="shared" si="58"/>
        <v>0</v>
      </c>
    </row>
    <row r="468" spans="1:14" x14ac:dyDescent="0.35">
      <c r="A468" s="123" t="s">
        <v>101</v>
      </c>
      <c r="B468" s="124" t="s">
        <v>197</v>
      </c>
      <c r="C468" s="125">
        <v>21211</v>
      </c>
      <c r="D468" s="126">
        <v>45888</v>
      </c>
      <c r="E468" s="127">
        <v>0.39027777777777778</v>
      </c>
      <c r="F468" s="124" t="str">
        <f t="shared" si="56"/>
        <v>2025-08-19 09:22</v>
      </c>
      <c r="G468" s="128" t="s">
        <v>102</v>
      </c>
      <c r="H468" s="124">
        <v>6</v>
      </c>
      <c r="I468" s="124">
        <f t="shared" si="57"/>
        <v>60</v>
      </c>
      <c r="J468" s="129">
        <f t="shared" si="52"/>
        <v>0.91986342639084151</v>
      </c>
      <c r="K468" s="129">
        <f t="shared" si="53"/>
        <v>0.97142857142857142</v>
      </c>
      <c r="L468" s="130">
        <f t="shared" si="55"/>
        <v>45888.390277777777</v>
      </c>
      <c r="M468" s="129">
        <f t="shared" si="54"/>
        <v>3.1170934115970952E-2</v>
      </c>
      <c r="N468" s="131">
        <f t="shared" si="58"/>
        <v>0</v>
      </c>
    </row>
    <row r="469" spans="1:14" ht="43.5" x14ac:dyDescent="0.35">
      <c r="A469" s="123" t="s">
        <v>103</v>
      </c>
      <c r="B469" s="124" t="s">
        <v>197</v>
      </c>
      <c r="C469" s="125">
        <v>29314</v>
      </c>
      <c r="D469" s="126">
        <v>45851</v>
      </c>
      <c r="E469" s="127">
        <v>0.40347222222222223</v>
      </c>
      <c r="F469" s="124" t="str">
        <f t="shared" si="56"/>
        <v>2025-07-13 09:41</v>
      </c>
      <c r="G469" s="128" t="s">
        <v>104</v>
      </c>
      <c r="H469" s="124">
        <v>27</v>
      </c>
      <c r="I469" s="124">
        <f t="shared" si="57"/>
        <v>23</v>
      </c>
      <c r="J469" s="129">
        <f t="shared" si="52"/>
        <v>0.37738501707170113</v>
      </c>
      <c r="K469" s="129">
        <f t="shared" si="53"/>
        <v>0.37142857142857144</v>
      </c>
      <c r="L469" s="130">
        <f t="shared" si="55"/>
        <v>45851.40347222222</v>
      </c>
      <c r="M469" s="129">
        <f t="shared" si="54"/>
        <v>0.9295449178558981</v>
      </c>
      <c r="N469" s="131">
        <f t="shared" si="58"/>
        <v>0</v>
      </c>
    </row>
    <row r="470" spans="1:14" x14ac:dyDescent="0.35">
      <c r="A470" s="123" t="s">
        <v>105</v>
      </c>
      <c r="B470" s="124" t="s">
        <v>197</v>
      </c>
      <c r="C470" s="125">
        <v>33932</v>
      </c>
      <c r="D470" s="126">
        <v>45858</v>
      </c>
      <c r="E470" s="127">
        <v>0.7416666666666667</v>
      </c>
      <c r="F470" s="124" t="str">
        <f t="shared" si="56"/>
        <v>2025-07-20 17:48</v>
      </c>
      <c r="G470" s="128" t="s">
        <v>106</v>
      </c>
      <c r="H470" s="124">
        <v>15</v>
      </c>
      <c r="I470" s="124">
        <f t="shared" si="57"/>
        <v>30</v>
      </c>
      <c r="J470" s="129">
        <f t="shared" si="52"/>
        <v>6.8219856731606077E-2</v>
      </c>
      <c r="K470" s="129">
        <f t="shared" si="53"/>
        <v>0.7142857142857143</v>
      </c>
      <c r="L470" s="130">
        <f t="shared" si="55"/>
        <v>45858.741666666669</v>
      </c>
      <c r="M470" s="129">
        <f t="shared" si="54"/>
        <v>0.75130722261577021</v>
      </c>
      <c r="N470" s="131">
        <f t="shared" si="58"/>
        <v>0</v>
      </c>
    </row>
    <row r="471" spans="1:14" x14ac:dyDescent="0.35">
      <c r="A471" s="123" t="s">
        <v>107</v>
      </c>
      <c r="B471" s="124" t="s">
        <v>197</v>
      </c>
      <c r="C471" s="125">
        <v>31054</v>
      </c>
      <c r="D471" s="126">
        <v>45860</v>
      </c>
      <c r="E471" s="127">
        <v>0.42638888888888893</v>
      </c>
      <c r="F471" s="124" t="str">
        <f t="shared" si="56"/>
        <v>2025-07-22 10:14</v>
      </c>
      <c r="G471" s="124" t="s">
        <v>108</v>
      </c>
      <c r="H471" s="124">
        <v>5</v>
      </c>
      <c r="I471" s="124">
        <f t="shared" si="57"/>
        <v>32</v>
      </c>
      <c r="J471" s="129">
        <f t="shared" si="52"/>
        <v>0.26089576220124522</v>
      </c>
      <c r="K471" s="129">
        <f t="shared" si="53"/>
        <v>1</v>
      </c>
      <c r="L471" s="130">
        <f t="shared" si="55"/>
        <v>45860.426388888889</v>
      </c>
      <c r="M471" s="129">
        <f t="shared" si="54"/>
        <v>0.71038693789429064</v>
      </c>
      <c r="N471" s="131">
        <f t="shared" si="58"/>
        <v>0</v>
      </c>
    </row>
    <row r="472" spans="1:14" x14ac:dyDescent="0.35">
      <c r="A472" s="123" t="s">
        <v>109</v>
      </c>
      <c r="B472" s="124" t="s">
        <v>197</v>
      </c>
      <c r="C472" s="125">
        <v>21676</v>
      </c>
      <c r="D472" s="126">
        <v>45855</v>
      </c>
      <c r="E472" s="127">
        <v>0.27569444444444446</v>
      </c>
      <c r="F472" s="124" t="str">
        <f t="shared" si="56"/>
        <v>2025-07-17 06:37</v>
      </c>
      <c r="G472" s="128" t="s">
        <v>110</v>
      </c>
      <c r="H472" s="124">
        <v>39</v>
      </c>
      <c r="I472" s="124">
        <f t="shared" si="57"/>
        <v>27</v>
      </c>
      <c r="J472" s="129">
        <f t="shared" si="52"/>
        <v>0.88873267724442662</v>
      </c>
      <c r="K472" s="129">
        <f t="shared" si="53"/>
        <v>2.8571428571428571E-2</v>
      </c>
      <c r="L472" s="130">
        <f t="shared" si="55"/>
        <v>45855.275694444441</v>
      </c>
      <c r="M472" s="129">
        <f t="shared" si="54"/>
        <v>0.83549235907308439</v>
      </c>
      <c r="N472" s="131">
        <f t="shared" si="58"/>
        <v>0</v>
      </c>
    </row>
    <row r="473" spans="1:14" x14ac:dyDescent="0.35">
      <c r="A473" s="123" t="s">
        <v>111</v>
      </c>
      <c r="B473" s="124" t="s">
        <v>197</v>
      </c>
      <c r="C473" s="125">
        <v>27566</v>
      </c>
      <c r="D473" s="126">
        <v>45852</v>
      </c>
      <c r="E473" s="127">
        <v>0.82430555555555551</v>
      </c>
      <c r="F473" s="124" t="str">
        <f t="shared" si="56"/>
        <v>2025-07-14 19:47</v>
      </c>
      <c r="G473" s="128" t="s">
        <v>112</v>
      </c>
      <c r="H473" s="124">
        <v>21</v>
      </c>
      <c r="I473" s="124">
        <f t="shared" si="57"/>
        <v>24</v>
      </c>
      <c r="J473" s="129">
        <f t="shared" si="52"/>
        <v>0.49440985472317067</v>
      </c>
      <c r="K473" s="129">
        <f t="shared" si="53"/>
        <v>0.54285714285714282</v>
      </c>
      <c r="L473" s="130">
        <f t="shared" si="55"/>
        <v>45852.824305555558</v>
      </c>
      <c r="M473" s="129">
        <f t="shared" si="54"/>
        <v>0.89503424079882299</v>
      </c>
      <c r="N473" s="131">
        <f t="shared" si="58"/>
        <v>0</v>
      </c>
    </row>
    <row r="474" spans="1:14" ht="29" x14ac:dyDescent="0.35">
      <c r="A474" s="123" t="s">
        <v>113</v>
      </c>
      <c r="B474" s="124" t="s">
        <v>197</v>
      </c>
      <c r="C474" s="125">
        <v>20393</v>
      </c>
      <c r="D474" s="126">
        <v>45877</v>
      </c>
      <c r="E474" s="127">
        <v>0.55555555555555558</v>
      </c>
      <c r="F474" s="124" t="str">
        <f t="shared" si="56"/>
        <v>2025-08-08 13:20</v>
      </c>
      <c r="G474" s="124" t="s">
        <v>114</v>
      </c>
      <c r="H474" s="124">
        <v>7</v>
      </c>
      <c r="I474" s="124">
        <f t="shared" si="57"/>
        <v>49</v>
      </c>
      <c r="J474" s="129">
        <f t="shared" si="52"/>
        <v>0.97462676574948115</v>
      </c>
      <c r="K474" s="129">
        <f t="shared" si="53"/>
        <v>0.94285714285714284</v>
      </c>
      <c r="L474" s="130">
        <f t="shared" si="55"/>
        <v>45877.555555555555</v>
      </c>
      <c r="M474" s="129">
        <f t="shared" si="54"/>
        <v>0.29433593091118099</v>
      </c>
      <c r="N474" s="131">
        <f t="shared" si="58"/>
        <v>0</v>
      </c>
    </row>
    <row r="475" spans="1:14" x14ac:dyDescent="0.35">
      <c r="A475" s="123" t="s">
        <v>115</v>
      </c>
      <c r="B475" s="124" t="s">
        <v>197</v>
      </c>
      <c r="C475" s="125">
        <v>20512</v>
      </c>
      <c r="D475" s="126">
        <v>45865</v>
      </c>
      <c r="E475" s="127">
        <v>0.68680555555555556</v>
      </c>
      <c r="F475" s="124" t="str">
        <f t="shared" si="56"/>
        <v>2025-07-27 16:29</v>
      </c>
      <c r="G475" s="124" t="s">
        <v>116</v>
      </c>
      <c r="H475" s="124">
        <v>35</v>
      </c>
      <c r="I475" s="124">
        <f t="shared" si="57"/>
        <v>37</v>
      </c>
      <c r="J475" s="129">
        <f t="shared" si="52"/>
        <v>0.966659971881904</v>
      </c>
      <c r="K475" s="129">
        <f t="shared" si="53"/>
        <v>0.14285714285714285</v>
      </c>
      <c r="L475" s="130">
        <f t="shared" si="55"/>
        <v>45865.686805555553</v>
      </c>
      <c r="M475" s="129">
        <f t="shared" si="54"/>
        <v>0.58261646931828392</v>
      </c>
      <c r="N475" s="131">
        <f t="shared" si="58"/>
        <v>0</v>
      </c>
    </row>
    <row r="476" spans="1:14" ht="29" x14ac:dyDescent="0.35">
      <c r="A476" s="123" t="s">
        <v>117</v>
      </c>
      <c r="B476" s="124" t="s">
        <v>197</v>
      </c>
      <c r="C476" s="125">
        <v>31481</v>
      </c>
      <c r="D476" s="126">
        <v>45884</v>
      </c>
      <c r="E476" s="127">
        <v>0.68333333333333335</v>
      </c>
      <c r="F476" s="124" t="str">
        <f t="shared" si="56"/>
        <v>2025-08-15 16:24</v>
      </c>
      <c r="G476" s="124" t="s">
        <v>118</v>
      </c>
      <c r="H476" s="124">
        <v>12</v>
      </c>
      <c r="I476" s="124">
        <f t="shared" si="57"/>
        <v>56</v>
      </c>
      <c r="J476" s="129">
        <f t="shared" si="52"/>
        <v>0.23230903126464483</v>
      </c>
      <c r="K476" s="129">
        <f t="shared" si="53"/>
        <v>0.8</v>
      </c>
      <c r="L476" s="130">
        <f t="shared" si="55"/>
        <v>45884.683333333334</v>
      </c>
      <c r="M476" s="129">
        <f t="shared" si="54"/>
        <v>0.12120905441414276</v>
      </c>
      <c r="N476" s="131">
        <f t="shared" si="58"/>
        <v>0</v>
      </c>
    </row>
    <row r="477" spans="1:14" x14ac:dyDescent="0.35">
      <c r="A477" s="123" t="s">
        <v>119</v>
      </c>
      <c r="B477" s="124" t="s">
        <v>197</v>
      </c>
      <c r="C477" s="125">
        <v>23953</v>
      </c>
      <c r="D477" s="126">
        <v>45856</v>
      </c>
      <c r="E477" s="127">
        <v>0.52361111111111114</v>
      </c>
      <c r="F477" s="124" t="str">
        <f t="shared" si="56"/>
        <v>2025-07-18 12:34</v>
      </c>
      <c r="G477" s="128"/>
      <c r="H477" s="124">
        <v>21</v>
      </c>
      <c r="I477" s="124">
        <f t="shared" si="57"/>
        <v>28</v>
      </c>
      <c r="J477" s="129">
        <f t="shared" si="52"/>
        <v>0.73629242819843344</v>
      </c>
      <c r="K477" s="129">
        <f t="shared" si="53"/>
        <v>0.54285714285714282</v>
      </c>
      <c r="L477" s="130">
        <f t="shared" si="55"/>
        <v>45856.523611111108</v>
      </c>
      <c r="M477" s="129">
        <f t="shared" si="54"/>
        <v>0.80518166177522577</v>
      </c>
      <c r="N477" s="131">
        <f t="shared" si="58"/>
        <v>0</v>
      </c>
    </row>
    <row r="478" spans="1:14" ht="29" x14ac:dyDescent="0.35">
      <c r="A478" s="123" t="s">
        <v>120</v>
      </c>
      <c r="B478" s="124" t="s">
        <v>197</v>
      </c>
      <c r="C478" s="125">
        <v>29375</v>
      </c>
      <c r="D478" s="126">
        <v>45848</v>
      </c>
      <c r="E478" s="127">
        <v>0.68333333333333335</v>
      </c>
      <c r="F478" s="124" t="str">
        <f t="shared" si="56"/>
        <v>2025-07-10 16:24</v>
      </c>
      <c r="G478" s="124" t="s">
        <v>110</v>
      </c>
      <c r="H478" s="124">
        <v>15</v>
      </c>
      <c r="I478" s="124">
        <f t="shared" si="57"/>
        <v>20</v>
      </c>
      <c r="J478" s="129">
        <f t="shared" si="52"/>
        <v>0.37330119836647252</v>
      </c>
      <c r="K478" s="129">
        <f t="shared" si="53"/>
        <v>0.7142857142857143</v>
      </c>
      <c r="L478" s="130">
        <f t="shared" si="55"/>
        <v>45848.683333333334</v>
      </c>
      <c r="M478" s="129">
        <f t="shared" si="54"/>
        <v>0.99561447896638566</v>
      </c>
      <c r="N478" s="131">
        <f t="shared" si="58"/>
        <v>0</v>
      </c>
    </row>
    <row r="479" spans="1:14" ht="29" x14ac:dyDescent="0.35">
      <c r="A479" s="123" t="s">
        <v>121</v>
      </c>
      <c r="B479" s="124" t="s">
        <v>197</v>
      </c>
      <c r="C479" s="125">
        <v>20837</v>
      </c>
      <c r="D479" s="126">
        <v>45860</v>
      </c>
      <c r="E479" s="127">
        <v>0.74930555555555556</v>
      </c>
      <c r="F479" s="124" t="str">
        <f t="shared" si="56"/>
        <v>2025-07-22 17:59</v>
      </c>
      <c r="G479" s="124" t="s">
        <v>122</v>
      </c>
      <c r="H479" s="124">
        <v>10</v>
      </c>
      <c r="I479" s="124">
        <f t="shared" si="57"/>
        <v>32</v>
      </c>
      <c r="J479" s="129">
        <f t="shared" ref="J479:J515" si="59">IFERROR(IF(MAX($C$414:$C$516)-MIN($C$414:$C$516)=0,1,
   (MAX($C$414:$C$516)-C479)/(MAX($C$414:$C$516)-MIN($C$414:$C$516))),0)</f>
        <v>0.94490192140322693</v>
      </c>
      <c r="K479" s="129">
        <f t="shared" ref="K479:K516" si="60">IFERROR(IF(MAX($H$414:$H$516)-MIN($H$414:$H$516)=0,1,
   (MAX($H$414:$H$516)-H479)/(MAX($H$414:$H$516)-MIN($H$414:$H$516))),0)</f>
        <v>0.8571428571428571</v>
      </c>
      <c r="L479" s="130">
        <f t="shared" si="55"/>
        <v>45860.749305555553</v>
      </c>
      <c r="M479" s="129">
        <f t="shared" ref="M479:M516" si="61">IFERROR(IF(MAX($L$414:$L$516)-MIN($L$414:$L$516)=0,1,(MAX($L$414:$L$516)-L479)/(MAX($L$414:$L$516)-MIN($L$414:$L$516))),0)</f>
        <v>0.70254360219958112</v>
      </c>
      <c r="N479" s="131">
        <f t="shared" si="58"/>
        <v>0</v>
      </c>
    </row>
    <row r="480" spans="1:14" ht="29" x14ac:dyDescent="0.35">
      <c r="A480" s="123" t="s">
        <v>123</v>
      </c>
      <c r="B480" s="124" t="s">
        <v>197</v>
      </c>
      <c r="C480" s="125">
        <v>25885</v>
      </c>
      <c r="D480" s="126">
        <v>45855</v>
      </c>
      <c r="E480" s="127">
        <v>0.38055555555555554</v>
      </c>
      <c r="F480" s="124" t="str">
        <f t="shared" si="56"/>
        <v>2025-07-17 09:08</v>
      </c>
      <c r="G480" s="124" t="s">
        <v>124</v>
      </c>
      <c r="H480" s="124">
        <v>40</v>
      </c>
      <c r="I480" s="124">
        <f t="shared" si="57"/>
        <v>27</v>
      </c>
      <c r="J480" s="129">
        <f t="shared" si="59"/>
        <v>0.60694918658365138</v>
      </c>
      <c r="K480" s="129">
        <f t="shared" si="60"/>
        <v>0</v>
      </c>
      <c r="L480" s="130">
        <f t="shared" si="55"/>
        <v>45855.380555555559</v>
      </c>
      <c r="M480" s="129">
        <f t="shared" si="61"/>
        <v>0.83294538339568569</v>
      </c>
      <c r="N480" s="131">
        <f t="shared" si="58"/>
        <v>0</v>
      </c>
    </row>
    <row r="481" spans="1:14" ht="29" x14ac:dyDescent="0.35">
      <c r="A481" s="123" t="s">
        <v>123</v>
      </c>
      <c r="B481" s="124" t="s">
        <v>197</v>
      </c>
      <c r="C481" s="125">
        <v>34460</v>
      </c>
      <c r="D481" s="126">
        <v>45882</v>
      </c>
      <c r="E481" s="127">
        <v>0.27777777777777779</v>
      </c>
      <c r="F481" s="124" t="str">
        <f t="shared" si="56"/>
        <v>2025-08-13 06:40</v>
      </c>
      <c r="G481" s="124" t="s">
        <v>125</v>
      </c>
      <c r="H481" s="124">
        <v>32</v>
      </c>
      <c r="I481" s="124">
        <f t="shared" si="57"/>
        <v>54</v>
      </c>
      <c r="J481" s="129">
        <f t="shared" si="59"/>
        <v>3.2871393184709115E-2</v>
      </c>
      <c r="K481" s="129">
        <f t="shared" si="60"/>
        <v>0.22857142857142856</v>
      </c>
      <c r="L481" s="130">
        <f t="shared" si="55"/>
        <v>45882.277777777781</v>
      </c>
      <c r="M481" s="129">
        <f t="shared" si="61"/>
        <v>0.17963768849296449</v>
      </c>
      <c r="N481" s="131">
        <f t="shared" si="58"/>
        <v>0</v>
      </c>
    </row>
    <row r="482" spans="1:14" ht="29" x14ac:dyDescent="0.35">
      <c r="A482" s="123" t="s">
        <v>126</v>
      </c>
      <c r="B482" s="124" t="s">
        <v>197</v>
      </c>
      <c r="C482" s="125">
        <v>23215</v>
      </c>
      <c r="D482" s="126">
        <v>45861</v>
      </c>
      <c r="E482" s="127">
        <v>0.76944444444444449</v>
      </c>
      <c r="F482" s="124" t="str">
        <f t="shared" si="56"/>
        <v>2025-07-23 18:28</v>
      </c>
      <c r="G482" s="124" t="s">
        <v>127</v>
      </c>
      <c r="H482" s="124">
        <v>16</v>
      </c>
      <c r="I482" s="124">
        <f t="shared" si="57"/>
        <v>33</v>
      </c>
      <c r="J482" s="129">
        <f t="shared" si="59"/>
        <v>0.78569993974693708</v>
      </c>
      <c r="K482" s="129">
        <f t="shared" si="60"/>
        <v>0.68571428571428572</v>
      </c>
      <c r="L482" s="130">
        <f t="shared" si="55"/>
        <v>45861.769444444442</v>
      </c>
      <c r="M482" s="129">
        <f t="shared" si="61"/>
        <v>0.67776540835954546</v>
      </c>
      <c r="N482" s="131">
        <f t="shared" si="58"/>
        <v>0</v>
      </c>
    </row>
    <row r="483" spans="1:14" ht="29" x14ac:dyDescent="0.35">
      <c r="A483" s="123" t="s">
        <v>128</v>
      </c>
      <c r="B483" s="124" t="s">
        <v>197</v>
      </c>
      <c r="C483" s="125">
        <v>23606</v>
      </c>
      <c r="D483" s="126">
        <v>45848</v>
      </c>
      <c r="E483" s="127">
        <v>0.50277777777777777</v>
      </c>
      <c r="F483" s="124" t="str">
        <f t="shared" si="56"/>
        <v>2025-07-10 12:04</v>
      </c>
      <c r="G483" s="124" t="s">
        <v>129</v>
      </c>
      <c r="H483" s="124">
        <v>37</v>
      </c>
      <c r="I483" s="124">
        <f t="shared" si="57"/>
        <v>20</v>
      </c>
      <c r="J483" s="129">
        <f t="shared" si="59"/>
        <v>0.75952333132489791</v>
      </c>
      <c r="K483" s="129">
        <f t="shared" si="60"/>
        <v>8.5714285714285715E-2</v>
      </c>
      <c r="L483" s="130">
        <f t="shared" si="55"/>
        <v>45848.50277777778</v>
      </c>
      <c r="M483" s="129">
        <f t="shared" si="61"/>
        <v>1</v>
      </c>
      <c r="N483" s="131">
        <f t="shared" si="58"/>
        <v>0</v>
      </c>
    </row>
    <row r="484" spans="1:14" x14ac:dyDescent="0.35">
      <c r="A484" s="123" t="s">
        <v>130</v>
      </c>
      <c r="B484" s="124" t="s">
        <v>197</v>
      </c>
      <c r="C484" s="125">
        <v>21287</v>
      </c>
      <c r="D484" s="126">
        <v>45889</v>
      </c>
      <c r="E484" s="127">
        <v>0.67361111111111116</v>
      </c>
      <c r="F484" s="124" t="str">
        <f t="shared" si="56"/>
        <v>2025-08-20 16:10</v>
      </c>
      <c r="G484" s="124" t="s">
        <v>131</v>
      </c>
      <c r="H484" s="124">
        <v>34</v>
      </c>
      <c r="I484" s="124">
        <f t="shared" si="57"/>
        <v>61</v>
      </c>
      <c r="J484" s="129">
        <f t="shared" si="59"/>
        <v>0.91477538997121244</v>
      </c>
      <c r="K484" s="129">
        <f t="shared" si="60"/>
        <v>0.17142857142857143</v>
      </c>
      <c r="L484" s="130">
        <f t="shared" si="55"/>
        <v>45889.673611111109</v>
      </c>
      <c r="M484" s="129">
        <f t="shared" si="61"/>
        <v>0</v>
      </c>
      <c r="N484" s="131">
        <f t="shared" si="58"/>
        <v>0</v>
      </c>
    </row>
    <row r="485" spans="1:14" x14ac:dyDescent="0.35">
      <c r="A485" s="123" t="s">
        <v>132</v>
      </c>
      <c r="B485" s="124" t="s">
        <v>197</v>
      </c>
      <c r="C485" s="125">
        <v>20336</v>
      </c>
      <c r="D485" s="126">
        <v>45877</v>
      </c>
      <c r="E485" s="127">
        <v>0.51875000000000004</v>
      </c>
      <c r="F485" s="124" t="str">
        <f t="shared" si="56"/>
        <v>2025-08-08 12:27</v>
      </c>
      <c r="G485" s="124" t="s">
        <v>133</v>
      </c>
      <c r="H485" s="124">
        <v>11</v>
      </c>
      <c r="I485" s="124">
        <f t="shared" si="57"/>
        <v>49</v>
      </c>
      <c r="J485" s="129">
        <f t="shared" si="59"/>
        <v>0.97844279306420301</v>
      </c>
      <c r="K485" s="129">
        <f t="shared" si="60"/>
        <v>0.82857142857142863</v>
      </c>
      <c r="L485" s="130">
        <f t="shared" si="55"/>
        <v>45877.518750000003</v>
      </c>
      <c r="M485" s="129">
        <f t="shared" si="61"/>
        <v>0.29522990250640835</v>
      </c>
      <c r="N485" s="131">
        <f t="shared" si="58"/>
        <v>0</v>
      </c>
    </row>
    <row r="486" spans="1:14" ht="58" x14ac:dyDescent="0.35">
      <c r="A486" s="123" t="s">
        <v>134</v>
      </c>
      <c r="B486" s="124" t="s">
        <v>197</v>
      </c>
      <c r="C486" s="125">
        <v>21918</v>
      </c>
      <c r="D486" s="126">
        <v>45888</v>
      </c>
      <c r="E486" s="127">
        <v>0.49791666666666667</v>
      </c>
      <c r="F486" s="124" t="str">
        <f t="shared" si="56"/>
        <v>2025-08-19 11:57</v>
      </c>
      <c r="G486" s="124" t="s">
        <v>135</v>
      </c>
      <c r="H486" s="124">
        <v>33</v>
      </c>
      <c r="I486" s="124">
        <f t="shared" si="57"/>
        <v>60</v>
      </c>
      <c r="J486" s="129">
        <f t="shared" si="59"/>
        <v>0.87253129811876551</v>
      </c>
      <c r="K486" s="129">
        <f t="shared" si="60"/>
        <v>0.2</v>
      </c>
      <c r="L486" s="130">
        <f t="shared" si="55"/>
        <v>45888.497916666667</v>
      </c>
      <c r="M486" s="129">
        <f t="shared" si="61"/>
        <v>2.8556488884342219E-2</v>
      </c>
      <c r="N486" s="131">
        <f t="shared" si="58"/>
        <v>0</v>
      </c>
    </row>
    <row r="487" spans="1:14" x14ac:dyDescent="0.35">
      <c r="A487" s="123" t="s">
        <v>136</v>
      </c>
      <c r="B487" s="124" t="s">
        <v>197</v>
      </c>
      <c r="C487" s="125">
        <v>25397</v>
      </c>
      <c r="D487" s="126">
        <v>45888</v>
      </c>
      <c r="E487" s="127">
        <v>0.50138888888888888</v>
      </c>
      <c r="F487" s="124" t="str">
        <f t="shared" si="56"/>
        <v>2025-08-19 12:02</v>
      </c>
      <c r="G487" s="128" t="s">
        <v>137</v>
      </c>
      <c r="H487" s="124">
        <v>38</v>
      </c>
      <c r="I487" s="124">
        <f t="shared" si="57"/>
        <v>60</v>
      </c>
      <c r="J487" s="129">
        <f t="shared" si="59"/>
        <v>0.6396197362254803</v>
      </c>
      <c r="K487" s="129">
        <f t="shared" si="60"/>
        <v>5.7142857142857141E-2</v>
      </c>
      <c r="L487" s="130">
        <f t="shared" si="55"/>
        <v>45888.501388888886</v>
      </c>
      <c r="M487" s="129">
        <f t="shared" si="61"/>
        <v>2.8472151941466267E-2</v>
      </c>
      <c r="N487" s="131">
        <f t="shared" si="58"/>
        <v>0</v>
      </c>
    </row>
    <row r="488" spans="1:14" ht="29" x14ac:dyDescent="0.35">
      <c r="A488" s="123" t="s">
        <v>138</v>
      </c>
      <c r="B488" s="124" t="s">
        <v>197</v>
      </c>
      <c r="C488" s="125">
        <v>28680</v>
      </c>
      <c r="D488" s="126">
        <v>45875</v>
      </c>
      <c r="E488" s="127">
        <v>0.39513888888888893</v>
      </c>
      <c r="F488" s="124" t="str">
        <f t="shared" si="56"/>
        <v>2025-08-06 09:29</v>
      </c>
      <c r="G488" s="128" t="s">
        <v>92</v>
      </c>
      <c r="H488" s="124">
        <v>12</v>
      </c>
      <c r="I488" s="124">
        <f t="shared" si="57"/>
        <v>47</v>
      </c>
      <c r="J488" s="129">
        <f t="shared" si="59"/>
        <v>0.4198299524670282</v>
      </c>
      <c r="K488" s="129">
        <f t="shared" si="60"/>
        <v>0.8</v>
      </c>
      <c r="L488" s="130">
        <f t="shared" si="55"/>
        <v>45875.395138888889</v>
      </c>
      <c r="M488" s="129">
        <f t="shared" si="61"/>
        <v>0.34681037681744653</v>
      </c>
      <c r="N488" s="131">
        <f t="shared" si="58"/>
        <v>0</v>
      </c>
    </row>
    <row r="489" spans="1:14" ht="29" x14ac:dyDescent="0.35">
      <c r="A489" s="123" t="s">
        <v>139</v>
      </c>
      <c r="B489" s="124" t="s">
        <v>197</v>
      </c>
      <c r="C489" s="125">
        <v>20665</v>
      </c>
      <c r="D489" s="126">
        <v>45873</v>
      </c>
      <c r="E489" s="127">
        <v>0.25138888888888888</v>
      </c>
      <c r="F489" s="124" t="str">
        <f t="shared" si="56"/>
        <v>2025-08-04 06:02</v>
      </c>
      <c r="G489" s="128" t="s">
        <v>140</v>
      </c>
      <c r="H489" s="124">
        <v>13</v>
      </c>
      <c r="I489" s="124">
        <f t="shared" si="57"/>
        <v>45</v>
      </c>
      <c r="J489" s="129">
        <f t="shared" si="59"/>
        <v>0.95641695119501913</v>
      </c>
      <c r="K489" s="129">
        <f t="shared" si="60"/>
        <v>0.77142857142857146</v>
      </c>
      <c r="L489" s="130">
        <f t="shared" si="55"/>
        <v>45873.251388888886</v>
      </c>
      <c r="M489" s="129">
        <f t="shared" si="61"/>
        <v>0.39888000539762475</v>
      </c>
      <c r="N489" s="131">
        <f t="shared" si="58"/>
        <v>0</v>
      </c>
    </row>
    <row r="490" spans="1:14" ht="29" x14ac:dyDescent="0.35">
      <c r="A490" s="123" t="s">
        <v>141</v>
      </c>
      <c r="B490" s="124" t="s">
        <v>197</v>
      </c>
      <c r="C490" s="125">
        <v>32513</v>
      </c>
      <c r="D490" s="126">
        <v>45881</v>
      </c>
      <c r="E490" s="127">
        <v>0.30972222222222223</v>
      </c>
      <c r="F490" s="124" t="str">
        <f t="shared" si="56"/>
        <v>2025-08-12 07:26</v>
      </c>
      <c r="G490" s="128" t="s">
        <v>142</v>
      </c>
      <c r="H490" s="124">
        <v>20</v>
      </c>
      <c r="I490" s="124">
        <f t="shared" si="57"/>
        <v>53</v>
      </c>
      <c r="J490" s="129">
        <f t="shared" si="59"/>
        <v>0.16321885251389168</v>
      </c>
      <c r="K490" s="129">
        <f t="shared" si="60"/>
        <v>0.5714285714285714</v>
      </c>
      <c r="L490" s="130">
        <f t="shared" si="55"/>
        <v>45881.30972222222</v>
      </c>
      <c r="M490" s="129">
        <f t="shared" si="61"/>
        <v>0.20315082818880048</v>
      </c>
      <c r="N490" s="131">
        <f t="shared" si="58"/>
        <v>0</v>
      </c>
    </row>
    <row r="491" spans="1:14" ht="29" x14ac:dyDescent="0.35">
      <c r="A491" s="123" t="s">
        <v>143</v>
      </c>
      <c r="B491" s="124" t="s">
        <v>197</v>
      </c>
      <c r="C491" s="125">
        <v>33996</v>
      </c>
      <c r="D491" s="126">
        <v>45865</v>
      </c>
      <c r="E491" s="127">
        <v>0.54166666666666674</v>
      </c>
      <c r="F491" s="124" t="str">
        <f t="shared" si="56"/>
        <v>2025-07-27 13:00</v>
      </c>
      <c r="G491" s="128" t="s">
        <v>144</v>
      </c>
      <c r="H491" s="124">
        <v>26</v>
      </c>
      <c r="I491" s="124">
        <f t="shared" si="57"/>
        <v>37</v>
      </c>
      <c r="J491" s="129">
        <f t="shared" si="59"/>
        <v>6.3935194483497354E-2</v>
      </c>
      <c r="K491" s="129">
        <f t="shared" si="60"/>
        <v>0.4</v>
      </c>
      <c r="L491" s="130">
        <f t="shared" si="55"/>
        <v>45865.541666666664</v>
      </c>
      <c r="M491" s="129">
        <f t="shared" si="61"/>
        <v>0.58614175353378584</v>
      </c>
      <c r="N491" s="131">
        <f t="shared" si="58"/>
        <v>0</v>
      </c>
    </row>
    <row r="492" spans="1:14" ht="43.5" x14ac:dyDescent="0.35">
      <c r="A492" s="123" t="s">
        <v>145</v>
      </c>
      <c r="B492" s="124" t="s">
        <v>197</v>
      </c>
      <c r="C492" s="125">
        <v>34245</v>
      </c>
      <c r="D492" s="126">
        <v>45883</v>
      </c>
      <c r="E492" s="127">
        <v>0.74027777777777781</v>
      </c>
      <c r="F492" s="124" t="str">
        <f t="shared" si="56"/>
        <v>2025-08-14 17:46</v>
      </c>
      <c r="G492" s="124" t="s">
        <v>146</v>
      </c>
      <c r="H492" s="124">
        <v>24</v>
      </c>
      <c r="I492" s="124">
        <f t="shared" si="57"/>
        <v>55</v>
      </c>
      <c r="J492" s="129">
        <f t="shared" si="59"/>
        <v>4.7265180424449355E-2</v>
      </c>
      <c r="K492" s="129">
        <f t="shared" si="60"/>
        <v>0.45714285714285713</v>
      </c>
      <c r="L492" s="130">
        <f t="shared" si="55"/>
        <v>45883.740277777775</v>
      </c>
      <c r="M492" s="129">
        <f t="shared" si="61"/>
        <v>0.14411496812067101</v>
      </c>
      <c r="N492" s="131">
        <f t="shared" si="58"/>
        <v>0</v>
      </c>
    </row>
    <row r="493" spans="1:14" ht="43.5" x14ac:dyDescent="0.35">
      <c r="A493" s="123" t="s">
        <v>147</v>
      </c>
      <c r="B493" s="124" t="s">
        <v>197</v>
      </c>
      <c r="C493" s="125">
        <v>26461</v>
      </c>
      <c r="D493" s="126">
        <v>45889</v>
      </c>
      <c r="E493" s="127">
        <v>0.54027777777777786</v>
      </c>
      <c r="F493" s="124" t="str">
        <f t="shared" si="56"/>
        <v>2025-08-20 12:58</v>
      </c>
      <c r="G493" s="124" t="s">
        <v>148</v>
      </c>
      <c r="H493" s="124">
        <v>22</v>
      </c>
      <c r="I493" s="124">
        <f t="shared" si="57"/>
        <v>61</v>
      </c>
      <c r="J493" s="129">
        <f t="shared" si="59"/>
        <v>0.56838722635067285</v>
      </c>
      <c r="K493" s="129">
        <f t="shared" si="60"/>
        <v>0.51428571428571423</v>
      </c>
      <c r="L493" s="130">
        <f t="shared" si="55"/>
        <v>45889.540277777778</v>
      </c>
      <c r="M493" s="129">
        <f t="shared" si="61"/>
        <v>3.2385386094056249E-3</v>
      </c>
      <c r="N493" s="131">
        <f t="shared" si="58"/>
        <v>0</v>
      </c>
    </row>
    <row r="494" spans="1:14" ht="29" x14ac:dyDescent="0.35">
      <c r="A494" s="123" t="s">
        <v>149</v>
      </c>
      <c r="B494" s="124" t="s">
        <v>197</v>
      </c>
      <c r="C494" s="125">
        <v>23212</v>
      </c>
      <c r="D494" s="126">
        <v>45867</v>
      </c>
      <c r="E494" s="127">
        <v>0.69652777777777786</v>
      </c>
      <c r="F494" s="124" t="str">
        <f t="shared" si="56"/>
        <v>2025-07-29 16:43</v>
      </c>
      <c r="G494" s="124" t="s">
        <v>148</v>
      </c>
      <c r="H494" s="124">
        <v>34</v>
      </c>
      <c r="I494" s="124">
        <f t="shared" si="57"/>
        <v>39</v>
      </c>
      <c r="J494" s="129">
        <f t="shared" si="59"/>
        <v>0.78590078328981727</v>
      </c>
      <c r="K494" s="129">
        <f t="shared" si="60"/>
        <v>0.17142857142857143</v>
      </c>
      <c r="L494" s="130">
        <f t="shared" si="55"/>
        <v>45867.696527777778</v>
      </c>
      <c r="M494" s="129">
        <f t="shared" si="61"/>
        <v>0.53380224673615717</v>
      </c>
      <c r="N494" s="131">
        <f t="shared" si="58"/>
        <v>0</v>
      </c>
    </row>
    <row r="495" spans="1:14" ht="29" x14ac:dyDescent="0.35">
      <c r="A495" s="123" t="s">
        <v>150</v>
      </c>
      <c r="B495" s="124" t="s">
        <v>197</v>
      </c>
      <c r="C495" s="125">
        <v>24077</v>
      </c>
      <c r="D495" s="126">
        <v>45880</v>
      </c>
      <c r="E495" s="127">
        <v>0.28333333333333333</v>
      </c>
      <c r="F495" s="124" t="str">
        <f t="shared" si="56"/>
        <v>2025-08-11 06:48</v>
      </c>
      <c r="G495" s="124" t="s">
        <v>151</v>
      </c>
      <c r="H495" s="124">
        <v>40</v>
      </c>
      <c r="I495" s="124">
        <f t="shared" si="57"/>
        <v>52</v>
      </c>
      <c r="J495" s="129">
        <f t="shared" si="59"/>
        <v>0.72799089509272275</v>
      </c>
      <c r="K495" s="129">
        <f t="shared" si="60"/>
        <v>0</v>
      </c>
      <c r="L495" s="130">
        <f t="shared" si="55"/>
        <v>45880.283333333333</v>
      </c>
      <c r="M495" s="129">
        <f t="shared" si="61"/>
        <v>0.22808082852611891</v>
      </c>
      <c r="N495" s="131">
        <f t="shared" si="58"/>
        <v>0</v>
      </c>
    </row>
    <row r="496" spans="1:14" ht="29" x14ac:dyDescent="0.35">
      <c r="A496" s="123" t="s">
        <v>152</v>
      </c>
      <c r="B496" s="124" t="s">
        <v>197</v>
      </c>
      <c r="C496" s="125">
        <v>34790</v>
      </c>
      <c r="D496" s="126">
        <v>45886</v>
      </c>
      <c r="E496" s="127">
        <v>0.69861111111111107</v>
      </c>
      <c r="F496" s="124" t="str">
        <f t="shared" si="56"/>
        <v>2025-08-17 16:46</v>
      </c>
      <c r="G496" s="124" t="s">
        <v>153</v>
      </c>
      <c r="H496" s="124">
        <v>33</v>
      </c>
      <c r="I496" s="124">
        <f t="shared" si="57"/>
        <v>58</v>
      </c>
      <c r="J496" s="129">
        <f t="shared" si="59"/>
        <v>1.0778603467898508E-2</v>
      </c>
      <c r="K496" s="129">
        <f t="shared" si="60"/>
        <v>0.2</v>
      </c>
      <c r="L496" s="130">
        <f t="shared" si="55"/>
        <v>45886.698611111111</v>
      </c>
      <c r="M496" s="129">
        <f t="shared" si="61"/>
        <v>7.2259892723379182E-2</v>
      </c>
      <c r="N496" s="131">
        <f t="shared" si="58"/>
        <v>0</v>
      </c>
    </row>
    <row r="497" spans="1:14" ht="29" x14ac:dyDescent="0.35">
      <c r="A497" s="123" t="s">
        <v>154</v>
      </c>
      <c r="B497" s="124" t="s">
        <v>197</v>
      </c>
      <c r="C497" s="125">
        <v>30770</v>
      </c>
      <c r="D497" s="126">
        <v>45882</v>
      </c>
      <c r="E497" s="127">
        <v>0.25833333333333336</v>
      </c>
      <c r="F497" s="124" t="str">
        <f t="shared" si="56"/>
        <v>2025-08-13 06:12</v>
      </c>
      <c r="G497" s="124" t="s">
        <v>155</v>
      </c>
      <c r="H497" s="124">
        <v>15</v>
      </c>
      <c r="I497" s="124">
        <f t="shared" si="57"/>
        <v>54</v>
      </c>
      <c r="J497" s="129">
        <f t="shared" si="59"/>
        <v>0.27990895092722767</v>
      </c>
      <c r="K497" s="129">
        <f t="shared" si="60"/>
        <v>0.7142857142857143</v>
      </c>
      <c r="L497" s="130">
        <f t="shared" si="55"/>
        <v>45882.258333333331</v>
      </c>
      <c r="M497" s="129">
        <f t="shared" si="61"/>
        <v>0.18010997537363538</v>
      </c>
      <c r="N497" s="131">
        <f t="shared" si="58"/>
        <v>0</v>
      </c>
    </row>
    <row r="498" spans="1:14" x14ac:dyDescent="0.35">
      <c r="A498" s="123" t="s">
        <v>156</v>
      </c>
      <c r="B498" s="124" t="s">
        <v>197</v>
      </c>
      <c r="C498" s="125">
        <v>22164</v>
      </c>
      <c r="D498" s="126">
        <v>45850</v>
      </c>
      <c r="E498" s="127">
        <v>0.6791666666666667</v>
      </c>
      <c r="F498" s="124" t="str">
        <f t="shared" si="56"/>
        <v>2025-07-12 16:18</v>
      </c>
      <c r="G498" s="124" t="s">
        <v>157</v>
      </c>
      <c r="H498" s="124">
        <v>29</v>
      </c>
      <c r="I498" s="124">
        <f t="shared" si="57"/>
        <v>22</v>
      </c>
      <c r="J498" s="129">
        <f t="shared" si="59"/>
        <v>0.85606212760259759</v>
      </c>
      <c r="K498" s="129">
        <f t="shared" si="60"/>
        <v>0.31428571428571428</v>
      </c>
      <c r="L498" s="130">
        <f t="shared" si="55"/>
        <v>45850.679166666669</v>
      </c>
      <c r="M498" s="129">
        <f t="shared" si="61"/>
        <v>0.94713760415611625</v>
      </c>
      <c r="N498" s="131">
        <f t="shared" si="58"/>
        <v>0</v>
      </c>
    </row>
    <row r="499" spans="1:14" ht="29" x14ac:dyDescent="0.35">
      <c r="A499" s="123" t="s">
        <v>158</v>
      </c>
      <c r="B499" s="124" t="s">
        <v>197</v>
      </c>
      <c r="C499" s="125">
        <v>30913</v>
      </c>
      <c r="D499" s="126">
        <v>45884</v>
      </c>
      <c r="E499" s="127">
        <v>0.38611111111111107</v>
      </c>
      <c r="F499" s="124" t="str">
        <f t="shared" si="56"/>
        <v>2025-08-15 09:16</v>
      </c>
      <c r="G499" s="124" t="s">
        <v>159</v>
      </c>
      <c r="H499" s="124">
        <v>5</v>
      </c>
      <c r="I499" s="124">
        <f t="shared" si="57"/>
        <v>56</v>
      </c>
      <c r="J499" s="129">
        <f t="shared" si="59"/>
        <v>0.27033540871660977</v>
      </c>
      <c r="K499" s="129">
        <f t="shared" si="60"/>
        <v>1</v>
      </c>
      <c r="L499" s="130">
        <f t="shared" si="55"/>
        <v>45884.386111111111</v>
      </c>
      <c r="M499" s="129">
        <f t="shared" si="61"/>
        <v>0.12842829673107534</v>
      </c>
      <c r="N499" s="131">
        <f t="shared" si="58"/>
        <v>0</v>
      </c>
    </row>
    <row r="500" spans="1:14" ht="29" x14ac:dyDescent="0.35">
      <c r="A500" s="123" t="s">
        <v>160</v>
      </c>
      <c r="B500" s="124" t="s">
        <v>197</v>
      </c>
      <c r="C500" s="125">
        <v>32570</v>
      </c>
      <c r="D500" s="126">
        <v>45856</v>
      </c>
      <c r="E500" s="127">
        <v>0.79791666666666672</v>
      </c>
      <c r="F500" s="124" t="str">
        <f t="shared" si="56"/>
        <v>2025-07-18 19:09</v>
      </c>
      <c r="G500" s="124" t="s">
        <v>161</v>
      </c>
      <c r="H500" s="124">
        <v>9</v>
      </c>
      <c r="I500" s="124">
        <f t="shared" si="57"/>
        <v>28</v>
      </c>
      <c r="J500" s="129">
        <f t="shared" si="59"/>
        <v>0.15940282519916985</v>
      </c>
      <c r="K500" s="129">
        <f t="shared" si="60"/>
        <v>0.88571428571428568</v>
      </c>
      <c r="L500" s="130">
        <f t="shared" si="55"/>
        <v>45856.79791666667</v>
      </c>
      <c r="M500" s="129">
        <f t="shared" si="61"/>
        <v>0.79851904328166323</v>
      </c>
      <c r="N500" s="131">
        <f t="shared" si="58"/>
        <v>0</v>
      </c>
    </row>
    <row r="501" spans="1:14" x14ac:dyDescent="0.35">
      <c r="A501" s="123" t="s">
        <v>162</v>
      </c>
      <c r="B501" s="124" t="s">
        <v>197</v>
      </c>
      <c r="C501" s="125">
        <v>27345</v>
      </c>
      <c r="D501" s="126">
        <v>45872</v>
      </c>
      <c r="E501" s="127">
        <v>0.53680555555555554</v>
      </c>
      <c r="F501" s="124" t="str">
        <f t="shared" si="56"/>
        <v>2025-08-03 12:53</v>
      </c>
      <c r="G501" s="124" t="s">
        <v>163</v>
      </c>
      <c r="H501" s="124">
        <v>19</v>
      </c>
      <c r="I501" s="124">
        <f t="shared" si="57"/>
        <v>44</v>
      </c>
      <c r="J501" s="129">
        <f t="shared" si="59"/>
        <v>0.50920532904867111</v>
      </c>
      <c r="K501" s="129">
        <f t="shared" si="60"/>
        <v>0.6</v>
      </c>
      <c r="L501" s="130">
        <f t="shared" si="55"/>
        <v>45872.536805555559</v>
      </c>
      <c r="M501" s="129">
        <f t="shared" si="61"/>
        <v>0.41623654825750739</v>
      </c>
      <c r="N501" s="131">
        <f t="shared" si="58"/>
        <v>0</v>
      </c>
    </row>
    <row r="502" spans="1:14" ht="43.5" x14ac:dyDescent="0.35">
      <c r="A502" s="123" t="s">
        <v>164</v>
      </c>
      <c r="B502" s="124" t="s">
        <v>197</v>
      </c>
      <c r="C502" s="125">
        <v>34671</v>
      </c>
      <c r="D502" s="126">
        <v>45869</v>
      </c>
      <c r="E502" s="127">
        <v>0.51597222222222228</v>
      </c>
      <c r="F502" s="124" t="str">
        <f t="shared" si="56"/>
        <v>2025-07-31 12:23</v>
      </c>
      <c r="G502" s="124" t="s">
        <v>165</v>
      </c>
      <c r="H502" s="124">
        <v>22</v>
      </c>
      <c r="I502" s="124">
        <f t="shared" si="57"/>
        <v>41</v>
      </c>
      <c r="J502" s="129">
        <f t="shared" si="59"/>
        <v>1.8745397335475665E-2</v>
      </c>
      <c r="K502" s="129">
        <f t="shared" si="60"/>
        <v>0.51428571428571423</v>
      </c>
      <c r="L502" s="130">
        <f t="shared" si="55"/>
        <v>45869.515972222223</v>
      </c>
      <c r="M502" s="129">
        <f t="shared" si="61"/>
        <v>0.48960968862798021</v>
      </c>
      <c r="N502" s="131">
        <f t="shared" si="58"/>
        <v>0</v>
      </c>
    </row>
    <row r="503" spans="1:14" x14ac:dyDescent="0.35">
      <c r="A503" s="123" t="s">
        <v>166</v>
      </c>
      <c r="B503" s="124" t="s">
        <v>197</v>
      </c>
      <c r="C503" s="125">
        <v>31384</v>
      </c>
      <c r="D503" s="126">
        <v>45853</v>
      </c>
      <c r="E503" s="127">
        <v>0.60763888888888884</v>
      </c>
      <c r="F503" s="124" t="str">
        <f t="shared" si="56"/>
        <v>2025-07-15 14:35</v>
      </c>
      <c r="G503" s="124" t="s">
        <v>167</v>
      </c>
      <c r="H503" s="124">
        <v>35</v>
      </c>
      <c r="I503" s="124">
        <f t="shared" si="57"/>
        <v>25</v>
      </c>
      <c r="J503" s="129">
        <f t="shared" si="59"/>
        <v>0.23880297248443463</v>
      </c>
      <c r="K503" s="129">
        <f t="shared" si="60"/>
        <v>0.14285714285714285</v>
      </c>
      <c r="L503" s="130">
        <f t="shared" si="55"/>
        <v>45853.607638888891</v>
      </c>
      <c r="M503" s="129">
        <f t="shared" si="61"/>
        <v>0.87600782646829989</v>
      </c>
      <c r="N503" s="131">
        <f t="shared" si="58"/>
        <v>0</v>
      </c>
    </row>
    <row r="504" spans="1:14" x14ac:dyDescent="0.35">
      <c r="A504" s="123" t="s">
        <v>168</v>
      </c>
      <c r="B504" s="124" t="s">
        <v>197</v>
      </c>
      <c r="C504" s="125">
        <v>34386</v>
      </c>
      <c r="D504" s="126">
        <v>45870</v>
      </c>
      <c r="E504" s="127">
        <v>0.27777777777777779</v>
      </c>
      <c r="F504" s="124" t="str">
        <f t="shared" si="56"/>
        <v>2025-08-01 06:40</v>
      </c>
      <c r="G504" s="124" t="s">
        <v>169</v>
      </c>
      <c r="H504" s="124">
        <v>29</v>
      </c>
      <c r="I504" s="124">
        <f t="shared" si="57"/>
        <v>42</v>
      </c>
      <c r="J504" s="129">
        <f t="shared" si="59"/>
        <v>3.7825533909084823E-2</v>
      </c>
      <c r="K504" s="129">
        <f t="shared" si="60"/>
        <v>0.31428571428571428</v>
      </c>
      <c r="L504" s="130">
        <f t="shared" si="55"/>
        <v>45870.277777777781</v>
      </c>
      <c r="M504" s="129">
        <f t="shared" si="61"/>
        <v>0.47110616334371214</v>
      </c>
      <c r="N504" s="131">
        <f t="shared" si="58"/>
        <v>0</v>
      </c>
    </row>
    <row r="505" spans="1:14" ht="29" x14ac:dyDescent="0.35">
      <c r="A505" s="123" t="s">
        <v>170</v>
      </c>
      <c r="B505" s="124" t="s">
        <v>197</v>
      </c>
      <c r="C505" s="125">
        <v>28999</v>
      </c>
      <c r="D505" s="126">
        <v>45864</v>
      </c>
      <c r="E505" s="127">
        <v>0.64166666666666661</v>
      </c>
      <c r="F505" s="124" t="str">
        <f t="shared" si="56"/>
        <v>2025-07-26 15:24</v>
      </c>
      <c r="G505" s="124" t="s">
        <v>171</v>
      </c>
      <c r="H505" s="124">
        <v>14</v>
      </c>
      <c r="I505" s="124">
        <f t="shared" si="57"/>
        <v>36</v>
      </c>
      <c r="J505" s="129">
        <f t="shared" si="59"/>
        <v>0.39847358907411129</v>
      </c>
      <c r="K505" s="129">
        <f t="shared" si="60"/>
        <v>0.74285714285714288</v>
      </c>
      <c r="L505" s="130">
        <f t="shared" si="55"/>
        <v>45864.64166666667</v>
      </c>
      <c r="M505" s="129">
        <f t="shared" si="61"/>
        <v>0.60800188914745057</v>
      </c>
      <c r="N505" s="131">
        <f t="shared" si="58"/>
        <v>0</v>
      </c>
    </row>
    <row r="506" spans="1:14" ht="29" x14ac:dyDescent="0.35">
      <c r="A506" s="123" t="s">
        <v>172</v>
      </c>
      <c r="B506" s="124" t="s">
        <v>197</v>
      </c>
      <c r="C506" s="125">
        <v>22432</v>
      </c>
      <c r="D506" s="126">
        <v>45852</v>
      </c>
      <c r="E506" s="127">
        <v>0.61041666666666661</v>
      </c>
      <c r="F506" s="124" t="str">
        <f t="shared" si="56"/>
        <v>2025-07-14 14:39</v>
      </c>
      <c r="G506" s="124" t="s">
        <v>173</v>
      </c>
      <c r="H506" s="124">
        <v>30</v>
      </c>
      <c r="I506" s="124">
        <f t="shared" si="57"/>
        <v>24</v>
      </c>
      <c r="J506" s="129">
        <f t="shared" si="59"/>
        <v>0.83812010443864227</v>
      </c>
      <c r="K506" s="129">
        <f t="shared" si="60"/>
        <v>0.2857142857142857</v>
      </c>
      <c r="L506" s="130">
        <f t="shared" si="55"/>
        <v>45852.61041666667</v>
      </c>
      <c r="M506" s="129">
        <f t="shared" si="61"/>
        <v>0.90022939648478872</v>
      </c>
      <c r="N506" s="131">
        <f t="shared" si="58"/>
        <v>0</v>
      </c>
    </row>
    <row r="507" spans="1:14" ht="29" x14ac:dyDescent="0.35">
      <c r="A507" s="123" t="s">
        <v>174</v>
      </c>
      <c r="B507" s="124" t="s">
        <v>197</v>
      </c>
      <c r="C507" s="125">
        <v>23738</v>
      </c>
      <c r="D507" s="126">
        <v>45852</v>
      </c>
      <c r="E507" s="127">
        <v>0.70972222222222214</v>
      </c>
      <c r="F507" s="124" t="str">
        <f t="shared" si="56"/>
        <v>2025-07-14 17:02</v>
      </c>
      <c r="G507" s="124" t="s">
        <v>175</v>
      </c>
      <c r="H507" s="124">
        <v>5</v>
      </c>
      <c r="I507" s="124">
        <f t="shared" si="57"/>
        <v>24</v>
      </c>
      <c r="J507" s="129">
        <f t="shared" si="59"/>
        <v>0.75068621543817371</v>
      </c>
      <c r="K507" s="129">
        <f t="shared" si="60"/>
        <v>1</v>
      </c>
      <c r="L507" s="130">
        <f t="shared" si="55"/>
        <v>45852.709722222222</v>
      </c>
      <c r="M507" s="129">
        <f t="shared" si="61"/>
        <v>0.89781735991638034</v>
      </c>
      <c r="N507" s="131">
        <f t="shared" si="58"/>
        <v>0</v>
      </c>
    </row>
    <row r="508" spans="1:14" x14ac:dyDescent="0.35">
      <c r="A508" s="123" t="s">
        <v>176</v>
      </c>
      <c r="B508" s="124" t="s">
        <v>197</v>
      </c>
      <c r="C508" s="125">
        <v>23394</v>
      </c>
      <c r="D508" s="126">
        <v>45867</v>
      </c>
      <c r="E508" s="127">
        <v>0.69236111111111109</v>
      </c>
      <c r="F508" s="124" t="str">
        <f t="shared" si="56"/>
        <v>2025-07-29 16:37</v>
      </c>
      <c r="G508" s="124" t="s">
        <v>177</v>
      </c>
      <c r="H508" s="124">
        <v>26</v>
      </c>
      <c r="I508" s="124">
        <f t="shared" si="57"/>
        <v>39</v>
      </c>
      <c r="J508" s="129">
        <f t="shared" si="59"/>
        <v>0.7737162750217581</v>
      </c>
      <c r="K508" s="129">
        <f t="shared" si="60"/>
        <v>0.4</v>
      </c>
      <c r="L508" s="130">
        <f t="shared" si="55"/>
        <v>45867.692361111112</v>
      </c>
      <c r="M508" s="129">
        <f t="shared" si="61"/>
        <v>0.533903451067679</v>
      </c>
      <c r="N508" s="131">
        <f t="shared" si="58"/>
        <v>0</v>
      </c>
    </row>
    <row r="509" spans="1:14" x14ac:dyDescent="0.35">
      <c r="A509" s="123" t="s">
        <v>178</v>
      </c>
      <c r="B509" s="124" t="s">
        <v>197</v>
      </c>
      <c r="C509" s="125">
        <v>23582</v>
      </c>
      <c r="D509" s="126">
        <v>45854</v>
      </c>
      <c r="E509" s="127">
        <v>0.27361111111111114</v>
      </c>
      <c r="F509" s="124" t="str">
        <f t="shared" si="56"/>
        <v>2025-07-16 06:34</v>
      </c>
      <c r="G509" s="124" t="s">
        <v>179</v>
      </c>
      <c r="H509" s="124">
        <v>14</v>
      </c>
      <c r="I509" s="124">
        <f t="shared" si="57"/>
        <v>26</v>
      </c>
      <c r="J509" s="129">
        <f t="shared" si="59"/>
        <v>0.76113007966793866</v>
      </c>
      <c r="K509" s="129">
        <f t="shared" si="60"/>
        <v>0.74285714285714288</v>
      </c>
      <c r="L509" s="130">
        <f t="shared" si="55"/>
        <v>45854.273611111108</v>
      </c>
      <c r="M509" s="129">
        <f t="shared" si="61"/>
        <v>0.85983200080974087</v>
      </c>
      <c r="N509" s="131">
        <f t="shared" si="58"/>
        <v>0</v>
      </c>
    </row>
    <row r="510" spans="1:14" x14ac:dyDescent="0.35">
      <c r="A510" s="123" t="s">
        <v>180</v>
      </c>
      <c r="B510" s="124" t="s">
        <v>197</v>
      </c>
      <c r="C510" s="125">
        <v>31013</v>
      </c>
      <c r="D510" s="126">
        <v>45852</v>
      </c>
      <c r="E510" s="127">
        <v>0.72916666666666674</v>
      </c>
      <c r="F510" s="124" t="str">
        <f t="shared" si="56"/>
        <v>2025-07-14 17:30</v>
      </c>
      <c r="G510" s="124" t="s">
        <v>181</v>
      </c>
      <c r="H510" s="124">
        <v>14</v>
      </c>
      <c r="I510" s="124">
        <f t="shared" si="57"/>
        <v>24</v>
      </c>
      <c r="J510" s="129">
        <f t="shared" si="59"/>
        <v>0.26364062395393989</v>
      </c>
      <c r="K510" s="129">
        <f t="shared" si="60"/>
        <v>0.74285714285714288</v>
      </c>
      <c r="L510" s="130">
        <f t="shared" si="55"/>
        <v>45852.729166666664</v>
      </c>
      <c r="M510" s="129">
        <f t="shared" si="61"/>
        <v>0.89734507303588629</v>
      </c>
      <c r="N510" s="131">
        <f t="shared" si="58"/>
        <v>0</v>
      </c>
    </row>
    <row r="511" spans="1:14" x14ac:dyDescent="0.35">
      <c r="A511" s="123" t="s">
        <v>182</v>
      </c>
      <c r="B511" s="124" t="s">
        <v>197</v>
      </c>
      <c r="C511" s="125">
        <v>33908</v>
      </c>
      <c r="D511" s="126">
        <v>45861</v>
      </c>
      <c r="E511" s="127">
        <v>0.57013888888888886</v>
      </c>
      <c r="F511" s="124" t="str">
        <f t="shared" si="56"/>
        <v>2025-07-23 13:41</v>
      </c>
      <c r="G511" s="124" t="s">
        <v>183</v>
      </c>
      <c r="H511" s="124">
        <v>16</v>
      </c>
      <c r="I511" s="124">
        <f t="shared" si="57"/>
        <v>33</v>
      </c>
      <c r="J511" s="129">
        <f t="shared" si="59"/>
        <v>6.9826605074646844E-2</v>
      </c>
      <c r="K511" s="129">
        <f t="shared" si="60"/>
        <v>0.68571428571428572</v>
      </c>
      <c r="L511" s="130">
        <f t="shared" si="55"/>
        <v>45861.570138888892</v>
      </c>
      <c r="M511" s="129">
        <f t="shared" si="61"/>
        <v>0.68260634888500804</v>
      </c>
      <c r="N511" s="131">
        <f t="shared" si="58"/>
        <v>0</v>
      </c>
    </row>
    <row r="512" spans="1:14" ht="29" x14ac:dyDescent="0.35">
      <c r="A512" s="123" t="s">
        <v>184</v>
      </c>
      <c r="B512" s="124" t="s">
        <v>197</v>
      </c>
      <c r="C512" s="125">
        <v>26656</v>
      </c>
      <c r="D512" s="126">
        <v>45868</v>
      </c>
      <c r="E512" s="127">
        <v>0.59097222222222223</v>
      </c>
      <c r="F512" s="124" t="str">
        <f t="shared" si="56"/>
        <v>2025-07-30 14:11</v>
      </c>
      <c r="G512" s="124" t="s">
        <v>185</v>
      </c>
      <c r="H512" s="124">
        <v>28</v>
      </c>
      <c r="I512" s="124">
        <f t="shared" si="57"/>
        <v>40</v>
      </c>
      <c r="J512" s="129">
        <f t="shared" si="59"/>
        <v>0.55533239606346652</v>
      </c>
      <c r="K512" s="129">
        <f t="shared" si="60"/>
        <v>0.34285714285714286</v>
      </c>
      <c r="L512" s="130">
        <f t="shared" si="55"/>
        <v>45868.59097222222</v>
      </c>
      <c r="M512" s="129">
        <f t="shared" si="61"/>
        <v>0.51207705023112937</v>
      </c>
      <c r="N512" s="131">
        <f t="shared" si="58"/>
        <v>0</v>
      </c>
    </row>
    <row r="513" spans="1:14" x14ac:dyDescent="0.35">
      <c r="A513" s="123" t="s">
        <v>186</v>
      </c>
      <c r="B513" s="124" t="s">
        <v>197</v>
      </c>
      <c r="C513" s="125">
        <v>30017</v>
      </c>
      <c r="D513" s="126">
        <v>45869</v>
      </c>
      <c r="E513" s="127">
        <v>0.77013888888888893</v>
      </c>
      <c r="F513" s="124" t="str">
        <f t="shared" si="56"/>
        <v>2025-07-31 18:29</v>
      </c>
      <c r="G513" s="124" t="s">
        <v>187</v>
      </c>
      <c r="H513" s="124">
        <v>22</v>
      </c>
      <c r="I513" s="124">
        <f t="shared" si="57"/>
        <v>41</v>
      </c>
      <c r="J513" s="129">
        <f t="shared" si="59"/>
        <v>0.33032068019013189</v>
      </c>
      <c r="K513" s="129">
        <f t="shared" si="60"/>
        <v>0.51428571428571423</v>
      </c>
      <c r="L513" s="130">
        <f t="shared" si="55"/>
        <v>45869.770138888889</v>
      </c>
      <c r="M513" s="129">
        <f t="shared" si="61"/>
        <v>0.48343622440373446</v>
      </c>
      <c r="N513" s="131">
        <f t="shared" si="58"/>
        <v>0</v>
      </c>
    </row>
    <row r="514" spans="1:14" ht="43.5" x14ac:dyDescent="0.35">
      <c r="A514" s="123" t="s">
        <v>188</v>
      </c>
      <c r="B514" s="124" t="s">
        <v>197</v>
      </c>
      <c r="C514" s="125">
        <v>30161</v>
      </c>
      <c r="D514" s="126">
        <v>45875</v>
      </c>
      <c r="E514" s="127">
        <v>0.48888888888888893</v>
      </c>
      <c r="F514" s="124" t="str">
        <f t="shared" si="56"/>
        <v>2025-08-06 11:44</v>
      </c>
      <c r="G514" s="124" t="s">
        <v>189</v>
      </c>
      <c r="H514" s="124">
        <v>11</v>
      </c>
      <c r="I514" s="124">
        <f t="shared" si="57"/>
        <v>47</v>
      </c>
      <c r="J514" s="129">
        <f t="shared" si="59"/>
        <v>0.32068019013188725</v>
      </c>
      <c r="K514" s="129">
        <f t="shared" si="60"/>
        <v>0.82857142857142863</v>
      </c>
      <c r="L514" s="130">
        <f t="shared" ref="L514:L577" si="62">IF(F514="",999, DATEVALUE(LEFT(F514,10))+TIMEVALUE(RIGHT(F514,5))-$P$2)</f>
        <v>45875.488888888889</v>
      </c>
      <c r="M514" s="129">
        <f t="shared" si="61"/>
        <v>0.34453327935767508</v>
      </c>
      <c r="N514" s="131">
        <f t="shared" si="58"/>
        <v>0</v>
      </c>
    </row>
    <row r="515" spans="1:14" x14ac:dyDescent="0.35">
      <c r="A515" s="123" t="s">
        <v>190</v>
      </c>
      <c r="B515" s="124" t="s">
        <v>197</v>
      </c>
      <c r="C515" s="125">
        <v>26423</v>
      </c>
      <c r="D515" s="126">
        <v>45867</v>
      </c>
      <c r="E515" s="127">
        <v>0.43888888888888888</v>
      </c>
      <c r="F515" s="124" t="str">
        <f t="shared" ref="F515:F578" si="63">CONCATENATE(TEXT(D515,"éééé-hh-nn")," ",TEXT(E515,"óó:pp"))</f>
        <v>2025-07-29 10:32</v>
      </c>
      <c r="G515" s="124" t="s">
        <v>191</v>
      </c>
      <c r="H515" s="124">
        <v>19</v>
      </c>
      <c r="I515" s="124">
        <f t="shared" ref="I515:I578" si="64">D515-DATE(2025,6,20)</f>
        <v>39</v>
      </c>
      <c r="J515" s="129">
        <f t="shared" si="59"/>
        <v>0.57093124456048738</v>
      </c>
      <c r="K515" s="129">
        <f t="shared" si="60"/>
        <v>0.6</v>
      </c>
      <c r="L515" s="130">
        <f t="shared" si="62"/>
        <v>45867.438888888886</v>
      </c>
      <c r="M515" s="129">
        <f t="shared" si="61"/>
        <v>0.54006004790345563</v>
      </c>
      <c r="N515" s="131">
        <f t="shared" ref="N515:N578" si="65">$Q$4*J515+$Q$5*K515+$Q$6*M515</f>
        <v>0</v>
      </c>
    </row>
    <row r="516" spans="1:14" ht="15" thickBot="1" x14ac:dyDescent="0.4">
      <c r="A516" s="133" t="s">
        <v>192</v>
      </c>
      <c r="B516" s="134" t="s">
        <v>197</v>
      </c>
      <c r="C516" s="135">
        <v>28405</v>
      </c>
      <c r="D516" s="136">
        <v>45883</v>
      </c>
      <c r="E516" s="137">
        <v>0.55000000000000004</v>
      </c>
      <c r="F516" s="134" t="str">
        <f t="shared" si="63"/>
        <v>2025-08-14 13:12</v>
      </c>
      <c r="G516" s="134" t="s">
        <v>193</v>
      </c>
      <c r="H516" s="134">
        <v>32</v>
      </c>
      <c r="I516" s="134">
        <f t="shared" si="64"/>
        <v>55</v>
      </c>
      <c r="J516" s="138">
        <f>IFERROR(IF(MAX($C$414:$C$516)-MIN($C$414:$C$516)=0,1,
   (MAX($C$414:$C$516)-C516)/(MAX($C$414:$C$516)-MIN($C$414:$C$516))),0)</f>
        <v>0.43824061056437036</v>
      </c>
      <c r="K516" s="138">
        <f t="shared" si="60"/>
        <v>0.22857142857142856</v>
      </c>
      <c r="L516" s="139">
        <f t="shared" si="62"/>
        <v>45883.55</v>
      </c>
      <c r="M516" s="138">
        <f t="shared" si="61"/>
        <v>0.14873663259444403</v>
      </c>
      <c r="N516" s="140">
        <f t="shared" si="65"/>
        <v>0</v>
      </c>
    </row>
    <row r="517" spans="1:14" ht="29" x14ac:dyDescent="0.35">
      <c r="A517" s="141" t="s">
        <v>13</v>
      </c>
      <c r="B517" s="142" t="s">
        <v>198</v>
      </c>
      <c r="C517" s="143">
        <v>36114</v>
      </c>
      <c r="D517" s="144">
        <v>45867</v>
      </c>
      <c r="E517" s="145">
        <v>0.27013888888888887</v>
      </c>
      <c r="F517" s="142" t="str">
        <f t="shared" si="63"/>
        <v>2025-07-29 06:29</v>
      </c>
      <c r="G517" s="146" t="s">
        <v>15</v>
      </c>
      <c r="H517" s="142">
        <v>30</v>
      </c>
      <c r="I517" s="142">
        <f t="shared" si="64"/>
        <v>39</v>
      </c>
      <c r="J517" s="147">
        <f>IFERROR(IF(MAX($C$517:$C$619)-MIN($C$517:$C$619)=0,1,
   (MAX($C$517:$C$619)-C517)/(MAX($C$517:$C$619)-MIN($C$517:$C$619))),0)</f>
        <v>0.97041328298763774</v>
      </c>
      <c r="K517" s="147">
        <f>IFERROR(IF(MAX($H$517:$H$619)-MIN($H$517:$H$619)=0,1,(MAX($H$517:$H$619)-H517)/(MAX($H$517:$H$619)-MIN($H$517:$H$619))),0)</f>
        <v>0.2857142857142857</v>
      </c>
      <c r="L517" s="148">
        <f t="shared" si="62"/>
        <v>45867.270138888889</v>
      </c>
      <c r="M517" s="147">
        <f>IFERROR(IF(MAX($L$517:$L$619)-MIN($L$517:$L$619)=0,1,(MAX($L$517:$L$619)-L517)/(MAX($L$517:$L$619)-MIN($L$517:$L$619))),0)</f>
        <v>0.54099434155516368</v>
      </c>
      <c r="N517" s="149">
        <f t="shared" si="65"/>
        <v>0</v>
      </c>
    </row>
    <row r="518" spans="1:14" ht="29" x14ac:dyDescent="0.35">
      <c r="A518" s="150" t="s">
        <v>16</v>
      </c>
      <c r="B518" s="151" t="s">
        <v>198</v>
      </c>
      <c r="C518" s="152">
        <v>43282</v>
      </c>
      <c r="D518" s="153">
        <v>45861</v>
      </c>
      <c r="E518" s="154">
        <v>0.43888888888888888</v>
      </c>
      <c r="F518" s="151" t="str">
        <f t="shared" si="63"/>
        <v>2025-07-23 10:32</v>
      </c>
      <c r="G518" s="155" t="s">
        <v>17</v>
      </c>
      <c r="H518" s="151">
        <v>5</v>
      </c>
      <c r="I518" s="151">
        <f t="shared" si="64"/>
        <v>33</v>
      </c>
      <c r="J518" s="156">
        <f t="shared" ref="J518:J581" si="66">IFERROR(IF(MAX($C$517:$C$619)-MIN($C$517:$C$619)=0,1,
   (MAX($C$517:$C$619)-C518)/(MAX($C$517:$C$619)-MIN($C$517:$C$619))),0)</f>
        <v>0.5996482697977551</v>
      </c>
      <c r="K518" s="156">
        <f t="shared" ref="K518:K581" si="67">IFERROR(IF(MAX($H$517:$H$619)-MIN($H$517:$H$619)=0,1,
   (MAX($H$517:$H$619)-H518)/(MAX($H$517:$H$619)-MIN($H$517:$H$619))),0)</f>
        <v>1</v>
      </c>
      <c r="L518" s="157">
        <f t="shared" si="62"/>
        <v>45861.438888888886</v>
      </c>
      <c r="M518" s="156">
        <f t="shared" ref="M518:M581" si="68">IFERROR(IF(MAX($L$517:$L$619)-MIN($L$517:$L$619)=0,1,(MAX($L$517:$L$619)-L518)/(MAX($L$517:$L$619)-MIN($L$517:$L$619))),0)</f>
        <v>0.68198532498287867</v>
      </c>
      <c r="N518" s="158">
        <f t="shared" si="65"/>
        <v>0</v>
      </c>
    </row>
    <row r="519" spans="1:14" x14ac:dyDescent="0.35">
      <c r="A519" s="150" t="s">
        <v>18</v>
      </c>
      <c r="B519" s="151" t="s">
        <v>198</v>
      </c>
      <c r="C519" s="152">
        <v>46444</v>
      </c>
      <c r="D519" s="153">
        <v>45850</v>
      </c>
      <c r="E519" s="154">
        <v>0.80833333333333335</v>
      </c>
      <c r="F519" s="151" t="str">
        <f t="shared" si="63"/>
        <v>2025-07-12 19:24</v>
      </c>
      <c r="G519" s="155" t="s">
        <v>19</v>
      </c>
      <c r="H519" s="151">
        <v>22</v>
      </c>
      <c r="I519" s="151">
        <f t="shared" si="64"/>
        <v>22</v>
      </c>
      <c r="J519" s="156">
        <f t="shared" si="66"/>
        <v>0.43609372575389233</v>
      </c>
      <c r="K519" s="156">
        <f t="shared" si="67"/>
        <v>0.51428571428571423</v>
      </c>
      <c r="L519" s="157">
        <f t="shared" si="62"/>
        <v>45850.808333333334</v>
      </c>
      <c r="M519" s="156">
        <f t="shared" si="68"/>
        <v>0.93901640445288326</v>
      </c>
      <c r="N519" s="158">
        <f t="shared" si="65"/>
        <v>0</v>
      </c>
    </row>
    <row r="520" spans="1:14" x14ac:dyDescent="0.35">
      <c r="A520" s="159" t="s">
        <v>18</v>
      </c>
      <c r="B520" s="151" t="s">
        <v>198</v>
      </c>
      <c r="C520" s="152">
        <v>46444</v>
      </c>
      <c r="D520" s="153">
        <v>45859</v>
      </c>
      <c r="E520" s="154">
        <v>0.56944444444444442</v>
      </c>
      <c r="F520" s="151" t="str">
        <f t="shared" si="63"/>
        <v>2025-07-21 13:40</v>
      </c>
      <c r="G520" s="155" t="s">
        <v>20</v>
      </c>
      <c r="H520" s="151">
        <v>11</v>
      </c>
      <c r="I520" s="151">
        <f t="shared" si="64"/>
        <v>31</v>
      </c>
      <c r="J520" s="156">
        <f t="shared" si="66"/>
        <v>0.43609372575389233</v>
      </c>
      <c r="K520" s="156">
        <f t="shared" si="67"/>
        <v>0.82857142857142863</v>
      </c>
      <c r="L520" s="157">
        <f t="shared" si="62"/>
        <v>45859.569444444445</v>
      </c>
      <c r="M520" s="156">
        <f t="shared" si="68"/>
        <v>0.72718572124183978</v>
      </c>
      <c r="N520" s="158">
        <f t="shared" si="65"/>
        <v>0</v>
      </c>
    </row>
    <row r="521" spans="1:14" x14ac:dyDescent="0.35">
      <c r="A521" s="159" t="s">
        <v>18</v>
      </c>
      <c r="B521" s="151" t="s">
        <v>198</v>
      </c>
      <c r="C521" s="152">
        <v>46444</v>
      </c>
      <c r="D521" s="153">
        <v>45883</v>
      </c>
      <c r="E521" s="154">
        <v>0.44513888888888886</v>
      </c>
      <c r="F521" s="151" t="str">
        <f t="shared" si="63"/>
        <v>2025-08-14 10:41</v>
      </c>
      <c r="G521" s="155" t="s">
        <v>21</v>
      </c>
      <c r="H521" s="151">
        <v>36</v>
      </c>
      <c r="I521" s="151">
        <f t="shared" si="64"/>
        <v>55</v>
      </c>
      <c r="J521" s="156">
        <f t="shared" si="66"/>
        <v>0.43609372575389233</v>
      </c>
      <c r="K521" s="156">
        <f t="shared" si="67"/>
        <v>0.11428571428571428</v>
      </c>
      <c r="L521" s="157">
        <f t="shared" si="62"/>
        <v>45883.445138888892</v>
      </c>
      <c r="M521" s="156">
        <f t="shared" si="68"/>
        <v>0.14990681196158392</v>
      </c>
      <c r="N521" s="158">
        <f t="shared" si="65"/>
        <v>0</v>
      </c>
    </row>
    <row r="522" spans="1:14" x14ac:dyDescent="0.35">
      <c r="A522" s="159" t="s">
        <v>18</v>
      </c>
      <c r="B522" s="151" t="s">
        <v>198</v>
      </c>
      <c r="C522" s="152">
        <v>46444</v>
      </c>
      <c r="D522" s="153">
        <v>45854</v>
      </c>
      <c r="E522" s="154">
        <v>0.35694444444444445</v>
      </c>
      <c r="F522" s="151" t="str">
        <f t="shared" si="63"/>
        <v>2025-07-16 08:34</v>
      </c>
      <c r="G522" s="155" t="s">
        <v>22</v>
      </c>
      <c r="H522" s="151">
        <v>21</v>
      </c>
      <c r="I522" s="151">
        <f t="shared" si="64"/>
        <v>26</v>
      </c>
      <c r="J522" s="156">
        <f t="shared" si="66"/>
        <v>0.43609372575389233</v>
      </c>
      <c r="K522" s="156">
        <f t="shared" si="67"/>
        <v>0.54285714285714282</v>
      </c>
      <c r="L522" s="157">
        <f t="shared" si="62"/>
        <v>45854.356944444444</v>
      </c>
      <c r="M522" s="156">
        <f t="shared" si="68"/>
        <v>0.8532162466209271</v>
      </c>
      <c r="N522" s="158">
        <f t="shared" si="65"/>
        <v>0</v>
      </c>
    </row>
    <row r="523" spans="1:14" x14ac:dyDescent="0.35">
      <c r="A523" s="159" t="s">
        <v>18</v>
      </c>
      <c r="B523" s="151" t="s">
        <v>198</v>
      </c>
      <c r="C523" s="152">
        <v>46444</v>
      </c>
      <c r="D523" s="153">
        <v>45873</v>
      </c>
      <c r="E523" s="154">
        <v>0.49375000000000002</v>
      </c>
      <c r="F523" s="151" t="str">
        <f t="shared" si="63"/>
        <v>2025-08-04 11:51</v>
      </c>
      <c r="G523" s="155" t="s">
        <v>23</v>
      </c>
      <c r="H523" s="151">
        <v>6</v>
      </c>
      <c r="I523" s="151">
        <f t="shared" si="64"/>
        <v>45</v>
      </c>
      <c r="J523" s="156">
        <f t="shared" si="66"/>
        <v>0.43609372575389233</v>
      </c>
      <c r="K523" s="156">
        <f t="shared" si="67"/>
        <v>0.97142857142857142</v>
      </c>
      <c r="L523" s="157">
        <f t="shared" si="62"/>
        <v>45873.493750000001</v>
      </c>
      <c r="M523" s="156">
        <f t="shared" si="68"/>
        <v>0.39051664791710083</v>
      </c>
      <c r="N523" s="158">
        <f t="shared" si="65"/>
        <v>0</v>
      </c>
    </row>
    <row r="524" spans="1:14" x14ac:dyDescent="0.35">
      <c r="A524" s="159" t="s">
        <v>18</v>
      </c>
      <c r="B524" s="151" t="s">
        <v>198</v>
      </c>
      <c r="C524" s="152">
        <v>46444</v>
      </c>
      <c r="D524" s="153">
        <v>45885</v>
      </c>
      <c r="E524" s="154">
        <v>0.64513888888888893</v>
      </c>
      <c r="F524" s="151" t="str">
        <f t="shared" si="63"/>
        <v>2025-08-16 15:29</v>
      </c>
      <c r="G524" s="155" t="s">
        <v>24</v>
      </c>
      <c r="H524" s="151">
        <v>32</v>
      </c>
      <c r="I524" s="151">
        <f t="shared" si="64"/>
        <v>57</v>
      </c>
      <c r="J524" s="156">
        <f t="shared" si="66"/>
        <v>0.43609372575389233</v>
      </c>
      <c r="K524" s="156">
        <f t="shared" si="67"/>
        <v>0.22857142857142856</v>
      </c>
      <c r="L524" s="157">
        <f t="shared" si="62"/>
        <v>45885.645138888889</v>
      </c>
      <c r="M524" s="156">
        <f t="shared" si="68"/>
        <v>9.6714072233325343E-2</v>
      </c>
      <c r="N524" s="158">
        <f t="shared" si="65"/>
        <v>0</v>
      </c>
    </row>
    <row r="525" spans="1:14" x14ac:dyDescent="0.35">
      <c r="A525" s="150" t="s">
        <v>25</v>
      </c>
      <c r="B525" s="151" t="s">
        <v>198</v>
      </c>
      <c r="C525" s="152">
        <v>44171</v>
      </c>
      <c r="D525" s="153">
        <v>45887</v>
      </c>
      <c r="E525" s="154">
        <v>0.55277777777777781</v>
      </c>
      <c r="F525" s="151" t="str">
        <f t="shared" si="63"/>
        <v>2025-08-18 13:16</v>
      </c>
      <c r="G525" s="155" t="s">
        <v>26</v>
      </c>
      <c r="H525" s="151">
        <v>8</v>
      </c>
      <c r="I525" s="151">
        <f t="shared" si="64"/>
        <v>59</v>
      </c>
      <c r="J525" s="156">
        <f t="shared" si="66"/>
        <v>0.55366471835721309</v>
      </c>
      <c r="K525" s="156">
        <f t="shared" si="67"/>
        <v>0.91428571428571426</v>
      </c>
      <c r="L525" s="157">
        <f t="shared" si="62"/>
        <v>45887.552777777775</v>
      </c>
      <c r="M525" s="156">
        <f t="shared" si="68"/>
        <v>5.0590190909616681E-2</v>
      </c>
      <c r="N525" s="158">
        <f t="shared" si="65"/>
        <v>0</v>
      </c>
    </row>
    <row r="526" spans="1:14" x14ac:dyDescent="0.35">
      <c r="A526" s="150" t="s">
        <v>27</v>
      </c>
      <c r="B526" s="151" t="s">
        <v>198</v>
      </c>
      <c r="C526" s="152">
        <v>35542</v>
      </c>
      <c r="D526" s="153">
        <v>45864</v>
      </c>
      <c r="E526" s="154">
        <v>0.38611111111111107</v>
      </c>
      <c r="F526" s="151" t="str">
        <f t="shared" si="63"/>
        <v>2025-07-26 09:16</v>
      </c>
      <c r="G526" s="155" t="s">
        <v>28</v>
      </c>
      <c r="H526" s="151">
        <v>7</v>
      </c>
      <c r="I526" s="151">
        <f t="shared" si="64"/>
        <v>36</v>
      </c>
      <c r="J526" s="156">
        <f t="shared" si="66"/>
        <v>1</v>
      </c>
      <c r="K526" s="156">
        <f t="shared" si="67"/>
        <v>0.94285714285714284</v>
      </c>
      <c r="L526" s="157">
        <f t="shared" si="62"/>
        <v>45864.386111111111</v>
      </c>
      <c r="M526" s="156">
        <f t="shared" si="68"/>
        <v>0.61072585926090062</v>
      </c>
      <c r="N526" s="158">
        <f t="shared" si="65"/>
        <v>0</v>
      </c>
    </row>
    <row r="527" spans="1:14" x14ac:dyDescent="0.35">
      <c r="A527" s="150" t="s">
        <v>29</v>
      </c>
      <c r="B527" s="151" t="s">
        <v>198</v>
      </c>
      <c r="C527" s="152">
        <v>41048</v>
      </c>
      <c r="D527" s="153">
        <v>45869</v>
      </c>
      <c r="E527" s="154">
        <v>0.35833333333333334</v>
      </c>
      <c r="F527" s="151" t="str">
        <f t="shared" si="63"/>
        <v>2025-07-31 08:36</v>
      </c>
      <c r="G527" s="155" t="s">
        <v>30</v>
      </c>
      <c r="H527" s="151">
        <v>22</v>
      </c>
      <c r="I527" s="151">
        <f t="shared" si="64"/>
        <v>41</v>
      </c>
      <c r="J527" s="156">
        <f t="shared" si="66"/>
        <v>0.71520198624114206</v>
      </c>
      <c r="K527" s="156">
        <f t="shared" si="67"/>
        <v>0.51428571428571423</v>
      </c>
      <c r="L527" s="157">
        <f t="shared" si="62"/>
        <v>45869.35833333333</v>
      </c>
      <c r="M527" s="156">
        <f t="shared" si="68"/>
        <v>0.49050489447094248</v>
      </c>
      <c r="N527" s="158">
        <f t="shared" si="65"/>
        <v>0</v>
      </c>
    </row>
    <row r="528" spans="1:14" x14ac:dyDescent="0.35">
      <c r="A528" s="150" t="s">
        <v>31</v>
      </c>
      <c r="B528" s="151" t="s">
        <v>198</v>
      </c>
      <c r="C528" s="152">
        <v>42643</v>
      </c>
      <c r="D528" s="153">
        <v>45860</v>
      </c>
      <c r="E528" s="154">
        <v>0.72222222222222221</v>
      </c>
      <c r="F528" s="151" t="str">
        <f t="shared" si="63"/>
        <v>2025-07-22 17:20</v>
      </c>
      <c r="G528" s="155" t="s">
        <v>32</v>
      </c>
      <c r="H528" s="151">
        <v>22</v>
      </c>
      <c r="I528" s="151">
        <f t="shared" si="64"/>
        <v>32</v>
      </c>
      <c r="J528" s="156">
        <f t="shared" si="66"/>
        <v>0.63270056380282413</v>
      </c>
      <c r="K528" s="156">
        <f t="shared" si="67"/>
        <v>0.51428571428571423</v>
      </c>
      <c r="L528" s="157">
        <f t="shared" si="62"/>
        <v>45860.722222222219</v>
      </c>
      <c r="M528" s="156">
        <f t="shared" si="68"/>
        <v>0.69931326292469453</v>
      </c>
      <c r="N528" s="158">
        <f t="shared" si="65"/>
        <v>0</v>
      </c>
    </row>
    <row r="529" spans="1:14" x14ac:dyDescent="0.35">
      <c r="A529" s="150" t="s">
        <v>33</v>
      </c>
      <c r="B529" s="151" t="s">
        <v>198</v>
      </c>
      <c r="C529" s="152">
        <v>54547</v>
      </c>
      <c r="D529" s="153">
        <v>45860</v>
      </c>
      <c r="E529" s="154">
        <v>0.46180555555555558</v>
      </c>
      <c r="F529" s="151" t="str">
        <f t="shared" si="63"/>
        <v>2025-07-22 11:05</v>
      </c>
      <c r="G529" s="155" t="s">
        <v>34</v>
      </c>
      <c r="H529" s="151">
        <v>6</v>
      </c>
      <c r="I529" s="151">
        <f t="shared" si="64"/>
        <v>32</v>
      </c>
      <c r="J529" s="156">
        <f t="shared" si="66"/>
        <v>1.6965809755340608E-2</v>
      </c>
      <c r="K529" s="156">
        <f t="shared" si="67"/>
        <v>0.97142857142857142</v>
      </c>
      <c r="L529" s="157">
        <f t="shared" si="62"/>
        <v>45860.461805555555</v>
      </c>
      <c r="M529" s="156">
        <f t="shared" si="68"/>
        <v>0.70560975200232634</v>
      </c>
      <c r="N529" s="158">
        <f t="shared" si="65"/>
        <v>0</v>
      </c>
    </row>
    <row r="530" spans="1:14" x14ac:dyDescent="0.35">
      <c r="A530" s="159" t="s">
        <v>33</v>
      </c>
      <c r="B530" s="151" t="s">
        <v>198</v>
      </c>
      <c r="C530" s="152">
        <v>54547</v>
      </c>
      <c r="D530" s="153">
        <v>45857</v>
      </c>
      <c r="E530" s="154">
        <v>0.31319444444444444</v>
      </c>
      <c r="F530" s="151" t="str">
        <f t="shared" si="63"/>
        <v>2025-07-19 07:31</v>
      </c>
      <c r="G530" s="155" t="s">
        <v>35</v>
      </c>
      <c r="H530" s="151">
        <v>16</v>
      </c>
      <c r="I530" s="151">
        <f t="shared" si="64"/>
        <v>29</v>
      </c>
      <c r="J530" s="156">
        <f t="shared" si="66"/>
        <v>1.6965809755340608E-2</v>
      </c>
      <c r="K530" s="156">
        <f t="shared" si="67"/>
        <v>0.68571428571428572</v>
      </c>
      <c r="L530" s="157">
        <f t="shared" si="62"/>
        <v>45857.313194444447</v>
      </c>
      <c r="M530" s="156">
        <f t="shared" si="68"/>
        <v>0.78173850261091471</v>
      </c>
      <c r="N530" s="158">
        <f t="shared" si="65"/>
        <v>0</v>
      </c>
    </row>
    <row r="531" spans="1:14" x14ac:dyDescent="0.35">
      <c r="A531" s="159" t="s">
        <v>33</v>
      </c>
      <c r="B531" s="151" t="s">
        <v>198</v>
      </c>
      <c r="C531" s="152">
        <v>54547</v>
      </c>
      <c r="D531" s="153">
        <v>45863</v>
      </c>
      <c r="E531" s="154">
        <v>0.47222222222222221</v>
      </c>
      <c r="F531" s="151" t="str">
        <f t="shared" si="63"/>
        <v>2025-07-25 11:20</v>
      </c>
      <c r="G531" s="155" t="s">
        <v>36</v>
      </c>
      <c r="H531" s="151">
        <v>16</v>
      </c>
      <c r="I531" s="151">
        <f t="shared" si="64"/>
        <v>35</v>
      </c>
      <c r="J531" s="156">
        <f t="shared" si="66"/>
        <v>1.6965809755340608E-2</v>
      </c>
      <c r="K531" s="156">
        <f t="shared" si="67"/>
        <v>0.68571428571428572</v>
      </c>
      <c r="L531" s="157">
        <f t="shared" si="62"/>
        <v>45863.472222222219</v>
      </c>
      <c r="M531" s="156">
        <f t="shared" si="68"/>
        <v>0.63282233826428336</v>
      </c>
      <c r="N531" s="158">
        <f t="shared" si="65"/>
        <v>0</v>
      </c>
    </row>
    <row r="532" spans="1:14" x14ac:dyDescent="0.35">
      <c r="A532" s="159" t="s">
        <v>33</v>
      </c>
      <c r="B532" s="151" t="s">
        <v>198</v>
      </c>
      <c r="C532" s="152">
        <v>54547</v>
      </c>
      <c r="D532" s="153">
        <v>45868</v>
      </c>
      <c r="E532" s="154">
        <v>0.77222222222222225</v>
      </c>
      <c r="F532" s="151" t="str">
        <f t="shared" si="63"/>
        <v>2025-07-30 18:32</v>
      </c>
      <c r="G532" s="155" t="s">
        <v>37</v>
      </c>
      <c r="H532" s="151">
        <v>11</v>
      </c>
      <c r="I532" s="151">
        <f t="shared" si="64"/>
        <v>40</v>
      </c>
      <c r="J532" s="156">
        <f t="shared" si="66"/>
        <v>1.6965809755340608E-2</v>
      </c>
      <c r="K532" s="156">
        <f t="shared" si="67"/>
        <v>0.82857142857142863</v>
      </c>
      <c r="L532" s="157">
        <f t="shared" si="62"/>
        <v>45868.772222222222</v>
      </c>
      <c r="M532" s="156">
        <f t="shared" si="68"/>
        <v>0.5046761925550568</v>
      </c>
      <c r="N532" s="158">
        <f t="shared" si="65"/>
        <v>0</v>
      </c>
    </row>
    <row r="533" spans="1:14" x14ac:dyDescent="0.35">
      <c r="A533" s="159" t="s">
        <v>33</v>
      </c>
      <c r="B533" s="151" t="s">
        <v>198</v>
      </c>
      <c r="C533" s="152">
        <v>54547</v>
      </c>
      <c r="D533" s="153">
        <v>45862</v>
      </c>
      <c r="E533" s="154">
        <v>0.77777777777777779</v>
      </c>
      <c r="F533" s="151" t="str">
        <f t="shared" si="63"/>
        <v>2025-07-24 18:40</v>
      </c>
      <c r="G533" s="155" t="s">
        <v>38</v>
      </c>
      <c r="H533" s="151">
        <v>22</v>
      </c>
      <c r="I533" s="151">
        <f t="shared" si="64"/>
        <v>34</v>
      </c>
      <c r="J533" s="156">
        <f t="shared" si="66"/>
        <v>1.6965809755340608E-2</v>
      </c>
      <c r="K533" s="156">
        <f t="shared" si="67"/>
        <v>0.51428571428571423</v>
      </c>
      <c r="L533" s="157">
        <f t="shared" si="62"/>
        <v>45862.777777777781</v>
      </c>
      <c r="M533" s="156">
        <f t="shared" si="68"/>
        <v>0.64961297580463484</v>
      </c>
      <c r="N533" s="158">
        <f t="shared" si="65"/>
        <v>0</v>
      </c>
    </row>
    <row r="534" spans="1:14" x14ac:dyDescent="0.35">
      <c r="A534" s="150" t="s">
        <v>39</v>
      </c>
      <c r="B534" s="151" t="s">
        <v>198</v>
      </c>
      <c r="C534" s="152">
        <v>48508</v>
      </c>
      <c r="D534" s="153">
        <v>45864</v>
      </c>
      <c r="E534" s="154">
        <v>0.65763888888888888</v>
      </c>
      <c r="F534" s="151" t="str">
        <f t="shared" si="63"/>
        <v>2025-07-26 15:47</v>
      </c>
      <c r="G534" s="155" t="s">
        <v>40</v>
      </c>
      <c r="H534" s="151">
        <v>22</v>
      </c>
      <c r="I534" s="151">
        <f t="shared" si="64"/>
        <v>36</v>
      </c>
      <c r="J534" s="156">
        <f t="shared" si="66"/>
        <v>0.32933326436662702</v>
      </c>
      <c r="K534" s="156">
        <f t="shared" si="67"/>
        <v>0.51428571428571423</v>
      </c>
      <c r="L534" s="157">
        <f t="shared" si="62"/>
        <v>45864.657638888886</v>
      </c>
      <c r="M534" s="156">
        <f t="shared" si="68"/>
        <v>0.60416071998262466</v>
      </c>
      <c r="N534" s="158">
        <f t="shared" si="65"/>
        <v>0</v>
      </c>
    </row>
    <row r="535" spans="1:14" x14ac:dyDescent="0.35">
      <c r="A535" s="150" t="s">
        <v>41</v>
      </c>
      <c r="B535" s="151" t="s">
        <v>198</v>
      </c>
      <c r="C535" s="152">
        <v>41834</v>
      </c>
      <c r="D535" s="153">
        <v>45853</v>
      </c>
      <c r="E535" s="154">
        <v>0.51944444444444438</v>
      </c>
      <c r="F535" s="151" t="str">
        <f t="shared" si="63"/>
        <v>2025-07-15 12:28</v>
      </c>
      <c r="G535" s="155" t="s">
        <v>42</v>
      </c>
      <c r="H535" s="151">
        <v>28</v>
      </c>
      <c r="I535" s="151">
        <f t="shared" si="64"/>
        <v>25</v>
      </c>
      <c r="J535" s="156">
        <f t="shared" si="66"/>
        <v>0.67454611286401489</v>
      </c>
      <c r="K535" s="156">
        <f t="shared" si="67"/>
        <v>0.34285714285714286</v>
      </c>
      <c r="L535" s="157">
        <f t="shared" si="62"/>
        <v>45853.519444444442</v>
      </c>
      <c r="M535" s="156">
        <f t="shared" si="68"/>
        <v>0.87346575549481476</v>
      </c>
      <c r="N535" s="158">
        <f t="shared" si="65"/>
        <v>0</v>
      </c>
    </row>
    <row r="536" spans="1:14" x14ac:dyDescent="0.35">
      <c r="A536" s="150" t="s">
        <v>43</v>
      </c>
      <c r="B536" s="151" t="s">
        <v>198</v>
      </c>
      <c r="C536" s="152">
        <v>41183</v>
      </c>
      <c r="D536" s="153">
        <v>45865</v>
      </c>
      <c r="E536" s="154">
        <v>0.72430555555555554</v>
      </c>
      <c r="F536" s="151" t="str">
        <f t="shared" si="63"/>
        <v>2025-07-27 17:23</v>
      </c>
      <c r="G536" s="155" t="s">
        <v>44</v>
      </c>
      <c r="H536" s="151">
        <v>22</v>
      </c>
      <c r="I536" s="151">
        <f t="shared" si="64"/>
        <v>37</v>
      </c>
      <c r="J536" s="156">
        <f t="shared" si="66"/>
        <v>0.70821910722598669</v>
      </c>
      <c r="K536" s="156">
        <f t="shared" si="67"/>
        <v>0.51428571428571423</v>
      </c>
      <c r="L536" s="157">
        <f t="shared" si="62"/>
        <v>45865.724305555559</v>
      </c>
      <c r="M536" s="156">
        <f t="shared" si="68"/>
        <v>0.57837030072025208</v>
      </c>
      <c r="N536" s="158">
        <f t="shared" si="65"/>
        <v>0</v>
      </c>
    </row>
    <row r="537" spans="1:14" ht="29" x14ac:dyDescent="0.35">
      <c r="A537" s="150" t="s">
        <v>45</v>
      </c>
      <c r="B537" s="151" t="s">
        <v>198</v>
      </c>
      <c r="C537" s="152">
        <v>36614</v>
      </c>
      <c r="D537" s="153">
        <v>45882</v>
      </c>
      <c r="E537" s="154">
        <v>0.49236111111111114</v>
      </c>
      <c r="F537" s="151" t="str">
        <f t="shared" si="63"/>
        <v>2025-08-13 11:49</v>
      </c>
      <c r="G537" s="155" t="s">
        <v>46</v>
      </c>
      <c r="H537" s="151">
        <v>27</v>
      </c>
      <c r="I537" s="151">
        <f t="shared" si="64"/>
        <v>54</v>
      </c>
      <c r="J537" s="156">
        <f t="shared" si="66"/>
        <v>0.9445507681166917</v>
      </c>
      <c r="K537" s="156">
        <f t="shared" si="67"/>
        <v>0.37142857142857144</v>
      </c>
      <c r="L537" s="157">
        <f t="shared" si="62"/>
        <v>45882.492361111108</v>
      </c>
      <c r="M537" s="156">
        <f t="shared" si="68"/>
        <v>0.17294356666730928</v>
      </c>
      <c r="N537" s="158">
        <f t="shared" si="65"/>
        <v>0</v>
      </c>
    </row>
    <row r="538" spans="1:14" x14ac:dyDescent="0.35">
      <c r="A538" s="150" t="s">
        <v>47</v>
      </c>
      <c r="B538" s="151" t="s">
        <v>198</v>
      </c>
      <c r="C538" s="152">
        <v>47598</v>
      </c>
      <c r="D538" s="153">
        <v>45883</v>
      </c>
      <c r="E538" s="154">
        <v>0.39930555555555558</v>
      </c>
      <c r="F538" s="151" t="str">
        <f t="shared" si="63"/>
        <v>2025-08-14 09:35</v>
      </c>
      <c r="G538" s="155" t="s">
        <v>48</v>
      </c>
      <c r="H538" s="151">
        <v>25</v>
      </c>
      <c r="I538" s="151">
        <f t="shared" si="64"/>
        <v>55</v>
      </c>
      <c r="J538" s="156">
        <f t="shared" si="66"/>
        <v>0.3764030414317488</v>
      </c>
      <c r="K538" s="156">
        <f t="shared" si="67"/>
        <v>0.42857142857142855</v>
      </c>
      <c r="L538" s="157">
        <f t="shared" si="62"/>
        <v>45883.399305555555</v>
      </c>
      <c r="M538" s="156">
        <f t="shared" si="68"/>
        <v>0.15101499403935126</v>
      </c>
      <c r="N538" s="158">
        <f t="shared" si="65"/>
        <v>0</v>
      </c>
    </row>
    <row r="539" spans="1:14" x14ac:dyDescent="0.35">
      <c r="A539" s="159" t="s">
        <v>47</v>
      </c>
      <c r="B539" s="151" t="s">
        <v>198</v>
      </c>
      <c r="C539" s="152">
        <v>47598</v>
      </c>
      <c r="D539" s="153">
        <v>45880</v>
      </c>
      <c r="E539" s="154">
        <v>0.46805555555555556</v>
      </c>
      <c r="F539" s="151" t="str">
        <f t="shared" si="63"/>
        <v>2025-08-11 11:14</v>
      </c>
      <c r="G539" s="155" t="s">
        <v>49</v>
      </c>
      <c r="H539" s="151">
        <v>30</v>
      </c>
      <c r="I539" s="151">
        <f t="shared" si="64"/>
        <v>52</v>
      </c>
      <c r="J539" s="156">
        <f t="shared" si="66"/>
        <v>0.3764030414317488</v>
      </c>
      <c r="K539" s="156">
        <f t="shared" si="67"/>
        <v>0.2857142857142857</v>
      </c>
      <c r="L539" s="157">
        <f t="shared" si="62"/>
        <v>45880.468055555553</v>
      </c>
      <c r="M539" s="156">
        <f t="shared" si="68"/>
        <v>0.22188827509787018</v>
      </c>
      <c r="N539" s="158">
        <f t="shared" si="65"/>
        <v>0</v>
      </c>
    </row>
    <row r="540" spans="1:14" x14ac:dyDescent="0.35">
      <c r="A540" s="159" t="s">
        <v>47</v>
      </c>
      <c r="B540" s="151" t="s">
        <v>198</v>
      </c>
      <c r="C540" s="152">
        <v>47598</v>
      </c>
      <c r="D540" s="153">
        <v>45871</v>
      </c>
      <c r="E540" s="154">
        <v>0.55972222222222223</v>
      </c>
      <c r="F540" s="151" t="str">
        <f t="shared" si="63"/>
        <v>2025-08-02 13:26</v>
      </c>
      <c r="G540" s="155" t="s">
        <v>50</v>
      </c>
      <c r="H540" s="151">
        <v>8</v>
      </c>
      <c r="I540" s="151">
        <f t="shared" si="64"/>
        <v>43</v>
      </c>
      <c r="J540" s="156">
        <f t="shared" si="66"/>
        <v>0.3764030414317488</v>
      </c>
      <c r="K540" s="156">
        <f t="shared" si="67"/>
        <v>0.91428571428571426</v>
      </c>
      <c r="L540" s="157">
        <f t="shared" si="62"/>
        <v>45871.55972222222</v>
      </c>
      <c r="M540" s="156">
        <f t="shared" si="68"/>
        <v>0.43727857346749344</v>
      </c>
      <c r="N540" s="158">
        <f t="shared" si="65"/>
        <v>0</v>
      </c>
    </row>
    <row r="541" spans="1:14" x14ac:dyDescent="0.35">
      <c r="A541" s="159" t="s">
        <v>47</v>
      </c>
      <c r="B541" s="151" t="s">
        <v>198</v>
      </c>
      <c r="C541" s="152">
        <v>47598</v>
      </c>
      <c r="D541" s="153">
        <v>45883</v>
      </c>
      <c r="E541" s="154">
        <v>0.53472222222222221</v>
      </c>
      <c r="F541" s="151" t="str">
        <f t="shared" si="63"/>
        <v>2025-08-14 12:50</v>
      </c>
      <c r="G541" s="155" t="s">
        <v>51</v>
      </c>
      <c r="H541" s="151">
        <v>27</v>
      </c>
      <c r="I541" s="151">
        <f t="shared" si="64"/>
        <v>55</v>
      </c>
      <c r="J541" s="156">
        <f t="shared" si="66"/>
        <v>0.3764030414317488</v>
      </c>
      <c r="K541" s="156">
        <f t="shared" si="67"/>
        <v>0.37142857142857144</v>
      </c>
      <c r="L541" s="157">
        <f t="shared" si="62"/>
        <v>45883.534722222219</v>
      </c>
      <c r="M541" s="156">
        <f t="shared" si="68"/>
        <v>0.14774081971901087</v>
      </c>
      <c r="N541" s="158">
        <f t="shared" si="65"/>
        <v>0</v>
      </c>
    </row>
    <row r="542" spans="1:14" x14ac:dyDescent="0.35">
      <c r="A542" s="159" t="s">
        <v>47</v>
      </c>
      <c r="B542" s="151" t="s">
        <v>198</v>
      </c>
      <c r="C542" s="152">
        <v>47598</v>
      </c>
      <c r="D542" s="153">
        <v>45857</v>
      </c>
      <c r="E542" s="154">
        <v>0.25069444444444444</v>
      </c>
      <c r="F542" s="151" t="str">
        <f t="shared" si="63"/>
        <v>2025-07-19 06:01</v>
      </c>
      <c r="G542" s="155" t="s">
        <v>52</v>
      </c>
      <c r="H542" s="151">
        <v>31</v>
      </c>
      <c r="I542" s="151">
        <f t="shared" si="64"/>
        <v>29</v>
      </c>
      <c r="J542" s="156">
        <f t="shared" si="66"/>
        <v>0.3764030414317488</v>
      </c>
      <c r="K542" s="156">
        <f t="shared" si="67"/>
        <v>0.25714285714285712</v>
      </c>
      <c r="L542" s="157">
        <f t="shared" si="62"/>
        <v>45857.250694444447</v>
      </c>
      <c r="M542" s="156">
        <f t="shared" si="68"/>
        <v>0.78324965998956042</v>
      </c>
      <c r="N542" s="158">
        <f t="shared" si="65"/>
        <v>0</v>
      </c>
    </row>
    <row r="543" spans="1:14" x14ac:dyDescent="0.35">
      <c r="A543" s="159" t="s">
        <v>47</v>
      </c>
      <c r="B543" s="151" t="s">
        <v>198</v>
      </c>
      <c r="C543" s="152">
        <v>47598</v>
      </c>
      <c r="D543" s="153">
        <v>45855</v>
      </c>
      <c r="E543" s="154">
        <v>0.53333333333333333</v>
      </c>
      <c r="F543" s="151" t="str">
        <f t="shared" si="63"/>
        <v>2025-07-17 12:48</v>
      </c>
      <c r="G543" s="155" t="s">
        <v>53</v>
      </c>
      <c r="H543" s="151">
        <v>11</v>
      </c>
      <c r="I543" s="151">
        <f t="shared" si="64"/>
        <v>27</v>
      </c>
      <c r="J543" s="156">
        <f t="shared" si="66"/>
        <v>0.3764030414317488</v>
      </c>
      <c r="K543" s="156">
        <f t="shared" si="67"/>
        <v>0.82857142857142863</v>
      </c>
      <c r="L543" s="157">
        <f t="shared" si="62"/>
        <v>45855.533333333333</v>
      </c>
      <c r="M543" s="156">
        <f t="shared" si="68"/>
        <v>0.82477290662730285</v>
      </c>
      <c r="N543" s="158">
        <f t="shared" si="65"/>
        <v>0</v>
      </c>
    </row>
    <row r="544" spans="1:14" x14ac:dyDescent="0.35">
      <c r="A544" s="159" t="s">
        <v>47</v>
      </c>
      <c r="B544" s="151" t="s">
        <v>198</v>
      </c>
      <c r="C544" s="152">
        <v>47598</v>
      </c>
      <c r="D544" s="153">
        <v>45875</v>
      </c>
      <c r="E544" s="154">
        <v>0.31319444444444444</v>
      </c>
      <c r="F544" s="151" t="str">
        <f t="shared" si="63"/>
        <v>2025-08-06 07:31</v>
      </c>
      <c r="G544" s="155" t="s">
        <v>54</v>
      </c>
      <c r="H544" s="151">
        <v>14</v>
      </c>
      <c r="I544" s="151">
        <f t="shared" si="64"/>
        <v>47</v>
      </c>
      <c r="J544" s="156">
        <f t="shared" si="66"/>
        <v>0.3764030414317488</v>
      </c>
      <c r="K544" s="156">
        <f t="shared" si="67"/>
        <v>0.74285714285714288</v>
      </c>
      <c r="L544" s="157">
        <f t="shared" si="62"/>
        <v>45875.313194444447</v>
      </c>
      <c r="M544" s="156">
        <f t="shared" si="68"/>
        <v>0.34652517756095064</v>
      </c>
      <c r="N544" s="158">
        <f t="shared" si="65"/>
        <v>0</v>
      </c>
    </row>
    <row r="545" spans="1:14" x14ac:dyDescent="0.35">
      <c r="A545" s="150" t="s">
        <v>55</v>
      </c>
      <c r="B545" s="151" t="s">
        <v>198</v>
      </c>
      <c r="C545" s="152">
        <v>54782</v>
      </c>
      <c r="D545" s="153">
        <v>45872</v>
      </c>
      <c r="E545" s="154">
        <v>0.64513888888888893</v>
      </c>
      <c r="F545" s="151" t="str">
        <f t="shared" si="63"/>
        <v>2025-08-03 15:29</v>
      </c>
      <c r="G545" s="155" t="s">
        <v>56</v>
      </c>
      <c r="H545" s="151">
        <v>26</v>
      </c>
      <c r="I545" s="151">
        <f t="shared" si="64"/>
        <v>44</v>
      </c>
      <c r="J545" s="156">
        <f t="shared" si="66"/>
        <v>4.8104277659959654E-3</v>
      </c>
      <c r="K545" s="156">
        <f t="shared" si="67"/>
        <v>0.4</v>
      </c>
      <c r="L545" s="157">
        <f t="shared" si="62"/>
        <v>45872.645138888889</v>
      </c>
      <c r="M545" s="156">
        <f t="shared" si="68"/>
        <v>0.4110348069916327</v>
      </c>
      <c r="N545" s="158">
        <f t="shared" si="65"/>
        <v>0</v>
      </c>
    </row>
    <row r="546" spans="1:14" x14ac:dyDescent="0.35">
      <c r="A546" s="150" t="s">
        <v>57</v>
      </c>
      <c r="B546" s="151" t="s">
        <v>198</v>
      </c>
      <c r="C546" s="152">
        <v>43441</v>
      </c>
      <c r="D546" s="153">
        <v>45848</v>
      </c>
      <c r="E546" s="154">
        <v>0.72986111111111107</v>
      </c>
      <c r="F546" s="151" t="str">
        <f t="shared" si="63"/>
        <v>2025-07-10 17:31</v>
      </c>
      <c r="G546" s="155" t="s">
        <v>58</v>
      </c>
      <c r="H546" s="151">
        <v>32</v>
      </c>
      <c r="I546" s="151">
        <f t="shared" si="64"/>
        <v>20</v>
      </c>
      <c r="J546" s="156">
        <f t="shared" si="66"/>
        <v>0.59142399006879431</v>
      </c>
      <c r="K546" s="156">
        <f t="shared" si="67"/>
        <v>0.22857142857142856</v>
      </c>
      <c r="L546" s="157">
        <f t="shared" si="62"/>
        <v>45848.729861111111</v>
      </c>
      <c r="M546" s="156">
        <f t="shared" si="68"/>
        <v>0.98927078261165069</v>
      </c>
      <c r="N546" s="158">
        <f t="shared" si="65"/>
        <v>0</v>
      </c>
    </row>
    <row r="547" spans="1:14" ht="29" x14ac:dyDescent="0.35">
      <c r="A547" s="150" t="s">
        <v>59</v>
      </c>
      <c r="B547" s="151" t="s">
        <v>198</v>
      </c>
      <c r="C547" s="152">
        <v>42050</v>
      </c>
      <c r="D547" s="153">
        <v>45886</v>
      </c>
      <c r="E547" s="154">
        <v>0.27708333333333335</v>
      </c>
      <c r="F547" s="151" t="str">
        <f t="shared" si="63"/>
        <v>2025-08-17 06:39</v>
      </c>
      <c r="G547" s="155" t="s">
        <v>60</v>
      </c>
      <c r="H547" s="151">
        <v>31</v>
      </c>
      <c r="I547" s="151">
        <f t="shared" si="64"/>
        <v>58</v>
      </c>
      <c r="J547" s="156">
        <f t="shared" si="66"/>
        <v>0.66337350643976623</v>
      </c>
      <c r="K547" s="156">
        <f t="shared" si="67"/>
        <v>0.25714285714285712</v>
      </c>
      <c r="L547" s="157">
        <f t="shared" si="62"/>
        <v>45886.277083333334</v>
      </c>
      <c r="M547" s="156">
        <f t="shared" si="68"/>
        <v>8.1434592071443629E-2</v>
      </c>
      <c r="N547" s="158">
        <f t="shared" si="65"/>
        <v>0</v>
      </c>
    </row>
    <row r="548" spans="1:14" ht="29" x14ac:dyDescent="0.35">
      <c r="A548" s="150" t="s">
        <v>61</v>
      </c>
      <c r="B548" s="151" t="s">
        <v>198</v>
      </c>
      <c r="C548" s="152">
        <v>51273</v>
      </c>
      <c r="D548" s="153">
        <v>45869</v>
      </c>
      <c r="E548" s="154">
        <v>0.31458333333333333</v>
      </c>
      <c r="F548" s="151" t="str">
        <f t="shared" si="63"/>
        <v>2025-07-31 07:33</v>
      </c>
      <c r="G548" s="155" t="s">
        <v>62</v>
      </c>
      <c r="H548" s="151">
        <v>32</v>
      </c>
      <c r="I548" s="151">
        <f t="shared" si="64"/>
        <v>41</v>
      </c>
      <c r="J548" s="156">
        <f t="shared" si="66"/>
        <v>0.18631355713029535</v>
      </c>
      <c r="K548" s="156">
        <f t="shared" si="67"/>
        <v>0.22857142857142856</v>
      </c>
      <c r="L548" s="157">
        <f t="shared" si="62"/>
        <v>45869.314583333333</v>
      </c>
      <c r="M548" s="156">
        <f t="shared" si="68"/>
        <v>0.49156270463592411</v>
      </c>
      <c r="N548" s="158">
        <f t="shared" si="65"/>
        <v>0</v>
      </c>
    </row>
    <row r="549" spans="1:14" ht="29" x14ac:dyDescent="0.35">
      <c r="A549" s="150" t="s">
        <v>63</v>
      </c>
      <c r="B549" s="151" t="s">
        <v>198</v>
      </c>
      <c r="C549" s="152">
        <v>46407</v>
      </c>
      <c r="D549" s="153">
        <v>45851</v>
      </c>
      <c r="E549" s="154">
        <v>0.54861111111111116</v>
      </c>
      <c r="F549" s="151" t="str">
        <f t="shared" si="63"/>
        <v>2025-07-13 13:10</v>
      </c>
      <c r="G549" s="155" t="s">
        <v>64</v>
      </c>
      <c r="H549" s="151">
        <v>10</v>
      </c>
      <c r="I549" s="151">
        <f t="shared" si="64"/>
        <v>23</v>
      </c>
      <c r="J549" s="156">
        <f t="shared" si="66"/>
        <v>0.43800755185434231</v>
      </c>
      <c r="K549" s="156">
        <f t="shared" si="67"/>
        <v>0.8571428571428571</v>
      </c>
      <c r="L549" s="157">
        <f t="shared" si="62"/>
        <v>45851.548611111109</v>
      </c>
      <c r="M549" s="156">
        <f t="shared" si="68"/>
        <v>0.92111758483476436</v>
      </c>
      <c r="N549" s="158">
        <f t="shared" si="65"/>
        <v>0</v>
      </c>
    </row>
    <row r="550" spans="1:14" x14ac:dyDescent="0.35">
      <c r="A550" s="150" t="s">
        <v>65</v>
      </c>
      <c r="B550" s="151" t="s">
        <v>198</v>
      </c>
      <c r="C550" s="152">
        <v>48951</v>
      </c>
      <c r="D550" s="153">
        <v>45861</v>
      </c>
      <c r="E550" s="154">
        <v>0.65486111111111112</v>
      </c>
      <c r="F550" s="151" t="str">
        <f t="shared" si="63"/>
        <v>2025-07-23 15:43</v>
      </c>
      <c r="G550" s="155" t="s">
        <v>66</v>
      </c>
      <c r="H550" s="151">
        <v>14</v>
      </c>
      <c r="I550" s="151">
        <f t="shared" si="64"/>
        <v>33</v>
      </c>
      <c r="J550" s="156">
        <f t="shared" si="66"/>
        <v>0.30641907619096881</v>
      </c>
      <c r="K550" s="156">
        <f t="shared" si="67"/>
        <v>0.74285714285714288</v>
      </c>
      <c r="L550" s="157">
        <f t="shared" si="62"/>
        <v>45861.654861111114</v>
      </c>
      <c r="M550" s="156">
        <f t="shared" si="68"/>
        <v>0.67676343670764771</v>
      </c>
      <c r="N550" s="158">
        <f t="shared" si="65"/>
        <v>0</v>
      </c>
    </row>
    <row r="551" spans="1:14" x14ac:dyDescent="0.35">
      <c r="A551" s="150" t="s">
        <v>67</v>
      </c>
      <c r="B551" s="151" t="s">
        <v>198</v>
      </c>
      <c r="C551" s="152">
        <v>39942</v>
      </c>
      <c r="D551" s="153">
        <v>45881</v>
      </c>
      <c r="E551" s="154">
        <v>0.52986111111111112</v>
      </c>
      <c r="F551" s="151" t="str">
        <f t="shared" si="63"/>
        <v>2025-08-12 12:43</v>
      </c>
      <c r="G551" s="155" t="s">
        <v>68</v>
      </c>
      <c r="H551" s="151">
        <v>27</v>
      </c>
      <c r="I551" s="151">
        <f t="shared" si="64"/>
        <v>53</v>
      </c>
      <c r="J551" s="156">
        <f t="shared" si="66"/>
        <v>0.77240986913567478</v>
      </c>
      <c r="K551" s="156">
        <f t="shared" si="67"/>
        <v>0.37142857142857144</v>
      </c>
      <c r="L551" s="157">
        <f t="shared" si="62"/>
        <v>45881.529861111114</v>
      </c>
      <c r="M551" s="156">
        <f t="shared" si="68"/>
        <v>0.19621539029831245</v>
      </c>
      <c r="N551" s="158">
        <f t="shared" si="65"/>
        <v>0</v>
      </c>
    </row>
    <row r="552" spans="1:14" x14ac:dyDescent="0.35">
      <c r="A552" s="150" t="s">
        <v>69</v>
      </c>
      <c r="B552" s="151" t="s">
        <v>198</v>
      </c>
      <c r="C552" s="152">
        <v>40330</v>
      </c>
      <c r="D552" s="153">
        <v>45854</v>
      </c>
      <c r="E552" s="154">
        <v>0.53819444444444442</v>
      </c>
      <c r="F552" s="151" t="str">
        <f t="shared" si="63"/>
        <v>2025-07-16 12:55</v>
      </c>
      <c r="G552" s="155" t="s">
        <v>70</v>
      </c>
      <c r="H552" s="151">
        <v>31</v>
      </c>
      <c r="I552" s="151">
        <f t="shared" si="64"/>
        <v>26</v>
      </c>
      <c r="J552" s="156">
        <f t="shared" si="66"/>
        <v>0.75234055759582064</v>
      </c>
      <c r="K552" s="156">
        <f t="shared" si="67"/>
        <v>0.25714285714285712</v>
      </c>
      <c r="L552" s="157">
        <f t="shared" si="62"/>
        <v>45854.538194444445</v>
      </c>
      <c r="M552" s="156">
        <f t="shared" si="68"/>
        <v>0.8488338902228193</v>
      </c>
      <c r="N552" s="158">
        <f t="shared" si="65"/>
        <v>0</v>
      </c>
    </row>
    <row r="553" spans="1:14" x14ac:dyDescent="0.35">
      <c r="A553" s="150" t="s">
        <v>71</v>
      </c>
      <c r="B553" s="151" t="s">
        <v>198</v>
      </c>
      <c r="C553" s="152">
        <v>50087</v>
      </c>
      <c r="D553" s="153">
        <v>45873</v>
      </c>
      <c r="E553" s="154">
        <v>0.78680555555555554</v>
      </c>
      <c r="F553" s="151" t="str">
        <f t="shared" si="63"/>
        <v>2025-08-04 18:53</v>
      </c>
      <c r="G553" s="155" t="s">
        <v>72</v>
      </c>
      <c r="H553" s="151">
        <v>25</v>
      </c>
      <c r="I553" s="151">
        <f t="shared" si="64"/>
        <v>45</v>
      </c>
      <c r="J553" s="156">
        <f t="shared" si="66"/>
        <v>0.24765944240417939</v>
      </c>
      <c r="K553" s="156">
        <f t="shared" si="67"/>
        <v>0.42857142857142855</v>
      </c>
      <c r="L553" s="157">
        <f t="shared" si="62"/>
        <v>45873.786805555559</v>
      </c>
      <c r="M553" s="156">
        <f t="shared" si="68"/>
        <v>0.38343099887495569</v>
      </c>
      <c r="N553" s="158">
        <f t="shared" si="65"/>
        <v>0</v>
      </c>
    </row>
    <row r="554" spans="1:14" x14ac:dyDescent="0.35">
      <c r="A554" s="150" t="s">
        <v>73</v>
      </c>
      <c r="B554" s="151" t="s">
        <v>198</v>
      </c>
      <c r="C554" s="152">
        <v>38893</v>
      </c>
      <c r="D554" s="153">
        <v>45865</v>
      </c>
      <c r="E554" s="154">
        <v>0.26874999999999999</v>
      </c>
      <c r="F554" s="151" t="str">
        <f t="shared" si="63"/>
        <v>2025-07-27 06:27</v>
      </c>
      <c r="G554" s="155" t="s">
        <v>74</v>
      </c>
      <c r="H554" s="151">
        <v>23</v>
      </c>
      <c r="I554" s="151">
        <f t="shared" si="64"/>
        <v>37</v>
      </c>
      <c r="J554" s="156">
        <f t="shared" si="66"/>
        <v>0.82666942533491961</v>
      </c>
      <c r="K554" s="156">
        <f t="shared" si="67"/>
        <v>0.48571428571428571</v>
      </c>
      <c r="L554" s="157">
        <f t="shared" si="62"/>
        <v>45865.268750000003</v>
      </c>
      <c r="M554" s="156">
        <f t="shared" si="68"/>
        <v>0.58938495894684084</v>
      </c>
      <c r="N554" s="158">
        <f t="shared" si="65"/>
        <v>0</v>
      </c>
    </row>
    <row r="555" spans="1:14" x14ac:dyDescent="0.35">
      <c r="A555" s="150" t="s">
        <v>75</v>
      </c>
      <c r="B555" s="151" t="s">
        <v>198</v>
      </c>
      <c r="C555" s="152">
        <v>40228</v>
      </c>
      <c r="D555" s="153">
        <v>45860</v>
      </c>
      <c r="E555" s="154">
        <v>0.28194444444444444</v>
      </c>
      <c r="F555" s="151" t="str">
        <f t="shared" si="63"/>
        <v>2025-07-22 06:46</v>
      </c>
      <c r="G555" s="155" t="s">
        <v>76</v>
      </c>
      <c r="H555" s="151">
        <v>17</v>
      </c>
      <c r="I555" s="151">
        <f t="shared" si="64"/>
        <v>32</v>
      </c>
      <c r="J555" s="156">
        <f t="shared" si="66"/>
        <v>0.75761651062949364</v>
      </c>
      <c r="K555" s="156">
        <f t="shared" si="67"/>
        <v>0.65714285714285714</v>
      </c>
      <c r="L555" s="157">
        <f t="shared" si="62"/>
        <v>45860.281944444447</v>
      </c>
      <c r="M555" s="156">
        <f t="shared" si="68"/>
        <v>0.70995852712524354</v>
      </c>
      <c r="N555" s="158">
        <f t="shared" si="65"/>
        <v>0</v>
      </c>
    </row>
    <row r="556" spans="1:14" ht="29" x14ac:dyDescent="0.35">
      <c r="A556" s="150" t="s">
        <v>77</v>
      </c>
      <c r="B556" s="151" t="s">
        <v>198</v>
      </c>
      <c r="C556" s="152">
        <v>43381</v>
      </c>
      <c r="D556" s="153">
        <v>45876</v>
      </c>
      <c r="E556" s="154">
        <v>0.35</v>
      </c>
      <c r="F556" s="151" t="str">
        <f t="shared" si="63"/>
        <v>2025-08-07 08:24</v>
      </c>
      <c r="G556" s="155" t="s">
        <v>78</v>
      </c>
      <c r="H556" s="151">
        <v>39</v>
      </c>
      <c r="I556" s="151">
        <f t="shared" si="64"/>
        <v>48</v>
      </c>
      <c r="J556" s="156">
        <f t="shared" si="66"/>
        <v>0.59452749185330778</v>
      </c>
      <c r="K556" s="156">
        <f t="shared" si="67"/>
        <v>2.8571428571428571E-2</v>
      </c>
      <c r="L556" s="157">
        <f t="shared" si="62"/>
        <v>45876.35</v>
      </c>
      <c r="M556" s="156">
        <f t="shared" si="68"/>
        <v>0.32145675571306231</v>
      </c>
      <c r="N556" s="158">
        <f t="shared" si="65"/>
        <v>0</v>
      </c>
    </row>
    <row r="557" spans="1:14" x14ac:dyDescent="0.35">
      <c r="A557" s="150" t="s">
        <v>79</v>
      </c>
      <c r="B557" s="151" t="s">
        <v>198</v>
      </c>
      <c r="C557" s="152">
        <v>53224</v>
      </c>
      <c r="D557" s="153">
        <v>45878</v>
      </c>
      <c r="E557" s="154">
        <v>0.34930555555555554</v>
      </c>
      <c r="F557" s="151" t="str">
        <f t="shared" si="63"/>
        <v>2025-08-09 08:23</v>
      </c>
      <c r="G557" s="155" t="s">
        <v>80</v>
      </c>
      <c r="H557" s="151">
        <v>24</v>
      </c>
      <c r="I557" s="151">
        <f t="shared" si="64"/>
        <v>50</v>
      </c>
      <c r="J557" s="156">
        <f t="shared" si="66"/>
        <v>8.5398024103863865E-2</v>
      </c>
      <c r="K557" s="156">
        <f t="shared" si="67"/>
        <v>0.45714285714285713</v>
      </c>
      <c r="L557" s="157">
        <f t="shared" si="62"/>
        <v>45878.349305555559</v>
      </c>
      <c r="M557" s="156">
        <f t="shared" si="68"/>
        <v>0.27311651023381894</v>
      </c>
      <c r="N557" s="158">
        <f t="shared" si="65"/>
        <v>0</v>
      </c>
    </row>
    <row r="558" spans="1:14" ht="29" x14ac:dyDescent="0.35">
      <c r="A558" s="150" t="s">
        <v>81</v>
      </c>
      <c r="B558" s="151" t="s">
        <v>198</v>
      </c>
      <c r="C558" s="152">
        <v>40803</v>
      </c>
      <c r="D558" s="153">
        <v>45887</v>
      </c>
      <c r="E558" s="154">
        <v>0.72222222222222221</v>
      </c>
      <c r="F558" s="151" t="str">
        <f t="shared" si="63"/>
        <v>2025-08-18 17:20</v>
      </c>
      <c r="G558" s="155" t="s">
        <v>82</v>
      </c>
      <c r="H558" s="151">
        <v>7</v>
      </c>
      <c r="I558" s="151">
        <f t="shared" si="64"/>
        <v>59</v>
      </c>
      <c r="J558" s="156">
        <f t="shared" si="66"/>
        <v>0.72787461852790569</v>
      </c>
      <c r="K558" s="156">
        <f t="shared" si="67"/>
        <v>0.94285714285714284</v>
      </c>
      <c r="L558" s="157">
        <f t="shared" si="62"/>
        <v>45887.722222222219</v>
      </c>
      <c r="M558" s="156">
        <f t="shared" si="68"/>
        <v>4.6493275349748397E-2</v>
      </c>
      <c r="N558" s="158">
        <f t="shared" si="65"/>
        <v>0</v>
      </c>
    </row>
    <row r="559" spans="1:14" x14ac:dyDescent="0.35">
      <c r="A559" s="150" t="s">
        <v>83</v>
      </c>
      <c r="B559" s="151" t="s">
        <v>198</v>
      </c>
      <c r="C559" s="152">
        <v>52185</v>
      </c>
      <c r="D559" s="153">
        <v>45885</v>
      </c>
      <c r="E559" s="154">
        <v>0.42222222222222222</v>
      </c>
      <c r="F559" s="151" t="str">
        <f t="shared" si="63"/>
        <v>2025-08-16 10:08</v>
      </c>
      <c r="G559" s="155" t="s">
        <v>84</v>
      </c>
      <c r="H559" s="151">
        <v>5</v>
      </c>
      <c r="I559" s="151">
        <f t="shared" si="64"/>
        <v>57</v>
      </c>
      <c r="J559" s="156">
        <f t="shared" si="66"/>
        <v>0.13914033000568976</v>
      </c>
      <c r="K559" s="156">
        <f t="shared" si="67"/>
        <v>1</v>
      </c>
      <c r="L559" s="157">
        <f t="shared" si="62"/>
        <v>45885.422222222223</v>
      </c>
      <c r="M559" s="156">
        <f t="shared" si="68"/>
        <v>0.10210386688380492</v>
      </c>
      <c r="N559" s="158">
        <f t="shared" si="65"/>
        <v>0</v>
      </c>
    </row>
    <row r="560" spans="1:14" ht="29" x14ac:dyDescent="0.35">
      <c r="A560" s="150" t="s">
        <v>85</v>
      </c>
      <c r="B560" s="151" t="s">
        <v>198</v>
      </c>
      <c r="C560" s="152">
        <v>36369</v>
      </c>
      <c r="D560" s="153">
        <v>45889</v>
      </c>
      <c r="E560" s="154">
        <v>0.64513888888888893</v>
      </c>
      <c r="F560" s="151" t="str">
        <f t="shared" si="63"/>
        <v>2025-08-20 15:29</v>
      </c>
      <c r="G560" s="155" t="s">
        <v>86</v>
      </c>
      <c r="H560" s="151">
        <v>36</v>
      </c>
      <c r="I560" s="151">
        <f t="shared" si="64"/>
        <v>61</v>
      </c>
      <c r="J560" s="156">
        <f t="shared" si="66"/>
        <v>0.95722340040345522</v>
      </c>
      <c r="K560" s="156">
        <f t="shared" si="67"/>
        <v>0.11428571428571428</v>
      </c>
      <c r="L560" s="157">
        <f t="shared" si="62"/>
        <v>45889.645138888889</v>
      </c>
      <c r="M560" s="156">
        <f t="shared" si="68"/>
        <v>0</v>
      </c>
      <c r="N560" s="158">
        <f t="shared" si="65"/>
        <v>0</v>
      </c>
    </row>
    <row r="561" spans="1:14" ht="29" x14ac:dyDescent="0.35">
      <c r="A561" s="150" t="s">
        <v>87</v>
      </c>
      <c r="B561" s="151" t="s">
        <v>198</v>
      </c>
      <c r="C561" s="152">
        <v>38367</v>
      </c>
      <c r="D561" s="153">
        <v>45888</v>
      </c>
      <c r="E561" s="154">
        <v>0.44236111111111109</v>
      </c>
      <c r="F561" s="151" t="str">
        <f t="shared" si="63"/>
        <v>2025-08-19 10:37</v>
      </c>
      <c r="G561" s="155" t="s">
        <v>88</v>
      </c>
      <c r="H561" s="151">
        <v>40</v>
      </c>
      <c r="I561" s="151">
        <f t="shared" si="64"/>
        <v>60</v>
      </c>
      <c r="J561" s="156">
        <f t="shared" si="66"/>
        <v>0.85387679097915481</v>
      </c>
      <c r="K561" s="156">
        <f t="shared" si="67"/>
        <v>0</v>
      </c>
      <c r="L561" s="157">
        <f t="shared" si="62"/>
        <v>45888.442361111112</v>
      </c>
      <c r="M561" s="156">
        <f t="shared" si="68"/>
        <v>2.9081384220132268E-2</v>
      </c>
      <c r="N561" s="158">
        <f t="shared" si="65"/>
        <v>0</v>
      </c>
    </row>
    <row r="562" spans="1:14" ht="29" x14ac:dyDescent="0.35">
      <c r="A562" s="159" t="s">
        <v>87</v>
      </c>
      <c r="B562" s="151" t="s">
        <v>198</v>
      </c>
      <c r="C562" s="152">
        <v>39626</v>
      </c>
      <c r="D562" s="153">
        <v>45860</v>
      </c>
      <c r="E562" s="154">
        <v>0.79305555555555551</v>
      </c>
      <c r="F562" s="151" t="str">
        <f t="shared" si="63"/>
        <v>2025-07-22 19:02</v>
      </c>
      <c r="G562" s="155" t="s">
        <v>89</v>
      </c>
      <c r="H562" s="151">
        <v>8</v>
      </c>
      <c r="I562" s="151">
        <f t="shared" si="64"/>
        <v>32</v>
      </c>
      <c r="J562" s="156">
        <f t="shared" si="66"/>
        <v>0.78875497853411269</v>
      </c>
      <c r="K562" s="156">
        <f t="shared" si="67"/>
        <v>0.91428571428571426</v>
      </c>
      <c r="L562" s="157">
        <f t="shared" si="62"/>
        <v>45860.793055555558</v>
      </c>
      <c r="M562" s="156">
        <f t="shared" si="68"/>
        <v>0.69760061789543371</v>
      </c>
      <c r="N562" s="158">
        <f t="shared" si="65"/>
        <v>0</v>
      </c>
    </row>
    <row r="563" spans="1:14" ht="29" x14ac:dyDescent="0.35">
      <c r="A563" s="159" t="s">
        <v>87</v>
      </c>
      <c r="B563" s="151" t="s">
        <v>198</v>
      </c>
      <c r="C563" s="152">
        <v>35784</v>
      </c>
      <c r="D563" s="153">
        <v>45849</v>
      </c>
      <c r="E563" s="154">
        <v>0.27083333333333331</v>
      </c>
      <c r="F563" s="151" t="str">
        <f t="shared" si="63"/>
        <v>2025-07-11 06:30</v>
      </c>
      <c r="G563" s="155" t="s">
        <v>90</v>
      </c>
      <c r="H563" s="151">
        <v>12</v>
      </c>
      <c r="I563" s="151">
        <f t="shared" si="64"/>
        <v>21</v>
      </c>
      <c r="J563" s="156">
        <f t="shared" si="66"/>
        <v>0.98748254280246206</v>
      </c>
      <c r="K563" s="156">
        <f t="shared" si="67"/>
        <v>0.8</v>
      </c>
      <c r="L563" s="157">
        <f t="shared" si="62"/>
        <v>45849.270833333336</v>
      </c>
      <c r="M563" s="156">
        <f t="shared" si="68"/>
        <v>0.97619087596753251</v>
      </c>
      <c r="N563" s="158">
        <f t="shared" si="65"/>
        <v>0</v>
      </c>
    </row>
    <row r="564" spans="1:14" ht="29" x14ac:dyDescent="0.35">
      <c r="A564" s="159" t="s">
        <v>87</v>
      </c>
      <c r="B564" s="151" t="s">
        <v>198</v>
      </c>
      <c r="C564" s="152">
        <v>43419</v>
      </c>
      <c r="D564" s="153">
        <v>45867</v>
      </c>
      <c r="E564" s="154">
        <v>0.37916666666666665</v>
      </c>
      <c r="F564" s="151" t="str">
        <f t="shared" si="63"/>
        <v>2025-07-29 09:06</v>
      </c>
      <c r="G564" s="155" t="s">
        <v>91</v>
      </c>
      <c r="H564" s="151">
        <v>30</v>
      </c>
      <c r="I564" s="151">
        <f t="shared" si="64"/>
        <v>39</v>
      </c>
      <c r="J564" s="156">
        <f t="shared" si="66"/>
        <v>0.59256194072311597</v>
      </c>
      <c r="K564" s="156">
        <f t="shared" si="67"/>
        <v>0.2857142857142857</v>
      </c>
      <c r="L564" s="157">
        <f t="shared" si="62"/>
        <v>45867.379166666666</v>
      </c>
      <c r="M564" s="156">
        <f t="shared" si="68"/>
        <v>0.53835821146133134</v>
      </c>
      <c r="N564" s="158">
        <f t="shared" si="65"/>
        <v>0</v>
      </c>
    </row>
    <row r="565" spans="1:14" ht="29" x14ac:dyDescent="0.35">
      <c r="A565" s="159" t="s">
        <v>87</v>
      </c>
      <c r="B565" s="151" t="s">
        <v>198</v>
      </c>
      <c r="C565" s="152">
        <v>36482</v>
      </c>
      <c r="D565" s="153">
        <v>45867</v>
      </c>
      <c r="E565" s="154">
        <v>0.64861111111111114</v>
      </c>
      <c r="F565" s="151" t="str">
        <f t="shared" si="63"/>
        <v>2025-07-29 15:34</v>
      </c>
      <c r="G565" s="155" t="s">
        <v>92</v>
      </c>
      <c r="H565" s="151">
        <v>20</v>
      </c>
      <c r="I565" s="151">
        <f t="shared" si="64"/>
        <v>39</v>
      </c>
      <c r="J565" s="156">
        <f t="shared" si="66"/>
        <v>0.95137847204262138</v>
      </c>
      <c r="K565" s="156">
        <f t="shared" si="67"/>
        <v>0.5714285714285714</v>
      </c>
      <c r="L565" s="157">
        <f t="shared" si="62"/>
        <v>45867.648611111108</v>
      </c>
      <c r="M565" s="156">
        <f t="shared" si="68"/>
        <v>0.53184344409566509</v>
      </c>
      <c r="N565" s="158">
        <f t="shared" si="65"/>
        <v>0</v>
      </c>
    </row>
    <row r="566" spans="1:14" ht="29" x14ac:dyDescent="0.35">
      <c r="A566" s="159" t="s">
        <v>87</v>
      </c>
      <c r="B566" s="151" t="s">
        <v>198</v>
      </c>
      <c r="C566" s="152">
        <v>36671</v>
      </c>
      <c r="D566" s="153">
        <v>45871</v>
      </c>
      <c r="E566" s="154">
        <v>0.6020833333333333</v>
      </c>
      <c r="F566" s="151" t="str">
        <f t="shared" si="63"/>
        <v>2025-08-02 14:27</v>
      </c>
      <c r="G566" s="155" t="s">
        <v>93</v>
      </c>
      <c r="H566" s="151">
        <v>5</v>
      </c>
      <c r="I566" s="151">
        <f t="shared" si="64"/>
        <v>43</v>
      </c>
      <c r="J566" s="156">
        <f t="shared" si="66"/>
        <v>0.94160244142140381</v>
      </c>
      <c r="K566" s="156">
        <f t="shared" si="67"/>
        <v>1</v>
      </c>
      <c r="L566" s="157">
        <f t="shared" si="62"/>
        <v>45871.602083333331</v>
      </c>
      <c r="M566" s="156">
        <f t="shared" si="68"/>
        <v>0.43625434457752638</v>
      </c>
      <c r="N566" s="158">
        <f t="shared" si="65"/>
        <v>0</v>
      </c>
    </row>
    <row r="567" spans="1:14" x14ac:dyDescent="0.35">
      <c r="A567" s="150" t="s">
        <v>94</v>
      </c>
      <c r="B567" s="151" t="s">
        <v>198</v>
      </c>
      <c r="C567" s="152">
        <v>42641</v>
      </c>
      <c r="D567" s="153">
        <v>45888</v>
      </c>
      <c r="E567" s="154">
        <v>0.2590277777777778</v>
      </c>
      <c r="F567" s="151" t="str">
        <f t="shared" si="63"/>
        <v>2025-08-19 06:13</v>
      </c>
      <c r="G567" s="155" t="s">
        <v>95</v>
      </c>
      <c r="H567" s="151">
        <v>35</v>
      </c>
      <c r="I567" s="151">
        <f t="shared" si="64"/>
        <v>60</v>
      </c>
      <c r="J567" s="156">
        <f t="shared" si="66"/>
        <v>0.632804013862308</v>
      </c>
      <c r="K567" s="156">
        <f t="shared" si="67"/>
        <v>0.14285714285714285</v>
      </c>
      <c r="L567" s="157">
        <f t="shared" si="62"/>
        <v>45888.259027777778</v>
      </c>
      <c r="M567" s="156">
        <f t="shared" si="68"/>
        <v>3.3514112530849807E-2</v>
      </c>
      <c r="N567" s="158">
        <f t="shared" si="65"/>
        <v>0</v>
      </c>
    </row>
    <row r="568" spans="1:14" x14ac:dyDescent="0.35">
      <c r="A568" s="150" t="s">
        <v>96</v>
      </c>
      <c r="B568" s="151" t="s">
        <v>198</v>
      </c>
      <c r="C568" s="152">
        <v>49221</v>
      </c>
      <c r="D568" s="153">
        <v>45853</v>
      </c>
      <c r="E568" s="154">
        <v>0.34444444444444444</v>
      </c>
      <c r="F568" s="151" t="str">
        <f t="shared" si="63"/>
        <v>2025-07-15 08:16</v>
      </c>
      <c r="G568" s="155" t="s">
        <v>97</v>
      </c>
      <c r="H568" s="151">
        <v>11</v>
      </c>
      <c r="I568" s="151">
        <f t="shared" si="64"/>
        <v>25</v>
      </c>
      <c r="J568" s="156">
        <f t="shared" si="66"/>
        <v>0.29245331816065795</v>
      </c>
      <c r="K568" s="156">
        <f t="shared" si="67"/>
        <v>0.82857142857142863</v>
      </c>
      <c r="L568" s="157">
        <f t="shared" si="62"/>
        <v>45853.344444444447</v>
      </c>
      <c r="M568" s="156">
        <f t="shared" si="68"/>
        <v>0.87769699615491725</v>
      </c>
      <c r="N568" s="158">
        <f t="shared" si="65"/>
        <v>0</v>
      </c>
    </row>
    <row r="569" spans="1:14" x14ac:dyDescent="0.35">
      <c r="A569" s="159" t="s">
        <v>96</v>
      </c>
      <c r="B569" s="151" t="s">
        <v>198</v>
      </c>
      <c r="C569" s="152">
        <v>47810</v>
      </c>
      <c r="D569" s="153">
        <v>45877</v>
      </c>
      <c r="E569" s="154">
        <v>0.7729166666666667</v>
      </c>
      <c r="F569" s="151" t="str">
        <f t="shared" si="63"/>
        <v>2025-08-08 18:33</v>
      </c>
      <c r="G569" s="155" t="s">
        <v>98</v>
      </c>
      <c r="H569" s="151">
        <v>18</v>
      </c>
      <c r="I569" s="151">
        <f t="shared" si="64"/>
        <v>49</v>
      </c>
      <c r="J569" s="156">
        <f t="shared" si="66"/>
        <v>0.3654373351264677</v>
      </c>
      <c r="K569" s="156">
        <f t="shared" si="67"/>
        <v>0.62857142857142856</v>
      </c>
      <c r="L569" s="157">
        <f t="shared" si="62"/>
        <v>45877.772916666669</v>
      </c>
      <c r="M569" s="156">
        <f t="shared" si="68"/>
        <v>0.28705273939247961</v>
      </c>
      <c r="N569" s="158">
        <f t="shared" si="65"/>
        <v>0</v>
      </c>
    </row>
    <row r="570" spans="1:14" ht="29" x14ac:dyDescent="0.35">
      <c r="A570" s="150" t="s">
        <v>99</v>
      </c>
      <c r="B570" s="151" t="s">
        <v>198</v>
      </c>
      <c r="C570" s="152">
        <v>43456</v>
      </c>
      <c r="D570" s="153">
        <v>45855</v>
      </c>
      <c r="E570" s="154">
        <v>0.31944444444444442</v>
      </c>
      <c r="F570" s="151" t="str">
        <f t="shared" si="63"/>
        <v>2025-07-17 07:40</v>
      </c>
      <c r="G570" s="155" t="s">
        <v>100</v>
      </c>
      <c r="H570" s="151">
        <v>5</v>
      </c>
      <c r="I570" s="151">
        <f t="shared" si="64"/>
        <v>27</v>
      </c>
      <c r="J570" s="156">
        <f t="shared" si="66"/>
        <v>0.59064811462266587</v>
      </c>
      <c r="K570" s="156">
        <f t="shared" si="67"/>
        <v>1</v>
      </c>
      <c r="L570" s="157">
        <f t="shared" si="62"/>
        <v>45855.319444444445</v>
      </c>
      <c r="M570" s="156">
        <f t="shared" si="68"/>
        <v>0.82994442298974802</v>
      </c>
      <c r="N570" s="158">
        <f t="shared" si="65"/>
        <v>0</v>
      </c>
    </row>
    <row r="571" spans="1:14" x14ac:dyDescent="0.35">
      <c r="A571" s="150" t="s">
        <v>101</v>
      </c>
      <c r="B571" s="151" t="s">
        <v>198</v>
      </c>
      <c r="C571" s="152">
        <v>48132</v>
      </c>
      <c r="D571" s="153">
        <v>45849</v>
      </c>
      <c r="E571" s="154">
        <v>0.72361111111111109</v>
      </c>
      <c r="F571" s="151" t="str">
        <f t="shared" si="63"/>
        <v>2025-07-11 17:22</v>
      </c>
      <c r="G571" s="155" t="s">
        <v>102</v>
      </c>
      <c r="H571" s="151">
        <v>40</v>
      </c>
      <c r="I571" s="151">
        <f t="shared" si="64"/>
        <v>21</v>
      </c>
      <c r="J571" s="156">
        <f t="shared" si="66"/>
        <v>0.34878187554957846</v>
      </c>
      <c r="K571" s="156">
        <f t="shared" si="67"/>
        <v>0</v>
      </c>
      <c r="L571" s="157">
        <f t="shared" si="62"/>
        <v>45849.723611111112</v>
      </c>
      <c r="M571" s="156">
        <f t="shared" si="68"/>
        <v>0.96524338029114876</v>
      </c>
      <c r="N571" s="158">
        <f t="shared" si="65"/>
        <v>0</v>
      </c>
    </row>
    <row r="572" spans="1:14" ht="43.5" x14ac:dyDescent="0.35">
      <c r="A572" s="150" t="s">
        <v>103</v>
      </c>
      <c r="B572" s="151" t="s">
        <v>198</v>
      </c>
      <c r="C572" s="152">
        <v>35601</v>
      </c>
      <c r="D572" s="153">
        <v>45866</v>
      </c>
      <c r="E572" s="154">
        <v>0.42430555555555555</v>
      </c>
      <c r="F572" s="151" t="str">
        <f t="shared" si="63"/>
        <v>2025-07-28 10:11</v>
      </c>
      <c r="G572" s="155" t="s">
        <v>104</v>
      </c>
      <c r="H572" s="151">
        <v>9</v>
      </c>
      <c r="I572" s="151">
        <f t="shared" si="64"/>
        <v>38</v>
      </c>
      <c r="J572" s="156">
        <f t="shared" si="66"/>
        <v>0.99694822324522836</v>
      </c>
      <c r="K572" s="156">
        <f t="shared" si="67"/>
        <v>0.88571428571428568</v>
      </c>
      <c r="L572" s="157">
        <f t="shared" si="62"/>
        <v>45866.424305555556</v>
      </c>
      <c r="M572" s="156">
        <f t="shared" si="68"/>
        <v>0.56144533807949049</v>
      </c>
      <c r="N572" s="158">
        <f t="shared" si="65"/>
        <v>0</v>
      </c>
    </row>
    <row r="573" spans="1:14" x14ac:dyDescent="0.35">
      <c r="A573" s="150" t="s">
        <v>105</v>
      </c>
      <c r="B573" s="151" t="s">
        <v>198</v>
      </c>
      <c r="C573" s="152">
        <v>39220</v>
      </c>
      <c r="D573" s="153">
        <v>45866</v>
      </c>
      <c r="E573" s="154">
        <v>0.69444444444444442</v>
      </c>
      <c r="F573" s="151" t="str">
        <f t="shared" si="63"/>
        <v>2025-07-28 16:40</v>
      </c>
      <c r="G573" s="155" t="s">
        <v>106</v>
      </c>
      <c r="H573" s="151">
        <v>38</v>
      </c>
      <c r="I573" s="151">
        <f t="shared" si="64"/>
        <v>38</v>
      </c>
      <c r="J573" s="156">
        <f t="shared" si="66"/>
        <v>0.80975534060932086</v>
      </c>
      <c r="K573" s="156">
        <f t="shared" si="67"/>
        <v>5.7142857142857141E-2</v>
      </c>
      <c r="L573" s="157">
        <f t="shared" si="62"/>
        <v>45866.694444444445</v>
      </c>
      <c r="M573" s="156">
        <f t="shared" si="68"/>
        <v>0.55491378007622905</v>
      </c>
      <c r="N573" s="158">
        <f t="shared" si="65"/>
        <v>0</v>
      </c>
    </row>
    <row r="574" spans="1:14" x14ac:dyDescent="0.35">
      <c r="A574" s="150" t="s">
        <v>107</v>
      </c>
      <c r="B574" s="151" t="s">
        <v>198</v>
      </c>
      <c r="C574" s="152">
        <v>50920</v>
      </c>
      <c r="D574" s="153">
        <v>45851</v>
      </c>
      <c r="E574" s="154">
        <v>0.33611111111111114</v>
      </c>
      <c r="F574" s="151" t="str">
        <f t="shared" si="63"/>
        <v>2025-07-13 08:04</v>
      </c>
      <c r="G574" s="151" t="s">
        <v>108</v>
      </c>
      <c r="H574" s="151">
        <v>24</v>
      </c>
      <c r="I574" s="151">
        <f t="shared" si="64"/>
        <v>23</v>
      </c>
      <c r="J574" s="156">
        <f t="shared" si="66"/>
        <v>0.20457249262918326</v>
      </c>
      <c r="K574" s="156">
        <f t="shared" si="67"/>
        <v>0.45714285714285713</v>
      </c>
      <c r="L574" s="157">
        <f t="shared" si="62"/>
        <v>45851.336111111108</v>
      </c>
      <c r="M574" s="156">
        <f t="shared" si="68"/>
        <v>0.92625551992219501</v>
      </c>
      <c r="N574" s="158">
        <f t="shared" si="65"/>
        <v>0</v>
      </c>
    </row>
    <row r="575" spans="1:14" x14ac:dyDescent="0.35">
      <c r="A575" s="150" t="s">
        <v>109</v>
      </c>
      <c r="B575" s="151" t="s">
        <v>198</v>
      </c>
      <c r="C575" s="152">
        <v>52119</v>
      </c>
      <c r="D575" s="153">
        <v>45854</v>
      </c>
      <c r="E575" s="154">
        <v>0.78611111111111109</v>
      </c>
      <c r="F575" s="151" t="str">
        <f t="shared" si="63"/>
        <v>2025-07-16 18:52</v>
      </c>
      <c r="G575" s="155" t="s">
        <v>110</v>
      </c>
      <c r="H575" s="151">
        <v>34</v>
      </c>
      <c r="I575" s="151">
        <f t="shared" si="64"/>
        <v>26</v>
      </c>
      <c r="J575" s="156">
        <f t="shared" si="66"/>
        <v>0.14255418196865463</v>
      </c>
      <c r="K575" s="156">
        <f t="shared" si="67"/>
        <v>0.17142857142857143</v>
      </c>
      <c r="L575" s="157">
        <f t="shared" si="62"/>
        <v>45854.786111111112</v>
      </c>
      <c r="M575" s="156">
        <f t="shared" si="68"/>
        <v>0.84283963262084627</v>
      </c>
      <c r="N575" s="158">
        <f t="shared" si="65"/>
        <v>0</v>
      </c>
    </row>
    <row r="576" spans="1:14" x14ac:dyDescent="0.35">
      <c r="A576" s="150" t="s">
        <v>111</v>
      </c>
      <c r="B576" s="151" t="s">
        <v>198</v>
      </c>
      <c r="C576" s="152">
        <v>53697</v>
      </c>
      <c r="D576" s="153">
        <v>45871</v>
      </c>
      <c r="E576" s="154">
        <v>0.41041666666666665</v>
      </c>
      <c r="F576" s="151" t="str">
        <f t="shared" si="63"/>
        <v>2025-08-02 09:51</v>
      </c>
      <c r="G576" s="155" t="s">
        <v>112</v>
      </c>
      <c r="H576" s="151">
        <v>38</v>
      </c>
      <c r="I576" s="151">
        <f t="shared" si="64"/>
        <v>43</v>
      </c>
      <c r="J576" s="156">
        <f t="shared" si="66"/>
        <v>6.0932085035948894E-2</v>
      </c>
      <c r="K576" s="156">
        <f t="shared" si="67"/>
        <v>5.7142857142857141E-2</v>
      </c>
      <c r="L576" s="157">
        <f t="shared" si="62"/>
        <v>45871.410416666666</v>
      </c>
      <c r="M576" s="156">
        <f t="shared" si="68"/>
        <v>0.44088856053868308</v>
      </c>
      <c r="N576" s="158">
        <f t="shared" si="65"/>
        <v>0</v>
      </c>
    </row>
    <row r="577" spans="1:14" ht="29" x14ac:dyDescent="0.35">
      <c r="A577" s="150" t="s">
        <v>113</v>
      </c>
      <c r="B577" s="151" t="s">
        <v>198</v>
      </c>
      <c r="C577" s="152">
        <v>49661</v>
      </c>
      <c r="D577" s="153">
        <v>45876</v>
      </c>
      <c r="E577" s="154">
        <v>0.78333333333333333</v>
      </c>
      <c r="F577" s="151" t="str">
        <f t="shared" si="63"/>
        <v>2025-08-07 18:48</v>
      </c>
      <c r="G577" s="151" t="s">
        <v>114</v>
      </c>
      <c r="H577" s="151">
        <v>19</v>
      </c>
      <c r="I577" s="151">
        <f t="shared" si="64"/>
        <v>48</v>
      </c>
      <c r="J577" s="156">
        <f t="shared" si="66"/>
        <v>0.26969430507422543</v>
      </c>
      <c r="K577" s="156">
        <f t="shared" si="67"/>
        <v>0.6</v>
      </c>
      <c r="L577" s="157">
        <f t="shared" si="62"/>
        <v>45876.783333333333</v>
      </c>
      <c r="M577" s="156">
        <f t="shared" si="68"/>
        <v>0.31097939788776197</v>
      </c>
      <c r="N577" s="158">
        <f t="shared" si="65"/>
        <v>0</v>
      </c>
    </row>
    <row r="578" spans="1:14" x14ac:dyDescent="0.35">
      <c r="A578" s="150" t="s">
        <v>115</v>
      </c>
      <c r="B578" s="151" t="s">
        <v>198</v>
      </c>
      <c r="C578" s="152">
        <v>42102</v>
      </c>
      <c r="D578" s="153">
        <v>45880</v>
      </c>
      <c r="E578" s="154">
        <v>0.5083333333333333</v>
      </c>
      <c r="F578" s="151" t="str">
        <f t="shared" si="63"/>
        <v>2025-08-11 12:12</v>
      </c>
      <c r="G578" s="151" t="s">
        <v>116</v>
      </c>
      <c r="H578" s="151">
        <v>23</v>
      </c>
      <c r="I578" s="151">
        <f t="shared" si="64"/>
        <v>52</v>
      </c>
      <c r="J578" s="156">
        <f t="shared" si="66"/>
        <v>0.66068380489318779</v>
      </c>
      <c r="K578" s="156">
        <f t="shared" si="67"/>
        <v>0.48571428571428571</v>
      </c>
      <c r="L578" s="157">
        <f t="shared" ref="L578:L641" si="69">IF(F578="",999, DATEVALUE(LEFT(F578,10))+TIMEVALUE(RIGHT(F578,5))-$P$2)</f>
        <v>45880.508333333331</v>
      </c>
      <c r="M578" s="156">
        <f t="shared" si="68"/>
        <v>0.22091441812051291</v>
      </c>
      <c r="N578" s="158">
        <f t="shared" si="65"/>
        <v>0</v>
      </c>
    </row>
    <row r="579" spans="1:14" ht="29" x14ac:dyDescent="0.35">
      <c r="A579" s="150" t="s">
        <v>117</v>
      </c>
      <c r="B579" s="151" t="s">
        <v>198</v>
      </c>
      <c r="C579" s="152">
        <v>46867</v>
      </c>
      <c r="D579" s="153">
        <v>45857</v>
      </c>
      <c r="E579" s="154">
        <v>0.36527777777777781</v>
      </c>
      <c r="F579" s="151" t="str">
        <f t="shared" ref="F579:F642" si="70">CONCATENATE(TEXT(D579,"éééé-hh-nn")," ",TEXT(E579,"óó:pp"))</f>
        <v>2025-07-19 08:46</v>
      </c>
      <c r="G579" s="151" t="s">
        <v>118</v>
      </c>
      <c r="H579" s="151">
        <v>22</v>
      </c>
      <c r="I579" s="151">
        <f t="shared" ref="I579:I642" si="71">D579-DATE(2025,6,20)</f>
        <v>29</v>
      </c>
      <c r="J579" s="156">
        <f t="shared" si="66"/>
        <v>0.41421403817307195</v>
      </c>
      <c r="K579" s="156">
        <f t="shared" si="67"/>
        <v>0.51428571428571423</v>
      </c>
      <c r="L579" s="157">
        <f t="shared" si="69"/>
        <v>45857.365277777775</v>
      </c>
      <c r="M579" s="156">
        <f t="shared" si="68"/>
        <v>0.78047920479549393</v>
      </c>
      <c r="N579" s="158">
        <f t="shared" ref="N579:N642" si="72">$Q$4*J579+$Q$5*K579+$Q$6*M579</f>
        <v>0</v>
      </c>
    </row>
    <row r="580" spans="1:14" x14ac:dyDescent="0.35">
      <c r="A580" s="150" t="s">
        <v>119</v>
      </c>
      <c r="B580" s="151" t="s">
        <v>198</v>
      </c>
      <c r="C580" s="152">
        <v>54181</v>
      </c>
      <c r="D580" s="153">
        <v>45866</v>
      </c>
      <c r="E580" s="154">
        <v>0.8041666666666667</v>
      </c>
      <c r="F580" s="151" t="str">
        <f t="shared" si="70"/>
        <v>2025-07-28 19:18</v>
      </c>
      <c r="G580" s="155"/>
      <c r="H580" s="151">
        <v>40</v>
      </c>
      <c r="I580" s="151">
        <f t="shared" si="71"/>
        <v>38</v>
      </c>
      <c r="J580" s="156">
        <f t="shared" si="66"/>
        <v>3.5897170640873118E-2</v>
      </c>
      <c r="K580" s="156">
        <f t="shared" si="67"/>
        <v>0</v>
      </c>
      <c r="L580" s="157">
        <f t="shared" si="69"/>
        <v>45866.804166666669</v>
      </c>
      <c r="M580" s="156">
        <f t="shared" si="68"/>
        <v>0.5522608593448014</v>
      </c>
      <c r="N580" s="158">
        <f t="shared" si="72"/>
        <v>0</v>
      </c>
    </row>
    <row r="581" spans="1:14" ht="29" x14ac:dyDescent="0.35">
      <c r="A581" s="150" t="s">
        <v>120</v>
      </c>
      <c r="B581" s="151" t="s">
        <v>198</v>
      </c>
      <c r="C581" s="152">
        <v>38415</v>
      </c>
      <c r="D581" s="153">
        <v>45854</v>
      </c>
      <c r="E581" s="154">
        <v>0.81388888888888888</v>
      </c>
      <c r="F581" s="151" t="str">
        <f t="shared" si="70"/>
        <v>2025-07-16 19:32</v>
      </c>
      <c r="G581" s="151" t="s">
        <v>110</v>
      </c>
      <c r="H581" s="151">
        <v>37</v>
      </c>
      <c r="I581" s="151">
        <f t="shared" si="71"/>
        <v>26</v>
      </c>
      <c r="J581" s="156">
        <f t="shared" si="66"/>
        <v>0.85139398955154399</v>
      </c>
      <c r="K581" s="156">
        <f t="shared" si="67"/>
        <v>8.5714285714285715E-2</v>
      </c>
      <c r="L581" s="157">
        <f t="shared" si="69"/>
        <v>45854.813888888886</v>
      </c>
      <c r="M581" s="156">
        <f t="shared" si="68"/>
        <v>0.84216800711932371</v>
      </c>
      <c r="N581" s="158">
        <f t="shared" si="72"/>
        <v>0</v>
      </c>
    </row>
    <row r="582" spans="1:14" ht="29" x14ac:dyDescent="0.35">
      <c r="A582" s="150" t="s">
        <v>121</v>
      </c>
      <c r="B582" s="151" t="s">
        <v>198</v>
      </c>
      <c r="C582" s="152">
        <v>47449</v>
      </c>
      <c r="D582" s="153">
        <v>45866</v>
      </c>
      <c r="E582" s="154">
        <v>0.55486111111111114</v>
      </c>
      <c r="F582" s="151" t="str">
        <f t="shared" si="70"/>
        <v>2025-07-28 13:19</v>
      </c>
      <c r="G582" s="151" t="s">
        <v>122</v>
      </c>
      <c r="H582" s="151">
        <v>36</v>
      </c>
      <c r="I582" s="151">
        <f t="shared" si="71"/>
        <v>38</v>
      </c>
      <c r="J582" s="156">
        <f t="shared" ref="J582:J618" si="73">IFERROR(IF(MAX($C$517:$C$619)-MIN($C$517:$C$619)=0,1,
   (MAX($C$517:$C$619)-C582)/(MAX($C$517:$C$619)-MIN($C$517:$C$619))),0)</f>
        <v>0.38411007086329074</v>
      </c>
      <c r="K582" s="156">
        <f t="shared" ref="K582:K619" si="74">IFERROR(IF(MAX($H$517:$H$619)-MIN($H$517:$H$619)=0,1,
   (MAX($H$517:$H$619)-H582)/(MAX($H$517:$H$619)-MIN($H$517:$H$619))),0)</f>
        <v>0.11428571428571428</v>
      </c>
      <c r="L582" s="157">
        <f t="shared" si="69"/>
        <v>45866.554861111108</v>
      </c>
      <c r="M582" s="156">
        <f t="shared" ref="M582:M619" si="75">IFERROR(IF(MAX($L$517:$L$619)-MIN($L$517:$L$619)=0,1,(MAX($L$517:$L$619)-L582)/(MAX($L$517:$L$619)-MIN($L$517:$L$619))),0)</f>
        <v>0.55828869822196492</v>
      </c>
      <c r="N582" s="158">
        <f t="shared" si="72"/>
        <v>0</v>
      </c>
    </row>
    <row r="583" spans="1:14" ht="29" x14ac:dyDescent="0.35">
      <c r="A583" s="150" t="s">
        <v>123</v>
      </c>
      <c r="B583" s="151" t="s">
        <v>198</v>
      </c>
      <c r="C583" s="152">
        <v>54875</v>
      </c>
      <c r="D583" s="153">
        <v>45869</v>
      </c>
      <c r="E583" s="154">
        <v>0.55555555555555558</v>
      </c>
      <c r="F583" s="151" t="str">
        <f t="shared" si="70"/>
        <v>2025-07-31 13:20</v>
      </c>
      <c r="G583" s="151" t="s">
        <v>124</v>
      </c>
      <c r="H583" s="151">
        <v>24</v>
      </c>
      <c r="I583" s="151">
        <f t="shared" si="71"/>
        <v>41</v>
      </c>
      <c r="J583" s="156">
        <f t="shared" si="73"/>
        <v>0</v>
      </c>
      <c r="K583" s="156">
        <f t="shared" si="74"/>
        <v>0.45714285714285713</v>
      </c>
      <c r="L583" s="157">
        <f t="shared" si="69"/>
        <v>45869.555555555555</v>
      </c>
      <c r="M583" s="156">
        <f t="shared" si="75"/>
        <v>0.48573635340937571</v>
      </c>
      <c r="N583" s="158">
        <f t="shared" si="72"/>
        <v>0</v>
      </c>
    </row>
    <row r="584" spans="1:14" ht="29" x14ac:dyDescent="0.35">
      <c r="A584" s="150" t="s">
        <v>123</v>
      </c>
      <c r="B584" s="151" t="s">
        <v>198</v>
      </c>
      <c r="C584" s="152">
        <v>39081</v>
      </c>
      <c r="D584" s="153">
        <v>45886</v>
      </c>
      <c r="E584" s="154">
        <v>0.65694444444444444</v>
      </c>
      <c r="F584" s="151" t="str">
        <f t="shared" si="70"/>
        <v>2025-08-17 15:46</v>
      </c>
      <c r="G584" s="151" t="s">
        <v>125</v>
      </c>
      <c r="H584" s="151">
        <v>36</v>
      </c>
      <c r="I584" s="151">
        <f t="shared" si="71"/>
        <v>58</v>
      </c>
      <c r="J584" s="156">
        <f t="shared" si="73"/>
        <v>0.81694511974344386</v>
      </c>
      <c r="K584" s="156">
        <f t="shared" si="74"/>
        <v>0.11428571428571428</v>
      </c>
      <c r="L584" s="157">
        <f t="shared" si="69"/>
        <v>45886.656944444447</v>
      </c>
      <c r="M584" s="156">
        <f t="shared" si="75"/>
        <v>7.2250113336754559E-2</v>
      </c>
      <c r="N584" s="158">
        <f t="shared" si="72"/>
        <v>0</v>
      </c>
    </row>
    <row r="585" spans="1:14" ht="29" x14ac:dyDescent="0.35">
      <c r="A585" s="150" t="s">
        <v>126</v>
      </c>
      <c r="B585" s="151" t="s">
        <v>198</v>
      </c>
      <c r="C585" s="152">
        <v>46633</v>
      </c>
      <c r="D585" s="153">
        <v>45879</v>
      </c>
      <c r="E585" s="154">
        <v>0.34861111111111109</v>
      </c>
      <c r="F585" s="151" t="str">
        <f t="shared" si="70"/>
        <v>2025-08-10 08:22</v>
      </c>
      <c r="G585" s="151" t="s">
        <v>127</v>
      </c>
      <c r="H585" s="151">
        <v>26</v>
      </c>
      <c r="I585" s="151">
        <f t="shared" si="71"/>
        <v>51</v>
      </c>
      <c r="J585" s="156">
        <f t="shared" si="73"/>
        <v>0.4263176951326747</v>
      </c>
      <c r="K585" s="156">
        <f t="shared" si="74"/>
        <v>0.4</v>
      </c>
      <c r="L585" s="157">
        <f t="shared" si="69"/>
        <v>45879.348611111112</v>
      </c>
      <c r="M585" s="156">
        <f t="shared" si="75"/>
        <v>0.24895478281308286</v>
      </c>
      <c r="N585" s="158">
        <f t="shared" si="72"/>
        <v>0</v>
      </c>
    </row>
    <row r="586" spans="1:14" ht="29" x14ac:dyDescent="0.35">
      <c r="A586" s="150" t="s">
        <v>128</v>
      </c>
      <c r="B586" s="151" t="s">
        <v>198</v>
      </c>
      <c r="C586" s="152">
        <v>54105</v>
      </c>
      <c r="D586" s="153">
        <v>45865</v>
      </c>
      <c r="E586" s="154">
        <v>0.6875</v>
      </c>
      <c r="F586" s="151" t="str">
        <f t="shared" si="70"/>
        <v>2025-07-27 16:30</v>
      </c>
      <c r="G586" s="151" t="s">
        <v>129</v>
      </c>
      <c r="H586" s="151">
        <v>11</v>
      </c>
      <c r="I586" s="151">
        <f t="shared" si="71"/>
        <v>37</v>
      </c>
      <c r="J586" s="156">
        <f t="shared" si="73"/>
        <v>3.9828272901256921E-2</v>
      </c>
      <c r="K586" s="156">
        <f t="shared" si="74"/>
        <v>0.82857142857142863</v>
      </c>
      <c r="L586" s="157">
        <f t="shared" si="69"/>
        <v>45865.6875</v>
      </c>
      <c r="M586" s="156">
        <f t="shared" si="75"/>
        <v>0.57926020450998505</v>
      </c>
      <c r="N586" s="158">
        <f t="shared" si="72"/>
        <v>0</v>
      </c>
    </row>
    <row r="587" spans="1:14" x14ac:dyDescent="0.35">
      <c r="A587" s="150" t="s">
        <v>130</v>
      </c>
      <c r="B587" s="151" t="s">
        <v>198</v>
      </c>
      <c r="C587" s="152">
        <v>38876</v>
      </c>
      <c r="D587" s="153">
        <v>45848</v>
      </c>
      <c r="E587" s="154">
        <v>0.28611111111111109</v>
      </c>
      <c r="F587" s="151" t="str">
        <f t="shared" si="70"/>
        <v>2025-07-10 06:52</v>
      </c>
      <c r="G587" s="151" t="s">
        <v>131</v>
      </c>
      <c r="H587" s="151">
        <v>9</v>
      </c>
      <c r="I587" s="151">
        <f t="shared" si="71"/>
        <v>20</v>
      </c>
      <c r="J587" s="156">
        <f t="shared" si="73"/>
        <v>0.8275487508405317</v>
      </c>
      <c r="K587" s="156">
        <f t="shared" si="74"/>
        <v>0.88571428571428568</v>
      </c>
      <c r="L587" s="157">
        <f t="shared" si="69"/>
        <v>45848.286111111112</v>
      </c>
      <c r="M587" s="156">
        <f t="shared" si="75"/>
        <v>1</v>
      </c>
      <c r="N587" s="158">
        <f t="shared" si="72"/>
        <v>0</v>
      </c>
    </row>
    <row r="588" spans="1:14" x14ac:dyDescent="0.35">
      <c r="A588" s="150" t="s">
        <v>132</v>
      </c>
      <c r="B588" s="151" t="s">
        <v>198</v>
      </c>
      <c r="C588" s="152">
        <v>37689</v>
      </c>
      <c r="D588" s="153">
        <v>45884</v>
      </c>
      <c r="E588" s="154">
        <v>0.51875000000000004</v>
      </c>
      <c r="F588" s="151" t="str">
        <f t="shared" si="70"/>
        <v>2025-08-15 12:27</v>
      </c>
      <c r="G588" s="151" t="s">
        <v>133</v>
      </c>
      <c r="H588" s="151">
        <v>22</v>
      </c>
      <c r="I588" s="151">
        <f t="shared" si="71"/>
        <v>56</v>
      </c>
      <c r="J588" s="156">
        <f t="shared" si="73"/>
        <v>0.8889463611441577</v>
      </c>
      <c r="K588" s="156">
        <f t="shared" si="74"/>
        <v>0.51428571428571423</v>
      </c>
      <c r="L588" s="157">
        <f t="shared" si="69"/>
        <v>45884.518750000003</v>
      </c>
      <c r="M588" s="156">
        <f t="shared" si="75"/>
        <v>0.12394848632396266</v>
      </c>
      <c r="N588" s="158">
        <f t="shared" si="72"/>
        <v>0</v>
      </c>
    </row>
    <row r="589" spans="1:14" ht="58" x14ac:dyDescent="0.35">
      <c r="A589" s="150" t="s">
        <v>134</v>
      </c>
      <c r="B589" s="151" t="s">
        <v>198</v>
      </c>
      <c r="C589" s="152">
        <v>43358</v>
      </c>
      <c r="D589" s="153">
        <v>45853</v>
      </c>
      <c r="E589" s="154">
        <v>0.69236111111111109</v>
      </c>
      <c r="F589" s="151" t="str">
        <f t="shared" si="70"/>
        <v>2025-07-15 16:37</v>
      </c>
      <c r="G589" s="151" t="s">
        <v>135</v>
      </c>
      <c r="H589" s="151">
        <v>9</v>
      </c>
      <c r="I589" s="151">
        <f t="shared" si="71"/>
        <v>25</v>
      </c>
      <c r="J589" s="156">
        <f t="shared" si="73"/>
        <v>0.59571716753737136</v>
      </c>
      <c r="K589" s="156">
        <f t="shared" si="74"/>
        <v>0.88571428571428568</v>
      </c>
      <c r="L589" s="157">
        <f t="shared" si="69"/>
        <v>45853.692361111112</v>
      </c>
      <c r="M589" s="156">
        <f t="shared" si="75"/>
        <v>0.86928488674714621</v>
      </c>
      <c r="N589" s="158">
        <f t="shared" si="72"/>
        <v>0</v>
      </c>
    </row>
    <row r="590" spans="1:14" x14ac:dyDescent="0.35">
      <c r="A590" s="150" t="s">
        <v>136</v>
      </c>
      <c r="B590" s="151" t="s">
        <v>198</v>
      </c>
      <c r="C590" s="152">
        <v>36831</v>
      </c>
      <c r="D590" s="153">
        <v>45868</v>
      </c>
      <c r="E590" s="154">
        <v>0.53055555555555556</v>
      </c>
      <c r="F590" s="151" t="str">
        <f t="shared" si="70"/>
        <v>2025-07-30 12:44</v>
      </c>
      <c r="G590" s="155" t="s">
        <v>137</v>
      </c>
      <c r="H590" s="151">
        <v>34</v>
      </c>
      <c r="I590" s="151">
        <f t="shared" si="71"/>
        <v>40</v>
      </c>
      <c r="J590" s="156">
        <f t="shared" si="73"/>
        <v>0.9333264366627011</v>
      </c>
      <c r="K590" s="156">
        <f t="shared" si="74"/>
        <v>0.17142857142857143</v>
      </c>
      <c r="L590" s="157">
        <f t="shared" si="69"/>
        <v>45868.530555555553</v>
      </c>
      <c r="M590" s="156">
        <f t="shared" si="75"/>
        <v>0.5105193344192005</v>
      </c>
      <c r="N590" s="158">
        <f t="shared" si="72"/>
        <v>0</v>
      </c>
    </row>
    <row r="591" spans="1:14" ht="29" x14ac:dyDescent="0.35">
      <c r="A591" s="150" t="s">
        <v>138</v>
      </c>
      <c r="B591" s="151" t="s">
        <v>198</v>
      </c>
      <c r="C591" s="152">
        <v>49111</v>
      </c>
      <c r="D591" s="153">
        <v>45852</v>
      </c>
      <c r="E591" s="154">
        <v>0.65069444444444446</v>
      </c>
      <c r="F591" s="151" t="str">
        <f t="shared" si="70"/>
        <v>2025-07-14 15:37</v>
      </c>
      <c r="G591" s="155" t="s">
        <v>92</v>
      </c>
      <c r="H591" s="151">
        <v>13</v>
      </c>
      <c r="I591" s="151">
        <f t="shared" si="71"/>
        <v>24</v>
      </c>
      <c r="J591" s="156">
        <f t="shared" si="73"/>
        <v>0.29814307143226609</v>
      </c>
      <c r="K591" s="156">
        <f t="shared" si="74"/>
        <v>0.77142857142857146</v>
      </c>
      <c r="L591" s="157">
        <f t="shared" si="69"/>
        <v>45852.650694444441</v>
      </c>
      <c r="M591" s="156">
        <f t="shared" si="75"/>
        <v>0.89447084305802527</v>
      </c>
      <c r="N591" s="158">
        <f t="shared" si="72"/>
        <v>0</v>
      </c>
    </row>
    <row r="592" spans="1:14" ht="29" x14ac:dyDescent="0.35">
      <c r="A592" s="150" t="s">
        <v>139</v>
      </c>
      <c r="B592" s="151" t="s">
        <v>198</v>
      </c>
      <c r="C592" s="152">
        <v>49687</v>
      </c>
      <c r="D592" s="153">
        <v>45884</v>
      </c>
      <c r="E592" s="154">
        <v>0.40625</v>
      </c>
      <c r="F592" s="151" t="str">
        <f t="shared" si="70"/>
        <v>2025-08-15 09:45</v>
      </c>
      <c r="G592" s="155" t="s">
        <v>140</v>
      </c>
      <c r="H592" s="151">
        <v>40</v>
      </c>
      <c r="I592" s="151">
        <f t="shared" si="71"/>
        <v>56</v>
      </c>
      <c r="J592" s="156">
        <f t="shared" si="73"/>
        <v>0.26834945430093621</v>
      </c>
      <c r="K592" s="156">
        <f t="shared" si="74"/>
        <v>0</v>
      </c>
      <c r="L592" s="157">
        <f t="shared" si="69"/>
        <v>45884.40625</v>
      </c>
      <c r="M592" s="156">
        <f t="shared" si="75"/>
        <v>0.1266685696055953</v>
      </c>
      <c r="N592" s="158">
        <f t="shared" si="72"/>
        <v>0</v>
      </c>
    </row>
    <row r="593" spans="1:14" ht="29" x14ac:dyDescent="0.35">
      <c r="A593" s="150" t="s">
        <v>141</v>
      </c>
      <c r="B593" s="151" t="s">
        <v>198</v>
      </c>
      <c r="C593" s="152">
        <v>39391</v>
      </c>
      <c r="D593" s="153">
        <v>45861</v>
      </c>
      <c r="E593" s="154">
        <v>0.36319444444444443</v>
      </c>
      <c r="F593" s="151" t="str">
        <f t="shared" si="70"/>
        <v>2025-07-23 08:43</v>
      </c>
      <c r="G593" s="155" t="s">
        <v>142</v>
      </c>
      <c r="H593" s="151">
        <v>30</v>
      </c>
      <c r="I593" s="151">
        <f t="shared" si="71"/>
        <v>33</v>
      </c>
      <c r="J593" s="156">
        <f t="shared" si="73"/>
        <v>0.80091036052345732</v>
      </c>
      <c r="K593" s="156">
        <f t="shared" si="74"/>
        <v>0.2857142857142857</v>
      </c>
      <c r="L593" s="157">
        <f t="shared" si="69"/>
        <v>45861.363194444442</v>
      </c>
      <c r="M593" s="156">
        <f t="shared" si="75"/>
        <v>0.68381550447477835</v>
      </c>
      <c r="N593" s="158">
        <f t="shared" si="72"/>
        <v>0</v>
      </c>
    </row>
    <row r="594" spans="1:14" ht="29" x14ac:dyDescent="0.35">
      <c r="A594" s="150" t="s">
        <v>143</v>
      </c>
      <c r="B594" s="151" t="s">
        <v>198</v>
      </c>
      <c r="C594" s="152">
        <v>36758</v>
      </c>
      <c r="D594" s="153">
        <v>45850</v>
      </c>
      <c r="E594" s="154">
        <v>0.65416666666666667</v>
      </c>
      <c r="F594" s="151" t="str">
        <f t="shared" si="70"/>
        <v>2025-07-12 15:42</v>
      </c>
      <c r="G594" s="155" t="s">
        <v>144</v>
      </c>
      <c r="H594" s="151">
        <v>31</v>
      </c>
      <c r="I594" s="151">
        <f t="shared" si="71"/>
        <v>22</v>
      </c>
      <c r="J594" s="156">
        <f t="shared" si="73"/>
        <v>0.93710236383385925</v>
      </c>
      <c r="K594" s="156">
        <f t="shared" si="74"/>
        <v>0.25714285714285712</v>
      </c>
      <c r="L594" s="157">
        <f t="shared" si="69"/>
        <v>45850.654166666667</v>
      </c>
      <c r="M594" s="156">
        <f t="shared" si="75"/>
        <v>0.94274392598688772</v>
      </c>
      <c r="N594" s="158">
        <f t="shared" si="72"/>
        <v>0</v>
      </c>
    </row>
    <row r="595" spans="1:14" ht="43.5" x14ac:dyDescent="0.35">
      <c r="A595" s="150" t="s">
        <v>145</v>
      </c>
      <c r="B595" s="151" t="s">
        <v>198</v>
      </c>
      <c r="C595" s="152">
        <v>46050</v>
      </c>
      <c r="D595" s="153">
        <v>45888</v>
      </c>
      <c r="E595" s="154">
        <v>0.59097222222222223</v>
      </c>
      <c r="F595" s="151" t="str">
        <f t="shared" si="70"/>
        <v>2025-08-19 14:11</v>
      </c>
      <c r="G595" s="151" t="s">
        <v>146</v>
      </c>
      <c r="H595" s="151">
        <v>11</v>
      </c>
      <c r="I595" s="151">
        <f t="shared" si="71"/>
        <v>60</v>
      </c>
      <c r="J595" s="156">
        <f t="shared" si="73"/>
        <v>0.45647338747219779</v>
      </c>
      <c r="K595" s="156">
        <f t="shared" si="74"/>
        <v>0.82857142857142863</v>
      </c>
      <c r="L595" s="157">
        <f t="shared" si="69"/>
        <v>45888.59097222222</v>
      </c>
      <c r="M595" s="156">
        <f t="shared" si="75"/>
        <v>2.5488187786537862E-2</v>
      </c>
      <c r="N595" s="158">
        <f t="shared" si="72"/>
        <v>0</v>
      </c>
    </row>
    <row r="596" spans="1:14" ht="43.5" x14ac:dyDescent="0.35">
      <c r="A596" s="150" t="s">
        <v>147</v>
      </c>
      <c r="B596" s="151" t="s">
        <v>198</v>
      </c>
      <c r="C596" s="152">
        <v>53277</v>
      </c>
      <c r="D596" s="153">
        <v>45863</v>
      </c>
      <c r="E596" s="154">
        <v>0.60347222222222219</v>
      </c>
      <c r="F596" s="151" t="str">
        <f t="shared" si="70"/>
        <v>2025-07-25 14:29</v>
      </c>
      <c r="G596" s="151" t="s">
        <v>148</v>
      </c>
      <c r="H596" s="151">
        <v>19</v>
      </c>
      <c r="I596" s="151">
        <f t="shared" si="71"/>
        <v>35</v>
      </c>
      <c r="J596" s="156">
        <f t="shared" si="73"/>
        <v>8.2656597527543577E-2</v>
      </c>
      <c r="K596" s="156">
        <f t="shared" si="74"/>
        <v>0.6</v>
      </c>
      <c r="L596" s="157">
        <f t="shared" si="69"/>
        <v>45863.603472222225</v>
      </c>
      <c r="M596" s="156">
        <f t="shared" si="75"/>
        <v>0.62964890776898663</v>
      </c>
      <c r="N596" s="158">
        <f t="shared" si="72"/>
        <v>0</v>
      </c>
    </row>
    <row r="597" spans="1:14" ht="29" x14ac:dyDescent="0.35">
      <c r="A597" s="150" t="s">
        <v>149</v>
      </c>
      <c r="B597" s="151" t="s">
        <v>198</v>
      </c>
      <c r="C597" s="152">
        <v>40280</v>
      </c>
      <c r="D597" s="153">
        <v>45857</v>
      </c>
      <c r="E597" s="154">
        <v>0.83194444444444449</v>
      </c>
      <c r="F597" s="151" t="str">
        <f t="shared" si="70"/>
        <v>2025-07-19 19:58</v>
      </c>
      <c r="G597" s="151" t="s">
        <v>148</v>
      </c>
      <c r="H597" s="151">
        <v>15</v>
      </c>
      <c r="I597" s="151">
        <f t="shared" si="71"/>
        <v>29</v>
      </c>
      <c r="J597" s="156">
        <f t="shared" si="73"/>
        <v>0.75492680908291521</v>
      </c>
      <c r="K597" s="156">
        <f t="shared" si="74"/>
        <v>0.7142857142857143</v>
      </c>
      <c r="L597" s="157">
        <f t="shared" si="69"/>
        <v>45857.831944444442</v>
      </c>
      <c r="M597" s="156">
        <f t="shared" si="75"/>
        <v>0.76919589636826091</v>
      </c>
      <c r="N597" s="158">
        <f t="shared" si="72"/>
        <v>0</v>
      </c>
    </row>
    <row r="598" spans="1:14" ht="29" x14ac:dyDescent="0.35">
      <c r="A598" s="150" t="s">
        <v>150</v>
      </c>
      <c r="B598" s="151" t="s">
        <v>198</v>
      </c>
      <c r="C598" s="152">
        <v>43666</v>
      </c>
      <c r="D598" s="153">
        <v>45862</v>
      </c>
      <c r="E598" s="154">
        <v>0.69305555555555554</v>
      </c>
      <c r="F598" s="151" t="str">
        <f t="shared" si="70"/>
        <v>2025-07-24 16:38</v>
      </c>
      <c r="G598" s="151" t="s">
        <v>151</v>
      </c>
      <c r="H598" s="151">
        <v>32</v>
      </c>
      <c r="I598" s="151">
        <f t="shared" si="71"/>
        <v>34</v>
      </c>
      <c r="J598" s="156">
        <f t="shared" si="73"/>
        <v>0.57978585837686858</v>
      </c>
      <c r="K598" s="156">
        <f t="shared" si="74"/>
        <v>0.22857142857142856</v>
      </c>
      <c r="L598" s="157">
        <f t="shared" si="69"/>
        <v>45862.693055555559</v>
      </c>
      <c r="M598" s="156">
        <f t="shared" si="75"/>
        <v>0.65166143358456896</v>
      </c>
      <c r="N598" s="158">
        <f t="shared" si="72"/>
        <v>0</v>
      </c>
    </row>
    <row r="599" spans="1:14" ht="29" x14ac:dyDescent="0.35">
      <c r="A599" s="150" t="s">
        <v>152</v>
      </c>
      <c r="B599" s="151" t="s">
        <v>198</v>
      </c>
      <c r="C599" s="152">
        <v>39552</v>
      </c>
      <c r="D599" s="153">
        <v>45872</v>
      </c>
      <c r="E599" s="154">
        <v>0.52986111111111112</v>
      </c>
      <c r="F599" s="151" t="str">
        <f t="shared" si="70"/>
        <v>2025-08-03 12:43</v>
      </c>
      <c r="G599" s="151" t="s">
        <v>153</v>
      </c>
      <c r="H599" s="151">
        <v>33</v>
      </c>
      <c r="I599" s="151">
        <f t="shared" si="71"/>
        <v>44</v>
      </c>
      <c r="J599" s="156">
        <f t="shared" si="73"/>
        <v>0.79258263073501267</v>
      </c>
      <c r="K599" s="156">
        <f t="shared" si="74"/>
        <v>0.2</v>
      </c>
      <c r="L599" s="157">
        <f t="shared" si="69"/>
        <v>45872.529861111114</v>
      </c>
      <c r="M599" s="156">
        <f t="shared" si="75"/>
        <v>0.41382205282329448</v>
      </c>
      <c r="N599" s="158">
        <f t="shared" si="72"/>
        <v>0</v>
      </c>
    </row>
    <row r="600" spans="1:14" ht="29" x14ac:dyDescent="0.35">
      <c r="A600" s="150" t="s">
        <v>154</v>
      </c>
      <c r="B600" s="151" t="s">
        <v>198</v>
      </c>
      <c r="C600" s="152">
        <v>43470</v>
      </c>
      <c r="D600" s="153">
        <v>45857</v>
      </c>
      <c r="E600" s="154">
        <v>0.70902777777777781</v>
      </c>
      <c r="F600" s="151" t="str">
        <f t="shared" si="70"/>
        <v>2025-07-19 17:01</v>
      </c>
      <c r="G600" s="151" t="s">
        <v>155</v>
      </c>
      <c r="H600" s="151">
        <v>22</v>
      </c>
      <c r="I600" s="151">
        <f t="shared" si="71"/>
        <v>29</v>
      </c>
      <c r="J600" s="156">
        <f t="shared" si="73"/>
        <v>0.58992396420627946</v>
      </c>
      <c r="K600" s="156">
        <f t="shared" si="74"/>
        <v>0.51428571428571423</v>
      </c>
      <c r="L600" s="157">
        <f t="shared" si="69"/>
        <v>45857.709027777775</v>
      </c>
      <c r="M600" s="156">
        <f t="shared" si="75"/>
        <v>0.77216783921294252</v>
      </c>
      <c r="N600" s="158">
        <f t="shared" si="72"/>
        <v>0</v>
      </c>
    </row>
    <row r="601" spans="1:14" x14ac:dyDescent="0.35">
      <c r="A601" s="150" t="s">
        <v>156</v>
      </c>
      <c r="B601" s="151" t="s">
        <v>198</v>
      </c>
      <c r="C601" s="152">
        <v>44105</v>
      </c>
      <c r="D601" s="153">
        <v>45856</v>
      </c>
      <c r="E601" s="154">
        <v>0.64861111111111114</v>
      </c>
      <c r="F601" s="151" t="str">
        <f t="shared" si="70"/>
        <v>2025-07-18 15:34</v>
      </c>
      <c r="G601" s="151" t="s">
        <v>157</v>
      </c>
      <c r="H601" s="151">
        <v>24</v>
      </c>
      <c r="I601" s="151">
        <f t="shared" si="71"/>
        <v>28</v>
      </c>
      <c r="J601" s="156">
        <f t="shared" si="73"/>
        <v>0.55707857032017793</v>
      </c>
      <c r="K601" s="156">
        <f t="shared" si="74"/>
        <v>0.45714285714285713</v>
      </c>
      <c r="L601" s="157">
        <f t="shared" si="69"/>
        <v>45856.648611111108</v>
      </c>
      <c r="M601" s="156">
        <f t="shared" si="75"/>
        <v>0.79780714273730979</v>
      </c>
      <c r="N601" s="158">
        <f t="shared" si="72"/>
        <v>0</v>
      </c>
    </row>
    <row r="602" spans="1:14" ht="29" x14ac:dyDescent="0.35">
      <c r="A602" s="150" t="s">
        <v>158</v>
      </c>
      <c r="B602" s="151" t="s">
        <v>198</v>
      </c>
      <c r="C602" s="152">
        <v>46365</v>
      </c>
      <c r="D602" s="153">
        <v>45850</v>
      </c>
      <c r="E602" s="154">
        <v>0.68125000000000002</v>
      </c>
      <c r="F602" s="151" t="str">
        <f t="shared" si="70"/>
        <v>2025-07-12 16:21</v>
      </c>
      <c r="G602" s="151" t="s">
        <v>159</v>
      </c>
      <c r="H602" s="151">
        <v>32</v>
      </c>
      <c r="I602" s="151">
        <f t="shared" si="71"/>
        <v>22</v>
      </c>
      <c r="J602" s="156">
        <f t="shared" si="73"/>
        <v>0.4401800031035018</v>
      </c>
      <c r="K602" s="156">
        <f t="shared" si="74"/>
        <v>0.22857142857142856</v>
      </c>
      <c r="L602" s="157">
        <f t="shared" si="69"/>
        <v>45850.681250000001</v>
      </c>
      <c r="M602" s="156">
        <f t="shared" si="75"/>
        <v>0.94208909112278438</v>
      </c>
      <c r="N602" s="158">
        <f t="shared" si="72"/>
        <v>0</v>
      </c>
    </row>
    <row r="603" spans="1:14" ht="29" x14ac:dyDescent="0.35">
      <c r="A603" s="150" t="s">
        <v>160</v>
      </c>
      <c r="B603" s="151" t="s">
        <v>198</v>
      </c>
      <c r="C603" s="152">
        <v>43117</v>
      </c>
      <c r="D603" s="153">
        <v>45867</v>
      </c>
      <c r="E603" s="154">
        <v>0.77986111111111112</v>
      </c>
      <c r="F603" s="151" t="str">
        <f t="shared" si="70"/>
        <v>2025-07-29 18:43</v>
      </c>
      <c r="G603" s="151" t="s">
        <v>161</v>
      </c>
      <c r="H603" s="151">
        <v>5</v>
      </c>
      <c r="I603" s="151">
        <f t="shared" si="71"/>
        <v>39</v>
      </c>
      <c r="J603" s="156">
        <f t="shared" si="73"/>
        <v>0.60818289970516737</v>
      </c>
      <c r="K603" s="156">
        <f t="shared" si="74"/>
        <v>1</v>
      </c>
      <c r="L603" s="157">
        <f t="shared" si="69"/>
        <v>45867.779861111114</v>
      </c>
      <c r="M603" s="156">
        <f t="shared" si="75"/>
        <v>0.52867001360036836</v>
      </c>
      <c r="N603" s="158">
        <f t="shared" si="72"/>
        <v>0</v>
      </c>
    </row>
    <row r="604" spans="1:14" x14ac:dyDescent="0.35">
      <c r="A604" s="150" t="s">
        <v>162</v>
      </c>
      <c r="B604" s="151" t="s">
        <v>198</v>
      </c>
      <c r="C604" s="152">
        <v>39177</v>
      </c>
      <c r="D604" s="153">
        <v>45851</v>
      </c>
      <c r="E604" s="154">
        <v>0.81388888888888888</v>
      </c>
      <c r="F604" s="151" t="str">
        <f t="shared" si="70"/>
        <v>2025-07-13 19:32</v>
      </c>
      <c r="G604" s="151" t="s">
        <v>163</v>
      </c>
      <c r="H604" s="151">
        <v>38</v>
      </c>
      <c r="I604" s="151">
        <f t="shared" si="71"/>
        <v>23</v>
      </c>
      <c r="J604" s="156">
        <f t="shared" si="73"/>
        <v>0.81197951688822223</v>
      </c>
      <c r="K604" s="156">
        <f t="shared" si="74"/>
        <v>5.7142857142857141E-2</v>
      </c>
      <c r="L604" s="157">
        <f t="shared" si="69"/>
        <v>45851.813888888886</v>
      </c>
      <c r="M604" s="156">
        <f t="shared" si="75"/>
        <v>0.91470356129431774</v>
      </c>
      <c r="N604" s="158">
        <f t="shared" si="72"/>
        <v>0</v>
      </c>
    </row>
    <row r="605" spans="1:14" ht="43.5" x14ac:dyDescent="0.35">
      <c r="A605" s="150" t="s">
        <v>164</v>
      </c>
      <c r="B605" s="151" t="s">
        <v>198</v>
      </c>
      <c r="C605" s="152">
        <v>41044</v>
      </c>
      <c r="D605" s="153">
        <v>45859</v>
      </c>
      <c r="E605" s="154">
        <v>0.7416666666666667</v>
      </c>
      <c r="F605" s="151" t="str">
        <f t="shared" si="70"/>
        <v>2025-07-21 17:48</v>
      </c>
      <c r="G605" s="151" t="s">
        <v>165</v>
      </c>
      <c r="H605" s="151">
        <v>38</v>
      </c>
      <c r="I605" s="151">
        <f t="shared" si="71"/>
        <v>31</v>
      </c>
      <c r="J605" s="156">
        <f t="shared" si="73"/>
        <v>0.71540888636010969</v>
      </c>
      <c r="K605" s="156">
        <f t="shared" si="74"/>
        <v>5.7142857142857141E-2</v>
      </c>
      <c r="L605" s="157">
        <f t="shared" si="69"/>
        <v>45859.741666666669</v>
      </c>
      <c r="M605" s="156">
        <f t="shared" si="75"/>
        <v>0.72302164313176653</v>
      </c>
      <c r="N605" s="158">
        <f t="shared" si="72"/>
        <v>0</v>
      </c>
    </row>
    <row r="606" spans="1:14" x14ac:dyDescent="0.35">
      <c r="A606" s="150" t="s">
        <v>166</v>
      </c>
      <c r="B606" s="151" t="s">
        <v>198</v>
      </c>
      <c r="C606" s="152">
        <v>49864</v>
      </c>
      <c r="D606" s="153">
        <v>45881</v>
      </c>
      <c r="E606" s="154">
        <v>0.46875</v>
      </c>
      <c r="F606" s="151" t="str">
        <f t="shared" si="70"/>
        <v>2025-08-12 11:15</v>
      </c>
      <c r="G606" s="151" t="s">
        <v>167</v>
      </c>
      <c r="H606" s="151">
        <v>23</v>
      </c>
      <c r="I606" s="151">
        <f t="shared" si="71"/>
        <v>53</v>
      </c>
      <c r="J606" s="156">
        <f t="shared" si="73"/>
        <v>0.25919412403662134</v>
      </c>
      <c r="K606" s="156">
        <f t="shared" si="74"/>
        <v>0.48571428571428571</v>
      </c>
      <c r="L606" s="157">
        <f t="shared" si="69"/>
        <v>45881.46875</v>
      </c>
      <c r="M606" s="156">
        <f t="shared" si="75"/>
        <v>0.19769296640194359</v>
      </c>
      <c r="N606" s="158">
        <f t="shared" si="72"/>
        <v>0</v>
      </c>
    </row>
    <row r="607" spans="1:14" x14ac:dyDescent="0.35">
      <c r="A607" s="150" t="s">
        <v>168</v>
      </c>
      <c r="B607" s="151" t="s">
        <v>198</v>
      </c>
      <c r="C607" s="152">
        <v>44462</v>
      </c>
      <c r="D607" s="153">
        <v>45868</v>
      </c>
      <c r="E607" s="154">
        <v>0.75208333333333333</v>
      </c>
      <c r="F607" s="151" t="str">
        <f t="shared" si="70"/>
        <v>2025-07-30 18:03</v>
      </c>
      <c r="G607" s="151" t="s">
        <v>169</v>
      </c>
      <c r="H607" s="151">
        <v>19</v>
      </c>
      <c r="I607" s="151">
        <f t="shared" si="71"/>
        <v>40</v>
      </c>
      <c r="J607" s="156">
        <f t="shared" si="73"/>
        <v>0.5386127347023224</v>
      </c>
      <c r="K607" s="156">
        <f t="shared" si="74"/>
        <v>0.6</v>
      </c>
      <c r="L607" s="157">
        <f t="shared" si="69"/>
        <v>45868.752083333333</v>
      </c>
      <c r="M607" s="156">
        <f t="shared" si="75"/>
        <v>0.50516312104373551</v>
      </c>
      <c r="N607" s="158">
        <f t="shared" si="72"/>
        <v>0</v>
      </c>
    </row>
    <row r="608" spans="1:14" ht="29" x14ac:dyDescent="0.35">
      <c r="A608" s="150" t="s">
        <v>170</v>
      </c>
      <c r="B608" s="151" t="s">
        <v>198</v>
      </c>
      <c r="C608" s="152">
        <v>39681</v>
      </c>
      <c r="D608" s="153">
        <v>45872</v>
      </c>
      <c r="E608" s="154">
        <v>0.50624999999999998</v>
      </c>
      <c r="F608" s="151" t="str">
        <f t="shared" si="70"/>
        <v>2025-08-03 12:09</v>
      </c>
      <c r="G608" s="151" t="s">
        <v>171</v>
      </c>
      <c r="H608" s="151">
        <v>5</v>
      </c>
      <c r="I608" s="151">
        <f t="shared" si="71"/>
        <v>44</v>
      </c>
      <c r="J608" s="156">
        <f t="shared" si="73"/>
        <v>0.78591010189830857</v>
      </c>
      <c r="K608" s="156">
        <f t="shared" si="74"/>
        <v>1</v>
      </c>
      <c r="L608" s="157">
        <f t="shared" si="69"/>
        <v>45872.506249999999</v>
      </c>
      <c r="M608" s="156">
        <f t="shared" si="75"/>
        <v>0.41439293449977338</v>
      </c>
      <c r="N608" s="158">
        <f t="shared" si="72"/>
        <v>0</v>
      </c>
    </row>
    <row r="609" spans="1:14" ht="29" x14ac:dyDescent="0.35">
      <c r="A609" s="150" t="s">
        <v>172</v>
      </c>
      <c r="B609" s="151" t="s">
        <v>198</v>
      </c>
      <c r="C609" s="152">
        <v>37077</v>
      </c>
      <c r="D609" s="153">
        <v>45878</v>
      </c>
      <c r="E609" s="154">
        <v>0.59444444444444444</v>
      </c>
      <c r="F609" s="151" t="str">
        <f t="shared" si="70"/>
        <v>2025-08-09 14:16</v>
      </c>
      <c r="G609" s="151" t="s">
        <v>173</v>
      </c>
      <c r="H609" s="151">
        <v>7</v>
      </c>
      <c r="I609" s="151">
        <f t="shared" si="71"/>
        <v>50</v>
      </c>
      <c r="J609" s="156">
        <f t="shared" si="73"/>
        <v>0.92060207934619565</v>
      </c>
      <c r="K609" s="156">
        <f t="shared" si="74"/>
        <v>0.94285714285714284</v>
      </c>
      <c r="L609" s="157">
        <f t="shared" si="69"/>
        <v>45878.594444444447</v>
      </c>
      <c r="M609" s="156">
        <f t="shared" si="75"/>
        <v>0.26718941518205097</v>
      </c>
      <c r="N609" s="158">
        <f t="shared" si="72"/>
        <v>0</v>
      </c>
    </row>
    <row r="610" spans="1:14" ht="29" x14ac:dyDescent="0.35">
      <c r="A610" s="150" t="s">
        <v>174</v>
      </c>
      <c r="B610" s="151" t="s">
        <v>198</v>
      </c>
      <c r="C610" s="152">
        <v>47002</v>
      </c>
      <c r="D610" s="153">
        <v>45877</v>
      </c>
      <c r="E610" s="154">
        <v>0.41944444444444445</v>
      </c>
      <c r="F610" s="151" t="str">
        <f t="shared" si="70"/>
        <v>2025-08-08 10:04</v>
      </c>
      <c r="G610" s="151" t="s">
        <v>175</v>
      </c>
      <c r="H610" s="151">
        <v>15</v>
      </c>
      <c r="I610" s="151">
        <f t="shared" si="71"/>
        <v>49</v>
      </c>
      <c r="J610" s="156">
        <f t="shared" si="73"/>
        <v>0.40723115915791652</v>
      </c>
      <c r="K610" s="156">
        <f t="shared" si="74"/>
        <v>0.7142857142857143</v>
      </c>
      <c r="L610" s="157">
        <f t="shared" si="69"/>
        <v>45877.419444444444</v>
      </c>
      <c r="M610" s="156">
        <f t="shared" si="75"/>
        <v>0.29559917390066065</v>
      </c>
      <c r="N610" s="158">
        <f t="shared" si="72"/>
        <v>0</v>
      </c>
    </row>
    <row r="611" spans="1:14" x14ac:dyDescent="0.35">
      <c r="A611" s="150" t="s">
        <v>176</v>
      </c>
      <c r="B611" s="151" t="s">
        <v>198</v>
      </c>
      <c r="C611" s="152">
        <v>36575</v>
      </c>
      <c r="D611" s="153">
        <v>45887</v>
      </c>
      <c r="E611" s="154">
        <v>0.66388888888888886</v>
      </c>
      <c r="F611" s="151" t="str">
        <f t="shared" si="70"/>
        <v>2025-08-18 15:56</v>
      </c>
      <c r="G611" s="151" t="s">
        <v>177</v>
      </c>
      <c r="H611" s="151">
        <v>26</v>
      </c>
      <c r="I611" s="151">
        <f t="shared" si="71"/>
        <v>59</v>
      </c>
      <c r="J611" s="156">
        <f t="shared" si="73"/>
        <v>0.94656804427662544</v>
      </c>
      <c r="K611" s="156">
        <f t="shared" si="74"/>
        <v>0.4</v>
      </c>
      <c r="L611" s="157">
        <f t="shared" si="69"/>
        <v>45887.663888888892</v>
      </c>
      <c r="M611" s="156">
        <f t="shared" si="75"/>
        <v>4.7903688902998592E-2</v>
      </c>
      <c r="N611" s="158">
        <f t="shared" si="72"/>
        <v>0</v>
      </c>
    </row>
    <row r="612" spans="1:14" x14ac:dyDescent="0.35">
      <c r="A612" s="150" t="s">
        <v>178</v>
      </c>
      <c r="B612" s="151" t="s">
        <v>198</v>
      </c>
      <c r="C612" s="152">
        <v>41865</v>
      </c>
      <c r="D612" s="153">
        <v>45875</v>
      </c>
      <c r="E612" s="154">
        <v>0.58402777777777781</v>
      </c>
      <c r="F612" s="151" t="str">
        <f t="shared" si="70"/>
        <v>2025-08-06 14:01</v>
      </c>
      <c r="G612" s="151" t="s">
        <v>179</v>
      </c>
      <c r="H612" s="151">
        <v>15</v>
      </c>
      <c r="I612" s="151">
        <f t="shared" si="71"/>
        <v>47</v>
      </c>
      <c r="J612" s="156">
        <f t="shared" si="73"/>
        <v>0.67294263694201628</v>
      </c>
      <c r="K612" s="156">
        <f t="shared" si="74"/>
        <v>0.7142857142857143</v>
      </c>
      <c r="L612" s="157">
        <f t="shared" si="69"/>
        <v>45875.584027777775</v>
      </c>
      <c r="M612" s="156">
        <f t="shared" si="75"/>
        <v>0.33997682892026987</v>
      </c>
      <c r="N612" s="158">
        <f t="shared" si="72"/>
        <v>0</v>
      </c>
    </row>
    <row r="613" spans="1:14" x14ac:dyDescent="0.35">
      <c r="A613" s="150" t="s">
        <v>180</v>
      </c>
      <c r="B613" s="151" t="s">
        <v>198</v>
      </c>
      <c r="C613" s="152">
        <v>49240</v>
      </c>
      <c r="D613" s="153">
        <v>45857</v>
      </c>
      <c r="E613" s="154">
        <v>0.45208333333333334</v>
      </c>
      <c r="F613" s="151" t="str">
        <f t="shared" si="70"/>
        <v>2025-07-19 10:51</v>
      </c>
      <c r="G613" s="151" t="s">
        <v>181</v>
      </c>
      <c r="H613" s="151">
        <v>17</v>
      </c>
      <c r="I613" s="151">
        <f t="shared" si="71"/>
        <v>29</v>
      </c>
      <c r="J613" s="156">
        <f t="shared" si="73"/>
        <v>0.29147054259556199</v>
      </c>
      <c r="K613" s="156">
        <f t="shared" si="74"/>
        <v>0.65714285714285714</v>
      </c>
      <c r="L613" s="157">
        <f t="shared" si="69"/>
        <v>45857.45208333333</v>
      </c>
      <c r="M613" s="156">
        <f t="shared" si="75"/>
        <v>0.77838037510295</v>
      </c>
      <c r="N613" s="158">
        <f t="shared" si="72"/>
        <v>0</v>
      </c>
    </row>
    <row r="614" spans="1:14" x14ac:dyDescent="0.35">
      <c r="A614" s="150" t="s">
        <v>182</v>
      </c>
      <c r="B614" s="151" t="s">
        <v>198</v>
      </c>
      <c r="C614" s="152">
        <v>54257</v>
      </c>
      <c r="D614" s="153">
        <v>45889</v>
      </c>
      <c r="E614" s="154">
        <v>0.33124999999999999</v>
      </c>
      <c r="F614" s="151" t="str">
        <f t="shared" si="70"/>
        <v>2025-08-20 07:57</v>
      </c>
      <c r="G614" s="151" t="s">
        <v>183</v>
      </c>
      <c r="H614" s="151">
        <v>8</v>
      </c>
      <c r="I614" s="151">
        <f t="shared" si="71"/>
        <v>61</v>
      </c>
      <c r="J614" s="156">
        <f t="shared" si="73"/>
        <v>3.1966068380489321E-2</v>
      </c>
      <c r="K614" s="156">
        <f t="shared" si="74"/>
        <v>0.91428571428571426</v>
      </c>
      <c r="L614" s="157">
        <f t="shared" si="69"/>
        <v>45889.331250000003</v>
      </c>
      <c r="M614" s="156">
        <f t="shared" si="75"/>
        <v>7.5893681682430991E-3</v>
      </c>
      <c r="N614" s="158">
        <f t="shared" si="72"/>
        <v>0</v>
      </c>
    </row>
    <row r="615" spans="1:14" ht="29" x14ac:dyDescent="0.35">
      <c r="A615" s="150" t="s">
        <v>184</v>
      </c>
      <c r="B615" s="151" t="s">
        <v>198</v>
      </c>
      <c r="C615" s="152">
        <v>44242</v>
      </c>
      <c r="D615" s="153">
        <v>45888</v>
      </c>
      <c r="E615" s="154">
        <v>0.56458333333333333</v>
      </c>
      <c r="F615" s="151" t="str">
        <f t="shared" si="70"/>
        <v>2025-08-19 13:33</v>
      </c>
      <c r="G615" s="151" t="s">
        <v>185</v>
      </c>
      <c r="H615" s="151">
        <v>27</v>
      </c>
      <c r="I615" s="151">
        <f t="shared" si="71"/>
        <v>60</v>
      </c>
      <c r="J615" s="156">
        <f t="shared" si="73"/>
        <v>0.54999224124553869</v>
      </c>
      <c r="K615" s="156">
        <f t="shared" si="74"/>
        <v>0.37142857142857144</v>
      </c>
      <c r="L615" s="157">
        <f t="shared" si="69"/>
        <v>45888.564583333333</v>
      </c>
      <c r="M615" s="156">
        <f t="shared" si="75"/>
        <v>2.6126232013045887E-2</v>
      </c>
      <c r="N615" s="158">
        <f t="shared" si="72"/>
        <v>0</v>
      </c>
    </row>
    <row r="616" spans="1:14" x14ac:dyDescent="0.35">
      <c r="A616" s="150" t="s">
        <v>186</v>
      </c>
      <c r="B616" s="151" t="s">
        <v>198</v>
      </c>
      <c r="C616" s="152">
        <v>41296</v>
      </c>
      <c r="D616" s="153">
        <v>45883</v>
      </c>
      <c r="E616" s="154">
        <v>0.76180555555555551</v>
      </c>
      <c r="F616" s="151" t="str">
        <f t="shared" si="70"/>
        <v>2025-08-14 18:17</v>
      </c>
      <c r="G616" s="151" t="s">
        <v>187</v>
      </c>
      <c r="H616" s="151">
        <v>15</v>
      </c>
      <c r="I616" s="151">
        <f t="shared" si="71"/>
        <v>55</v>
      </c>
      <c r="J616" s="156">
        <f t="shared" si="73"/>
        <v>0.70237417886515285</v>
      </c>
      <c r="K616" s="156">
        <f t="shared" si="74"/>
        <v>0.7142857142857143</v>
      </c>
      <c r="L616" s="157">
        <f t="shared" si="69"/>
        <v>45883.761805555558</v>
      </c>
      <c r="M616" s="156">
        <f t="shared" si="75"/>
        <v>0.1422502812431358</v>
      </c>
      <c r="N616" s="158">
        <f t="shared" si="72"/>
        <v>0</v>
      </c>
    </row>
    <row r="617" spans="1:14" ht="43.5" x14ac:dyDescent="0.35">
      <c r="A617" s="150" t="s">
        <v>188</v>
      </c>
      <c r="B617" s="151" t="s">
        <v>198</v>
      </c>
      <c r="C617" s="152">
        <v>51211</v>
      </c>
      <c r="D617" s="153">
        <v>45859</v>
      </c>
      <c r="E617" s="154">
        <v>0.33124999999999999</v>
      </c>
      <c r="F617" s="151" t="str">
        <f t="shared" si="70"/>
        <v>2025-07-21 07:57</v>
      </c>
      <c r="G617" s="151" t="s">
        <v>189</v>
      </c>
      <c r="H617" s="151">
        <v>36</v>
      </c>
      <c r="I617" s="151">
        <f t="shared" si="71"/>
        <v>31</v>
      </c>
      <c r="J617" s="156">
        <f t="shared" si="73"/>
        <v>0.18952050897429265</v>
      </c>
      <c r="K617" s="156">
        <f t="shared" si="74"/>
        <v>0.11428571428571428</v>
      </c>
      <c r="L617" s="157">
        <f t="shared" si="69"/>
        <v>45859.331250000003</v>
      </c>
      <c r="M617" s="156">
        <f>IFERROR(IF(MAX($L$517:$L$619)-MIN($L$517:$L$619)=0,1,(MAX($L$517:$L$619)-L617)/(MAX($L$517:$L$619)-MIN($L$517:$L$619))),0)</f>
        <v>0.73294490991818317</v>
      </c>
      <c r="N617" s="158">
        <f t="shared" si="72"/>
        <v>0</v>
      </c>
    </row>
    <row r="618" spans="1:14" x14ac:dyDescent="0.35">
      <c r="A618" s="150" t="s">
        <v>190</v>
      </c>
      <c r="B618" s="151" t="s">
        <v>198</v>
      </c>
      <c r="C618" s="152">
        <v>52599</v>
      </c>
      <c r="D618" s="153">
        <v>45888</v>
      </c>
      <c r="E618" s="154">
        <v>0.55763888888888891</v>
      </c>
      <c r="F618" s="151" t="str">
        <f t="shared" si="70"/>
        <v>2025-08-19 13:23</v>
      </c>
      <c r="G618" s="151" t="s">
        <v>191</v>
      </c>
      <c r="H618" s="151">
        <v>26</v>
      </c>
      <c r="I618" s="151">
        <f t="shared" si="71"/>
        <v>60</v>
      </c>
      <c r="J618" s="156">
        <f t="shared" si="73"/>
        <v>0.11772616769254643</v>
      </c>
      <c r="K618" s="156">
        <f t="shared" si="74"/>
        <v>0.4</v>
      </c>
      <c r="L618" s="157">
        <f t="shared" si="69"/>
        <v>45888.557638888888</v>
      </c>
      <c r="M618" s="156">
        <f t="shared" si="75"/>
        <v>2.6294138388470514E-2</v>
      </c>
      <c r="N618" s="158">
        <f t="shared" si="72"/>
        <v>0</v>
      </c>
    </row>
    <row r="619" spans="1:14" ht="15" thickBot="1" x14ac:dyDescent="0.4">
      <c r="A619" s="160" t="s">
        <v>192</v>
      </c>
      <c r="B619" s="161" t="s">
        <v>198</v>
      </c>
      <c r="C619" s="162">
        <v>45233</v>
      </c>
      <c r="D619" s="163">
        <v>45879</v>
      </c>
      <c r="E619" s="164">
        <v>0.54305555555555562</v>
      </c>
      <c r="F619" s="161" t="str">
        <f t="shared" si="70"/>
        <v>2025-08-10 13:02</v>
      </c>
      <c r="G619" s="161" t="s">
        <v>193</v>
      </c>
      <c r="H619" s="161">
        <v>23</v>
      </c>
      <c r="I619" s="161">
        <f t="shared" si="71"/>
        <v>51</v>
      </c>
      <c r="J619" s="165">
        <f>IFERROR(IF(MAX($C$517:$C$619)-MIN($C$517:$C$619)=0,1,
   (MAX($C$517:$C$619)-C619)/(MAX($C$517:$C$619)-MIN($C$517:$C$619))),0)</f>
        <v>0.49873273677132363</v>
      </c>
      <c r="K619" s="165">
        <f t="shared" si="74"/>
        <v>0.48571428571428571</v>
      </c>
      <c r="L619" s="166">
        <f t="shared" si="69"/>
        <v>45879.543055555558</v>
      </c>
      <c r="M619" s="165">
        <f t="shared" si="75"/>
        <v>0.2442534043017211</v>
      </c>
      <c r="N619" s="167">
        <f t="shared" si="72"/>
        <v>0</v>
      </c>
    </row>
    <row r="620" spans="1:14" ht="29" x14ac:dyDescent="0.35">
      <c r="A620" s="168" t="s">
        <v>13</v>
      </c>
      <c r="B620" s="169" t="s">
        <v>199</v>
      </c>
      <c r="C620" s="170">
        <v>19678</v>
      </c>
      <c r="D620" s="171">
        <v>45859</v>
      </c>
      <c r="E620" s="172">
        <v>0.49375000000000002</v>
      </c>
      <c r="F620" s="169" t="str">
        <f t="shared" si="70"/>
        <v>2025-07-21 11:51</v>
      </c>
      <c r="G620" s="173" t="s">
        <v>15</v>
      </c>
      <c r="H620" s="169">
        <v>26</v>
      </c>
      <c r="I620" s="169">
        <f t="shared" si="71"/>
        <v>31</v>
      </c>
      <c r="J620" s="174">
        <f>IFERROR(IF(MAX($C$620:$C$722)-MIN($C$620:$C$722)=0,1,
   (MAX($C$620:$C$722)-C620)/(MAX($C$620:$C$722)-MIN($C$620:$C$722))),0)</f>
        <v>0.88304245897369105</v>
      </c>
      <c r="K620" s="174">
        <f>IFERROR(IF(MAX($H$620:$H$722)-MIN($H$620:$H$722)=0,1,(MAX($H$620:$H$722)-H620)/(MAX($H$620:$H$722)-MIN($H$620:$H$722))),0)</f>
        <v>0.4</v>
      </c>
      <c r="L620" s="175">
        <f t="shared" si="69"/>
        <v>45859.493750000001</v>
      </c>
      <c r="M620" s="174">
        <f>IFERROR(IF(MAX($L$620:$L$722)-MIN($L$620:$L$722)=0,1,(MAX($L$620:$L$722)-L620)/(MAX($L$620:$L$722)-MIN($L$620:$L$722))),0)</f>
        <v>0.71644071711587765</v>
      </c>
      <c r="N620" s="176">
        <f t="shared" si="72"/>
        <v>0</v>
      </c>
    </row>
    <row r="621" spans="1:14" ht="29" x14ac:dyDescent="0.35">
      <c r="A621" s="177" t="s">
        <v>16</v>
      </c>
      <c r="B621" s="178" t="s">
        <v>199</v>
      </c>
      <c r="C621" s="179">
        <v>24543</v>
      </c>
      <c r="D621" s="180">
        <v>45886</v>
      </c>
      <c r="E621" s="181">
        <v>0.63472222222222219</v>
      </c>
      <c r="F621" s="178" t="str">
        <f t="shared" si="70"/>
        <v>2025-08-17 15:14</v>
      </c>
      <c r="G621" s="182" t="s">
        <v>17</v>
      </c>
      <c r="H621" s="178">
        <v>39</v>
      </c>
      <c r="I621" s="178">
        <f t="shared" si="71"/>
        <v>58</v>
      </c>
      <c r="J621" s="183">
        <f t="shared" ref="J621:J684" si="76">IFERROR(IF(MAX($C$620:$C$722)-MIN($C$620:$C$722)=0,1,
   (MAX($C$620:$C$722)-C621)/(MAX($C$620:$C$722)-MIN($C$620:$C$722))),0)</f>
        <v>0.46062342623947211</v>
      </c>
      <c r="K621" s="183">
        <f t="shared" ref="K621:K684" si="77">IFERROR(IF(MAX($H$620:$H$722)-MIN($H$620:$H$722)=0,1,
   (MAX($H$620:$H$722)-H621)/(MAX($H$620:$H$722)-MIN($H$620:$H$722))),0)</f>
        <v>2.8571428571428571E-2</v>
      </c>
      <c r="L621" s="184">
        <f t="shared" si="69"/>
        <v>45886.634722222225</v>
      </c>
      <c r="M621" s="183">
        <f t="shared" ref="M621:M684" si="78">IFERROR(IF(MAX($L$620:$L$722)-MIN($L$620:$L$722)=0,1,(MAX($L$620:$L$722)-L621)/(MAX($L$620:$L$722)-MIN($L$620:$L$722))),0)</f>
        <v>2.2014534212158526E-2</v>
      </c>
      <c r="N621" s="185">
        <f t="shared" si="72"/>
        <v>0</v>
      </c>
    </row>
    <row r="622" spans="1:14" x14ac:dyDescent="0.35">
      <c r="A622" s="177" t="s">
        <v>18</v>
      </c>
      <c r="B622" s="178" t="s">
        <v>199</v>
      </c>
      <c r="C622" s="179">
        <v>25025</v>
      </c>
      <c r="D622" s="180">
        <v>45886</v>
      </c>
      <c r="E622" s="181">
        <v>0.74722222222222223</v>
      </c>
      <c r="F622" s="178" t="str">
        <f t="shared" si="70"/>
        <v>2025-08-17 17:56</v>
      </c>
      <c r="G622" s="182" t="s">
        <v>19</v>
      </c>
      <c r="H622" s="178">
        <v>5</v>
      </c>
      <c r="I622" s="178">
        <f t="shared" si="71"/>
        <v>58</v>
      </c>
      <c r="J622" s="183">
        <f t="shared" si="76"/>
        <v>0.41877224971780846</v>
      </c>
      <c r="K622" s="183">
        <f t="shared" si="77"/>
        <v>1</v>
      </c>
      <c r="L622" s="184">
        <f t="shared" si="69"/>
        <v>45886.74722222222</v>
      </c>
      <c r="M622" s="183">
        <f t="shared" si="78"/>
        <v>1.9136120538028281E-2</v>
      </c>
      <c r="N622" s="185">
        <f t="shared" si="72"/>
        <v>0</v>
      </c>
    </row>
    <row r="623" spans="1:14" x14ac:dyDescent="0.35">
      <c r="A623" s="186" t="s">
        <v>18</v>
      </c>
      <c r="B623" s="178" t="s">
        <v>199</v>
      </c>
      <c r="C623" s="179">
        <v>25025</v>
      </c>
      <c r="D623" s="180">
        <v>45872</v>
      </c>
      <c r="E623" s="181">
        <v>0.38611111111111107</v>
      </c>
      <c r="F623" s="178" t="str">
        <f t="shared" si="70"/>
        <v>2025-08-03 09:16</v>
      </c>
      <c r="G623" s="182" t="s">
        <v>20</v>
      </c>
      <c r="H623" s="178">
        <v>6</v>
      </c>
      <c r="I623" s="178">
        <f t="shared" si="71"/>
        <v>44</v>
      </c>
      <c r="J623" s="183">
        <f t="shared" si="76"/>
        <v>0.41877224971780846</v>
      </c>
      <c r="K623" s="183">
        <f t="shared" si="77"/>
        <v>0.97142857142857142</v>
      </c>
      <c r="L623" s="184">
        <f t="shared" si="69"/>
        <v>45872.386111111111</v>
      </c>
      <c r="M623" s="183">
        <f t="shared" si="78"/>
        <v>0.3865780636449212</v>
      </c>
      <c r="N623" s="185">
        <f t="shared" si="72"/>
        <v>0</v>
      </c>
    </row>
    <row r="624" spans="1:14" x14ac:dyDescent="0.35">
      <c r="A624" s="186" t="s">
        <v>18</v>
      </c>
      <c r="B624" s="178" t="s">
        <v>199</v>
      </c>
      <c r="C624" s="179">
        <v>25025</v>
      </c>
      <c r="D624" s="180">
        <v>45855</v>
      </c>
      <c r="E624" s="181">
        <v>0.66041666666666665</v>
      </c>
      <c r="F624" s="178" t="str">
        <f t="shared" si="70"/>
        <v>2025-07-17 15:51</v>
      </c>
      <c r="G624" s="182" t="s">
        <v>21</v>
      </c>
      <c r="H624" s="178">
        <v>19</v>
      </c>
      <c r="I624" s="178">
        <f t="shared" si="71"/>
        <v>27</v>
      </c>
      <c r="J624" s="183">
        <f t="shared" si="76"/>
        <v>0.41877224971780846</v>
      </c>
      <c r="K624" s="183">
        <f t="shared" si="77"/>
        <v>0.6</v>
      </c>
      <c r="L624" s="184">
        <f t="shared" si="69"/>
        <v>45855.660416666666</v>
      </c>
      <c r="M624" s="183">
        <f t="shared" si="78"/>
        <v>0.81451999786788731</v>
      </c>
      <c r="N624" s="185">
        <f t="shared" si="72"/>
        <v>0</v>
      </c>
    </row>
    <row r="625" spans="1:14" x14ac:dyDescent="0.35">
      <c r="A625" s="186" t="s">
        <v>18</v>
      </c>
      <c r="B625" s="178" t="s">
        <v>199</v>
      </c>
      <c r="C625" s="179">
        <v>25025</v>
      </c>
      <c r="D625" s="180">
        <v>45874</v>
      </c>
      <c r="E625" s="181">
        <v>0.68958333333333333</v>
      </c>
      <c r="F625" s="178" t="str">
        <f t="shared" si="70"/>
        <v>2025-08-05 16:33</v>
      </c>
      <c r="G625" s="182" t="s">
        <v>22</v>
      </c>
      <c r="H625" s="178">
        <v>27</v>
      </c>
      <c r="I625" s="178">
        <f t="shared" si="71"/>
        <v>46</v>
      </c>
      <c r="J625" s="183">
        <f t="shared" si="76"/>
        <v>0.41877224971780846</v>
      </c>
      <c r="K625" s="183">
        <f t="shared" si="77"/>
        <v>0.37142857142857144</v>
      </c>
      <c r="L625" s="184">
        <f t="shared" si="69"/>
        <v>45874.689583333333</v>
      </c>
      <c r="M625" s="183">
        <f t="shared" si="78"/>
        <v>0.32764165526554356</v>
      </c>
      <c r="N625" s="185">
        <f t="shared" si="72"/>
        <v>0</v>
      </c>
    </row>
    <row r="626" spans="1:14" x14ac:dyDescent="0.35">
      <c r="A626" s="186" t="s">
        <v>18</v>
      </c>
      <c r="B626" s="178" t="s">
        <v>199</v>
      </c>
      <c r="C626" s="179">
        <v>25025</v>
      </c>
      <c r="D626" s="180">
        <v>45859</v>
      </c>
      <c r="E626" s="181">
        <v>0.73124999999999996</v>
      </c>
      <c r="F626" s="178" t="str">
        <f t="shared" si="70"/>
        <v>2025-07-21 17:33</v>
      </c>
      <c r="G626" s="182" t="s">
        <v>23</v>
      </c>
      <c r="H626" s="178">
        <v>8</v>
      </c>
      <c r="I626" s="178">
        <f t="shared" si="71"/>
        <v>31</v>
      </c>
      <c r="J626" s="183">
        <f t="shared" si="76"/>
        <v>0.41877224971780846</v>
      </c>
      <c r="K626" s="183">
        <f t="shared" si="77"/>
        <v>0.91428571428571426</v>
      </c>
      <c r="L626" s="184">
        <f t="shared" si="69"/>
        <v>45859.731249999997</v>
      </c>
      <c r="M626" s="183">
        <f t="shared" si="78"/>
        <v>0.71036406602592306</v>
      </c>
      <c r="N626" s="185">
        <f t="shared" si="72"/>
        <v>0</v>
      </c>
    </row>
    <row r="627" spans="1:14" x14ac:dyDescent="0.35">
      <c r="A627" s="186" t="s">
        <v>18</v>
      </c>
      <c r="B627" s="178" t="s">
        <v>199</v>
      </c>
      <c r="C627" s="179">
        <v>25025</v>
      </c>
      <c r="D627" s="180">
        <v>45861</v>
      </c>
      <c r="E627" s="181">
        <v>0.27708333333333335</v>
      </c>
      <c r="F627" s="178" t="str">
        <f t="shared" si="70"/>
        <v>2025-07-23 06:39</v>
      </c>
      <c r="G627" s="182" t="s">
        <v>24</v>
      </c>
      <c r="H627" s="178">
        <v>20</v>
      </c>
      <c r="I627" s="178">
        <f t="shared" si="71"/>
        <v>33</v>
      </c>
      <c r="J627" s="183">
        <f t="shared" si="76"/>
        <v>0.41877224971780846</v>
      </c>
      <c r="K627" s="183">
        <f t="shared" si="77"/>
        <v>0.5714285714285714</v>
      </c>
      <c r="L627" s="184">
        <f t="shared" si="69"/>
        <v>45861.277083333334</v>
      </c>
      <c r="M627" s="183">
        <f t="shared" si="78"/>
        <v>0.6708125299834623</v>
      </c>
      <c r="N627" s="185">
        <f t="shared" si="72"/>
        <v>0</v>
      </c>
    </row>
    <row r="628" spans="1:14" x14ac:dyDescent="0.35">
      <c r="A628" s="177" t="s">
        <v>25</v>
      </c>
      <c r="B628" s="178" t="s">
        <v>199</v>
      </c>
      <c r="C628" s="179">
        <v>28702</v>
      </c>
      <c r="D628" s="180">
        <v>45873</v>
      </c>
      <c r="E628" s="181">
        <v>0.34444444444444444</v>
      </c>
      <c r="F628" s="178" t="str">
        <f t="shared" si="70"/>
        <v>2025-08-04 08:16</v>
      </c>
      <c r="G628" s="182" t="s">
        <v>26</v>
      </c>
      <c r="H628" s="178">
        <v>29</v>
      </c>
      <c r="I628" s="178">
        <f t="shared" si="71"/>
        <v>45</v>
      </c>
      <c r="J628" s="183">
        <f t="shared" si="76"/>
        <v>9.9505079447772857E-2</v>
      </c>
      <c r="K628" s="183">
        <f t="shared" si="77"/>
        <v>0.31428571428571428</v>
      </c>
      <c r="L628" s="184">
        <f t="shared" si="69"/>
        <v>45873.344444444447</v>
      </c>
      <c r="M628" s="183">
        <f t="shared" si="78"/>
        <v>0.36205824345687226</v>
      </c>
      <c r="N628" s="185">
        <f t="shared" si="72"/>
        <v>0</v>
      </c>
    </row>
    <row r="629" spans="1:14" x14ac:dyDescent="0.35">
      <c r="A629" s="177" t="s">
        <v>27</v>
      </c>
      <c r="B629" s="178" t="s">
        <v>199</v>
      </c>
      <c r="C629" s="179">
        <v>22678</v>
      </c>
      <c r="D629" s="180">
        <v>45884</v>
      </c>
      <c r="E629" s="181">
        <v>0.51388888888888884</v>
      </c>
      <c r="F629" s="178" t="str">
        <f t="shared" si="70"/>
        <v>2025-08-15 12:20</v>
      </c>
      <c r="G629" s="182" t="s">
        <v>28</v>
      </c>
      <c r="H629" s="178">
        <v>6</v>
      </c>
      <c r="I629" s="178">
        <f t="shared" si="71"/>
        <v>56</v>
      </c>
      <c r="J629" s="183">
        <f t="shared" si="76"/>
        <v>0.6225579578015108</v>
      </c>
      <c r="K629" s="183">
        <f t="shared" si="77"/>
        <v>0.97142857142857142</v>
      </c>
      <c r="L629" s="184">
        <f t="shared" si="69"/>
        <v>45884.513888888891</v>
      </c>
      <c r="M629" s="183">
        <f t="shared" si="78"/>
        <v>7.6277962367336985E-2</v>
      </c>
      <c r="N629" s="185">
        <f t="shared" si="72"/>
        <v>0</v>
      </c>
    </row>
    <row r="630" spans="1:14" x14ac:dyDescent="0.35">
      <c r="A630" s="177" t="s">
        <v>29</v>
      </c>
      <c r="B630" s="178" t="s">
        <v>199</v>
      </c>
      <c r="C630" s="179">
        <v>21885</v>
      </c>
      <c r="D630" s="180">
        <v>45869</v>
      </c>
      <c r="E630" s="181">
        <v>0.29930555555555555</v>
      </c>
      <c r="F630" s="178" t="str">
        <f t="shared" si="70"/>
        <v>2025-07-31 07:11</v>
      </c>
      <c r="G630" s="182" t="s">
        <v>30</v>
      </c>
      <c r="H630" s="178">
        <v>7</v>
      </c>
      <c r="I630" s="178">
        <f t="shared" si="71"/>
        <v>41</v>
      </c>
      <c r="J630" s="183">
        <f t="shared" si="76"/>
        <v>0.69141269427802377</v>
      </c>
      <c r="K630" s="183">
        <f t="shared" si="77"/>
        <v>0.94285714285714284</v>
      </c>
      <c r="L630" s="184">
        <f t="shared" si="69"/>
        <v>45869.299305555556</v>
      </c>
      <c r="M630" s="183">
        <f t="shared" si="78"/>
        <v>0.46555675983011924</v>
      </c>
      <c r="N630" s="185">
        <f t="shared" si="72"/>
        <v>0</v>
      </c>
    </row>
    <row r="631" spans="1:14" x14ac:dyDescent="0.35">
      <c r="A631" s="177" t="s">
        <v>31</v>
      </c>
      <c r="B631" s="178" t="s">
        <v>199</v>
      </c>
      <c r="C631" s="179">
        <v>24875</v>
      </c>
      <c r="D631" s="180">
        <v>45852</v>
      </c>
      <c r="E631" s="181">
        <v>0.65486111111111112</v>
      </c>
      <c r="F631" s="178" t="str">
        <f t="shared" si="70"/>
        <v>2025-07-14 15:43</v>
      </c>
      <c r="G631" s="182" t="s">
        <v>32</v>
      </c>
      <c r="H631" s="178">
        <v>31</v>
      </c>
      <c r="I631" s="178">
        <f t="shared" si="71"/>
        <v>24</v>
      </c>
      <c r="J631" s="183">
        <f t="shared" si="76"/>
        <v>0.43179647477641747</v>
      </c>
      <c r="K631" s="183">
        <f t="shared" si="77"/>
        <v>0.25714285714285712</v>
      </c>
      <c r="L631" s="184">
        <f t="shared" si="69"/>
        <v>45852.654861111114</v>
      </c>
      <c r="M631" s="183">
        <f t="shared" si="78"/>
        <v>0.89141983973272509</v>
      </c>
      <c r="N631" s="185">
        <f t="shared" si="72"/>
        <v>0</v>
      </c>
    </row>
    <row r="632" spans="1:14" x14ac:dyDescent="0.35">
      <c r="A632" s="177" t="s">
        <v>33</v>
      </c>
      <c r="B632" s="178" t="s">
        <v>199</v>
      </c>
      <c r="C632" s="179">
        <v>23462</v>
      </c>
      <c r="D632" s="180">
        <v>45880</v>
      </c>
      <c r="E632" s="181">
        <v>0.82499999999999996</v>
      </c>
      <c r="F632" s="178" t="str">
        <f t="shared" si="70"/>
        <v>2025-08-11 19:48</v>
      </c>
      <c r="G632" s="182" t="s">
        <v>34</v>
      </c>
      <c r="H632" s="178">
        <v>8</v>
      </c>
      <c r="I632" s="178">
        <f t="shared" si="71"/>
        <v>52</v>
      </c>
      <c r="J632" s="183">
        <f t="shared" si="76"/>
        <v>0.55448467482851438</v>
      </c>
      <c r="K632" s="183">
        <f t="shared" si="77"/>
        <v>0.91428571428571426</v>
      </c>
      <c r="L632" s="184">
        <f t="shared" si="69"/>
        <v>45880.824999999997</v>
      </c>
      <c r="M632" s="183">
        <f t="shared" si="78"/>
        <v>0.17066150210555897</v>
      </c>
      <c r="N632" s="185">
        <f t="shared" si="72"/>
        <v>0</v>
      </c>
    </row>
    <row r="633" spans="1:14" x14ac:dyDescent="0.35">
      <c r="A633" s="186" t="s">
        <v>33</v>
      </c>
      <c r="B633" s="178" t="s">
        <v>199</v>
      </c>
      <c r="C633" s="179">
        <v>23462</v>
      </c>
      <c r="D633" s="180">
        <v>45861</v>
      </c>
      <c r="E633" s="181">
        <v>0.25069444444444444</v>
      </c>
      <c r="F633" s="178" t="str">
        <f t="shared" si="70"/>
        <v>2025-07-23 06:01</v>
      </c>
      <c r="G633" s="182" t="s">
        <v>35</v>
      </c>
      <c r="H633" s="178">
        <v>18</v>
      </c>
      <c r="I633" s="178">
        <f t="shared" si="71"/>
        <v>33</v>
      </c>
      <c r="J633" s="183">
        <f t="shared" si="76"/>
        <v>0.55448467482851438</v>
      </c>
      <c r="K633" s="183">
        <f t="shared" si="77"/>
        <v>0.62857142857142856</v>
      </c>
      <c r="L633" s="184">
        <f t="shared" si="69"/>
        <v>45861.250694444447</v>
      </c>
      <c r="M633" s="183">
        <f t="shared" si="78"/>
        <v>0.67148771343788094</v>
      </c>
      <c r="N633" s="185">
        <f t="shared" si="72"/>
        <v>0</v>
      </c>
    </row>
    <row r="634" spans="1:14" x14ac:dyDescent="0.35">
      <c r="A634" s="186" t="s">
        <v>33</v>
      </c>
      <c r="B634" s="178" t="s">
        <v>199</v>
      </c>
      <c r="C634" s="179">
        <v>23462</v>
      </c>
      <c r="D634" s="180">
        <v>45872</v>
      </c>
      <c r="E634" s="181">
        <v>0.54861111111111116</v>
      </c>
      <c r="F634" s="178" t="str">
        <f t="shared" si="70"/>
        <v>2025-08-03 13:10</v>
      </c>
      <c r="G634" s="182" t="s">
        <v>36</v>
      </c>
      <c r="H634" s="178">
        <v>8</v>
      </c>
      <c r="I634" s="178">
        <f t="shared" si="71"/>
        <v>44</v>
      </c>
      <c r="J634" s="183">
        <f t="shared" si="76"/>
        <v>0.55448467482851438</v>
      </c>
      <c r="K634" s="183">
        <f t="shared" si="77"/>
        <v>0.91428571428571426</v>
      </c>
      <c r="L634" s="184">
        <f t="shared" si="69"/>
        <v>45872.548611111109</v>
      </c>
      <c r="M634" s="183">
        <f t="shared" si="78"/>
        <v>0.38242035500438676</v>
      </c>
      <c r="N634" s="185">
        <f t="shared" si="72"/>
        <v>0</v>
      </c>
    </row>
    <row r="635" spans="1:14" x14ac:dyDescent="0.35">
      <c r="A635" s="186" t="s">
        <v>33</v>
      </c>
      <c r="B635" s="178" t="s">
        <v>199</v>
      </c>
      <c r="C635" s="179">
        <v>23462</v>
      </c>
      <c r="D635" s="180">
        <v>45884</v>
      </c>
      <c r="E635" s="181">
        <v>0.31111111111111112</v>
      </c>
      <c r="F635" s="178" t="str">
        <f t="shared" si="70"/>
        <v>2025-08-15 07:28</v>
      </c>
      <c r="G635" s="182" t="s">
        <v>37</v>
      </c>
      <c r="H635" s="178">
        <v>26</v>
      </c>
      <c r="I635" s="178">
        <f t="shared" si="71"/>
        <v>56</v>
      </c>
      <c r="J635" s="183">
        <f t="shared" si="76"/>
        <v>0.55448467482851438</v>
      </c>
      <c r="K635" s="183">
        <f t="shared" si="77"/>
        <v>0.4</v>
      </c>
      <c r="L635" s="184">
        <f t="shared" si="69"/>
        <v>45884.311111111114</v>
      </c>
      <c r="M635" s="183">
        <f t="shared" si="78"/>
        <v>8.1466214175200918E-2</v>
      </c>
      <c r="N635" s="185">
        <f t="shared" si="72"/>
        <v>0</v>
      </c>
    </row>
    <row r="636" spans="1:14" x14ac:dyDescent="0.35">
      <c r="A636" s="186" t="s">
        <v>33</v>
      </c>
      <c r="B636" s="178" t="s">
        <v>199</v>
      </c>
      <c r="C636" s="179">
        <v>23462</v>
      </c>
      <c r="D636" s="180">
        <v>45887</v>
      </c>
      <c r="E636" s="181">
        <v>0.49513888888888891</v>
      </c>
      <c r="F636" s="178" t="str">
        <f t="shared" si="70"/>
        <v>2025-08-18 11:53</v>
      </c>
      <c r="G636" s="182" t="s">
        <v>38</v>
      </c>
      <c r="H636" s="178">
        <v>11</v>
      </c>
      <c r="I636" s="178">
        <f t="shared" si="71"/>
        <v>59</v>
      </c>
      <c r="J636" s="183">
        <f t="shared" si="76"/>
        <v>0.55448467482851438</v>
      </c>
      <c r="K636" s="183">
        <f t="shared" si="77"/>
        <v>0.82857142857142863</v>
      </c>
      <c r="L636" s="184">
        <f t="shared" si="69"/>
        <v>45887.495138888888</v>
      </c>
      <c r="M636" s="183">
        <f t="shared" si="78"/>
        <v>0</v>
      </c>
      <c r="N636" s="185">
        <f t="shared" si="72"/>
        <v>0</v>
      </c>
    </row>
    <row r="637" spans="1:14" x14ac:dyDescent="0.35">
      <c r="A637" s="177" t="s">
        <v>39</v>
      </c>
      <c r="B637" s="178" t="s">
        <v>199</v>
      </c>
      <c r="C637" s="179">
        <v>27560</v>
      </c>
      <c r="D637" s="180">
        <v>45861</v>
      </c>
      <c r="E637" s="181">
        <v>0.41111111111111109</v>
      </c>
      <c r="F637" s="178" t="str">
        <f t="shared" si="70"/>
        <v>2025-07-23 09:52</v>
      </c>
      <c r="G637" s="182" t="s">
        <v>40</v>
      </c>
      <c r="H637" s="178">
        <v>7</v>
      </c>
      <c r="I637" s="178">
        <f t="shared" si="71"/>
        <v>33</v>
      </c>
      <c r="J637" s="183">
        <f t="shared" si="76"/>
        <v>0.19866284622731614</v>
      </c>
      <c r="K637" s="183">
        <f t="shared" si="77"/>
        <v>0.94285714285714284</v>
      </c>
      <c r="L637" s="184">
        <f t="shared" si="69"/>
        <v>45861.411111111112</v>
      </c>
      <c r="M637" s="183">
        <f t="shared" si="78"/>
        <v>0.66738330875426455</v>
      </c>
      <c r="N637" s="185">
        <f t="shared" si="72"/>
        <v>0</v>
      </c>
    </row>
    <row r="638" spans="1:14" x14ac:dyDescent="0.35">
      <c r="A638" s="177" t="s">
        <v>41</v>
      </c>
      <c r="B638" s="178" t="s">
        <v>199</v>
      </c>
      <c r="C638" s="179">
        <v>24957</v>
      </c>
      <c r="D638" s="180">
        <v>45863</v>
      </c>
      <c r="E638" s="181">
        <v>0.50138888888888888</v>
      </c>
      <c r="F638" s="178" t="str">
        <f t="shared" si="70"/>
        <v>2025-07-25 12:02</v>
      </c>
      <c r="G638" s="182" t="s">
        <v>42</v>
      </c>
      <c r="H638" s="178">
        <v>7</v>
      </c>
      <c r="I638" s="178">
        <f t="shared" si="71"/>
        <v>35</v>
      </c>
      <c r="J638" s="183">
        <f t="shared" si="76"/>
        <v>0.42467656507771123</v>
      </c>
      <c r="K638" s="183">
        <f t="shared" si="77"/>
        <v>0.94285714285714284</v>
      </c>
      <c r="L638" s="184">
        <f t="shared" si="69"/>
        <v>45863.501388888886</v>
      </c>
      <c r="M638" s="183">
        <f t="shared" si="78"/>
        <v>0.61390167196752687</v>
      </c>
      <c r="N638" s="185">
        <f t="shared" si="72"/>
        <v>0</v>
      </c>
    </row>
    <row r="639" spans="1:14" x14ac:dyDescent="0.35">
      <c r="A639" s="177" t="s">
        <v>43</v>
      </c>
      <c r="B639" s="178" t="s">
        <v>199</v>
      </c>
      <c r="C639" s="179">
        <v>19167</v>
      </c>
      <c r="D639" s="180">
        <v>45883</v>
      </c>
      <c r="E639" s="181">
        <v>0.48055555555555557</v>
      </c>
      <c r="F639" s="178" t="str">
        <f t="shared" si="70"/>
        <v>2025-08-14 11:32</v>
      </c>
      <c r="G639" s="182" t="s">
        <v>44</v>
      </c>
      <c r="H639" s="178">
        <v>24</v>
      </c>
      <c r="I639" s="178">
        <f t="shared" si="71"/>
        <v>55</v>
      </c>
      <c r="J639" s="183">
        <f t="shared" si="76"/>
        <v>0.9274116523400191</v>
      </c>
      <c r="K639" s="183">
        <f t="shared" si="77"/>
        <v>0.45714285714285713</v>
      </c>
      <c r="L639" s="184">
        <f t="shared" si="69"/>
        <v>45883.480555555558</v>
      </c>
      <c r="M639" s="183">
        <f t="shared" si="78"/>
        <v>0.10271672500480612</v>
      </c>
      <c r="N639" s="185">
        <f t="shared" si="72"/>
        <v>0</v>
      </c>
    </row>
    <row r="640" spans="1:14" ht="29" x14ac:dyDescent="0.35">
      <c r="A640" s="177" t="s">
        <v>45</v>
      </c>
      <c r="B640" s="178" t="s">
        <v>199</v>
      </c>
      <c r="C640" s="179">
        <v>27709</v>
      </c>
      <c r="D640" s="180">
        <v>45866</v>
      </c>
      <c r="E640" s="181">
        <v>0.27361111111111114</v>
      </c>
      <c r="F640" s="178" t="str">
        <f t="shared" si="70"/>
        <v>2025-07-28 06:34</v>
      </c>
      <c r="G640" s="182" t="s">
        <v>46</v>
      </c>
      <c r="H640" s="178">
        <v>16</v>
      </c>
      <c r="I640" s="178">
        <f t="shared" si="71"/>
        <v>38</v>
      </c>
      <c r="J640" s="183">
        <f t="shared" si="76"/>
        <v>0.18572544933576451</v>
      </c>
      <c r="K640" s="183">
        <f t="shared" si="77"/>
        <v>0.68571428571428572</v>
      </c>
      <c r="L640" s="184">
        <f t="shared" si="69"/>
        <v>45866.273611111108</v>
      </c>
      <c r="M640" s="183">
        <f t="shared" si="78"/>
        <v>0.5429718732788078</v>
      </c>
      <c r="N640" s="185">
        <f t="shared" si="72"/>
        <v>0</v>
      </c>
    </row>
    <row r="641" spans="1:14" x14ac:dyDescent="0.35">
      <c r="A641" s="177" t="s">
        <v>47</v>
      </c>
      <c r="B641" s="178" t="s">
        <v>199</v>
      </c>
      <c r="C641" s="179">
        <v>18331</v>
      </c>
      <c r="D641" s="180">
        <v>45874</v>
      </c>
      <c r="E641" s="181">
        <v>0.72013888888888888</v>
      </c>
      <c r="F641" s="178" t="str">
        <f t="shared" si="70"/>
        <v>2025-08-05 17:17</v>
      </c>
      <c r="G641" s="182" t="s">
        <v>48</v>
      </c>
      <c r="H641" s="178">
        <v>15</v>
      </c>
      <c r="I641" s="178">
        <f t="shared" si="71"/>
        <v>46</v>
      </c>
      <c r="J641" s="183">
        <f t="shared" si="76"/>
        <v>1</v>
      </c>
      <c r="K641" s="183">
        <f t="shared" si="77"/>
        <v>0.7142857142857143</v>
      </c>
      <c r="L641" s="184">
        <f t="shared" si="69"/>
        <v>45874.720138888886</v>
      </c>
      <c r="M641" s="183">
        <f t="shared" si="78"/>
        <v>0.32685986389728883</v>
      </c>
      <c r="N641" s="185">
        <f t="shared" si="72"/>
        <v>0</v>
      </c>
    </row>
    <row r="642" spans="1:14" x14ac:dyDescent="0.35">
      <c r="A642" s="186" t="s">
        <v>47</v>
      </c>
      <c r="B642" s="178" t="s">
        <v>199</v>
      </c>
      <c r="C642" s="179">
        <v>18331</v>
      </c>
      <c r="D642" s="180">
        <v>45853</v>
      </c>
      <c r="E642" s="181">
        <v>0.74305555555555558</v>
      </c>
      <c r="F642" s="178" t="str">
        <f t="shared" si="70"/>
        <v>2025-07-15 17:50</v>
      </c>
      <c r="G642" s="182" t="s">
        <v>49</v>
      </c>
      <c r="H642" s="178">
        <v>40</v>
      </c>
      <c r="I642" s="178">
        <f t="shared" si="71"/>
        <v>25</v>
      </c>
      <c r="J642" s="183">
        <f t="shared" si="76"/>
        <v>1</v>
      </c>
      <c r="K642" s="183">
        <f t="shared" si="77"/>
        <v>0</v>
      </c>
      <c r="L642" s="184">
        <f t="shared" ref="L642:L705" si="79">IF(F642="",999, DATEVALUE(LEFT(F642,10))+TIMEVALUE(RIGHT(F642,5))-$P$2)</f>
        <v>45853.743055555555</v>
      </c>
      <c r="M642" s="183">
        <f t="shared" si="78"/>
        <v>0.86357740622950052</v>
      </c>
      <c r="N642" s="185">
        <f t="shared" si="72"/>
        <v>0</v>
      </c>
    </row>
    <row r="643" spans="1:14" x14ac:dyDescent="0.35">
      <c r="A643" s="186" t="s">
        <v>47</v>
      </c>
      <c r="B643" s="178" t="s">
        <v>199</v>
      </c>
      <c r="C643" s="179">
        <v>18331</v>
      </c>
      <c r="D643" s="180">
        <v>45872</v>
      </c>
      <c r="E643" s="181">
        <v>0.78194444444444444</v>
      </c>
      <c r="F643" s="178" t="str">
        <f t="shared" ref="F643:F706" si="80">CONCATENATE(TEXT(D643,"éééé-hh-nn")," ",TEXT(E643,"óó:pp"))</f>
        <v>2025-08-03 18:46</v>
      </c>
      <c r="G643" s="182" t="s">
        <v>50</v>
      </c>
      <c r="H643" s="178">
        <v>31</v>
      </c>
      <c r="I643" s="178">
        <f t="shared" ref="I643:I706" si="81">D643-DATE(2025,6,20)</f>
        <v>44</v>
      </c>
      <c r="J643" s="183">
        <f t="shared" si="76"/>
        <v>1</v>
      </c>
      <c r="K643" s="183">
        <f t="shared" si="77"/>
        <v>0.25714285714285712</v>
      </c>
      <c r="L643" s="184">
        <f t="shared" si="79"/>
        <v>45872.781944444447</v>
      </c>
      <c r="M643" s="183">
        <f t="shared" si="78"/>
        <v>0.37645031182808197</v>
      </c>
      <c r="N643" s="185">
        <f t="shared" ref="N643:N706" si="82">$Q$4*J643+$Q$5*K643+$Q$6*M643</f>
        <v>0</v>
      </c>
    </row>
    <row r="644" spans="1:14" x14ac:dyDescent="0.35">
      <c r="A644" s="186" t="s">
        <v>47</v>
      </c>
      <c r="B644" s="178" t="s">
        <v>199</v>
      </c>
      <c r="C644" s="179">
        <v>18331</v>
      </c>
      <c r="D644" s="180">
        <v>45871</v>
      </c>
      <c r="E644" s="181">
        <v>0.50624999999999998</v>
      </c>
      <c r="F644" s="178" t="str">
        <f t="shared" si="80"/>
        <v>2025-08-02 12:09</v>
      </c>
      <c r="G644" s="182" t="s">
        <v>51</v>
      </c>
      <c r="H644" s="178">
        <v>34</v>
      </c>
      <c r="I644" s="178">
        <f t="shared" si="81"/>
        <v>43</v>
      </c>
      <c r="J644" s="183">
        <f t="shared" si="76"/>
        <v>1</v>
      </c>
      <c r="K644" s="183">
        <f t="shared" si="77"/>
        <v>0.17142857142857143</v>
      </c>
      <c r="L644" s="184">
        <f t="shared" si="79"/>
        <v>45871.506249999999</v>
      </c>
      <c r="M644" s="183">
        <f t="shared" si="78"/>
        <v>0.40909010145522923</v>
      </c>
      <c r="N644" s="185">
        <f t="shared" si="82"/>
        <v>0</v>
      </c>
    </row>
    <row r="645" spans="1:14" x14ac:dyDescent="0.35">
      <c r="A645" s="186" t="s">
        <v>47</v>
      </c>
      <c r="B645" s="178" t="s">
        <v>199</v>
      </c>
      <c r="C645" s="179">
        <v>18331</v>
      </c>
      <c r="D645" s="180">
        <v>45877</v>
      </c>
      <c r="E645" s="181">
        <v>0.39583333333333337</v>
      </c>
      <c r="F645" s="178" t="str">
        <f t="shared" si="80"/>
        <v>2025-08-08 09:30</v>
      </c>
      <c r="G645" s="182" t="s">
        <v>52</v>
      </c>
      <c r="H645" s="178">
        <v>13</v>
      </c>
      <c r="I645" s="178">
        <f t="shared" si="81"/>
        <v>49</v>
      </c>
      <c r="J645" s="183">
        <f t="shared" si="76"/>
        <v>1</v>
      </c>
      <c r="K645" s="183">
        <f t="shared" si="77"/>
        <v>0.77142857142857146</v>
      </c>
      <c r="L645" s="184">
        <f t="shared" si="79"/>
        <v>45877.395833333336</v>
      </c>
      <c r="M645" s="183">
        <f t="shared" si="78"/>
        <v>0.25839981521287125</v>
      </c>
      <c r="N645" s="185">
        <f t="shared" si="82"/>
        <v>0</v>
      </c>
    </row>
    <row r="646" spans="1:14" x14ac:dyDescent="0.35">
      <c r="A646" s="186" t="s">
        <v>47</v>
      </c>
      <c r="B646" s="178" t="s">
        <v>199</v>
      </c>
      <c r="C646" s="179">
        <v>18331</v>
      </c>
      <c r="D646" s="180">
        <v>45867</v>
      </c>
      <c r="E646" s="181">
        <v>0.52361111111111114</v>
      </c>
      <c r="F646" s="178" t="str">
        <f t="shared" si="80"/>
        <v>2025-07-29 12:34</v>
      </c>
      <c r="G646" s="182" t="s">
        <v>53</v>
      </c>
      <c r="H646" s="178">
        <v>18</v>
      </c>
      <c r="I646" s="178">
        <f t="shared" si="81"/>
        <v>39</v>
      </c>
      <c r="J646" s="183">
        <f t="shared" si="76"/>
        <v>1</v>
      </c>
      <c r="K646" s="183">
        <f t="shared" si="77"/>
        <v>0.62857142857142856</v>
      </c>
      <c r="L646" s="184">
        <f t="shared" si="79"/>
        <v>45867.523611111108</v>
      </c>
      <c r="M646" s="183">
        <f t="shared" si="78"/>
        <v>0.51098949912056402</v>
      </c>
      <c r="N646" s="185">
        <f t="shared" si="82"/>
        <v>0</v>
      </c>
    </row>
    <row r="647" spans="1:14" x14ac:dyDescent="0.35">
      <c r="A647" s="186" t="s">
        <v>47</v>
      </c>
      <c r="B647" s="178" t="s">
        <v>199</v>
      </c>
      <c r="C647" s="179">
        <v>18331</v>
      </c>
      <c r="D647" s="180">
        <v>45882</v>
      </c>
      <c r="E647" s="181">
        <v>0.5083333333333333</v>
      </c>
      <c r="F647" s="178" t="str">
        <f t="shared" si="80"/>
        <v>2025-08-13 12:12</v>
      </c>
      <c r="G647" s="182" t="s">
        <v>54</v>
      </c>
      <c r="H647" s="178">
        <v>16</v>
      </c>
      <c r="I647" s="178">
        <f t="shared" si="81"/>
        <v>54</v>
      </c>
      <c r="J647" s="183">
        <f t="shared" si="76"/>
        <v>1</v>
      </c>
      <c r="K647" s="183">
        <f t="shared" si="77"/>
        <v>0.68571428571428572</v>
      </c>
      <c r="L647" s="184">
        <f t="shared" si="79"/>
        <v>45882.508333333331</v>
      </c>
      <c r="M647" s="183">
        <f t="shared" si="78"/>
        <v>0.12759190490576583</v>
      </c>
      <c r="N647" s="185">
        <f t="shared" si="82"/>
        <v>0</v>
      </c>
    </row>
    <row r="648" spans="1:14" x14ac:dyDescent="0.35">
      <c r="A648" s="177" t="s">
        <v>55</v>
      </c>
      <c r="B648" s="178" t="s">
        <v>199</v>
      </c>
      <c r="C648" s="179">
        <v>22382</v>
      </c>
      <c r="D648" s="180">
        <v>45850</v>
      </c>
      <c r="E648" s="181">
        <v>0.80486111111111114</v>
      </c>
      <c r="F648" s="178" t="str">
        <f t="shared" si="80"/>
        <v>2025-07-12 19:19</v>
      </c>
      <c r="G648" s="182" t="s">
        <v>56</v>
      </c>
      <c r="H648" s="178">
        <v>25</v>
      </c>
      <c r="I648" s="178">
        <f t="shared" si="81"/>
        <v>22</v>
      </c>
      <c r="J648" s="183">
        <f t="shared" si="76"/>
        <v>0.6482590952504993</v>
      </c>
      <c r="K648" s="183">
        <f t="shared" si="77"/>
        <v>0.42857142857142855</v>
      </c>
      <c r="L648" s="184">
        <f t="shared" si="79"/>
        <v>45850.804861111108</v>
      </c>
      <c r="M648" s="183">
        <f t="shared" si="78"/>
        <v>0.93875375348707479</v>
      </c>
      <c r="N648" s="185">
        <f t="shared" si="82"/>
        <v>0</v>
      </c>
    </row>
    <row r="649" spans="1:14" x14ac:dyDescent="0.35">
      <c r="A649" s="177" t="s">
        <v>57</v>
      </c>
      <c r="B649" s="178" t="s">
        <v>199</v>
      </c>
      <c r="C649" s="179">
        <v>24915</v>
      </c>
      <c r="D649" s="180">
        <v>45862</v>
      </c>
      <c r="E649" s="181">
        <v>0.2902777777777778</v>
      </c>
      <c r="F649" s="178" t="str">
        <f t="shared" si="80"/>
        <v>2025-07-24 06:58</v>
      </c>
      <c r="G649" s="182" t="s">
        <v>58</v>
      </c>
      <c r="H649" s="178">
        <v>32</v>
      </c>
      <c r="I649" s="178">
        <f t="shared" si="81"/>
        <v>34</v>
      </c>
      <c r="J649" s="183">
        <f t="shared" si="76"/>
        <v>0.42832334809412176</v>
      </c>
      <c r="K649" s="183">
        <f t="shared" si="77"/>
        <v>0.22857142857142856</v>
      </c>
      <c r="L649" s="184">
        <f t="shared" si="79"/>
        <v>45862.290277777778</v>
      </c>
      <c r="M649" s="183">
        <f t="shared" si="78"/>
        <v>0.64488903892965788</v>
      </c>
      <c r="N649" s="185">
        <f t="shared" si="82"/>
        <v>0</v>
      </c>
    </row>
    <row r="650" spans="1:14" ht="29" x14ac:dyDescent="0.35">
      <c r="A650" s="177" t="s">
        <v>59</v>
      </c>
      <c r="B650" s="178" t="s">
        <v>199</v>
      </c>
      <c r="C650" s="179">
        <v>28200</v>
      </c>
      <c r="D650" s="180">
        <v>45871</v>
      </c>
      <c r="E650" s="181">
        <v>0.82361111111111107</v>
      </c>
      <c r="F650" s="178" t="str">
        <f t="shared" si="80"/>
        <v>2025-08-02 19:46</v>
      </c>
      <c r="G650" s="182" t="s">
        <v>60</v>
      </c>
      <c r="H650" s="178">
        <v>13</v>
      </c>
      <c r="I650" s="178">
        <f t="shared" si="81"/>
        <v>43</v>
      </c>
      <c r="J650" s="183">
        <f t="shared" si="76"/>
        <v>0.14309281931058435</v>
      </c>
      <c r="K650" s="183">
        <f t="shared" si="77"/>
        <v>0.77142857142857146</v>
      </c>
      <c r="L650" s="184">
        <f t="shared" si="79"/>
        <v>45871.823611111111</v>
      </c>
      <c r="M650" s="183">
        <f t="shared" si="78"/>
        <v>0.40097013201613091</v>
      </c>
      <c r="N650" s="185">
        <f t="shared" si="82"/>
        <v>0</v>
      </c>
    </row>
    <row r="651" spans="1:14" ht="29" x14ac:dyDescent="0.35">
      <c r="A651" s="177" t="s">
        <v>61</v>
      </c>
      <c r="B651" s="178" t="s">
        <v>199</v>
      </c>
      <c r="C651" s="179">
        <v>21405</v>
      </c>
      <c r="D651" s="180">
        <v>45886</v>
      </c>
      <c r="E651" s="181">
        <v>0.45277777777777778</v>
      </c>
      <c r="F651" s="178" t="str">
        <f t="shared" si="80"/>
        <v>2025-08-17 10:52</v>
      </c>
      <c r="G651" s="182" t="s">
        <v>62</v>
      </c>
      <c r="H651" s="178">
        <v>39</v>
      </c>
      <c r="I651" s="178">
        <f t="shared" si="81"/>
        <v>58</v>
      </c>
      <c r="J651" s="183">
        <f t="shared" si="76"/>
        <v>0.73309021446557265</v>
      </c>
      <c r="K651" s="183">
        <f t="shared" si="77"/>
        <v>2.8571428571428571E-2</v>
      </c>
      <c r="L651" s="184">
        <f t="shared" si="79"/>
        <v>45886.452777777777</v>
      </c>
      <c r="M651" s="183">
        <f t="shared" si="78"/>
        <v>2.6669746450842496E-2</v>
      </c>
      <c r="N651" s="185">
        <f t="shared" si="82"/>
        <v>0</v>
      </c>
    </row>
    <row r="652" spans="1:14" ht="29" x14ac:dyDescent="0.35">
      <c r="A652" s="177" t="s">
        <v>63</v>
      </c>
      <c r="B652" s="178" t="s">
        <v>199</v>
      </c>
      <c r="C652" s="179">
        <v>25527</v>
      </c>
      <c r="D652" s="180">
        <v>45859</v>
      </c>
      <c r="E652" s="181">
        <v>0.78472222222222221</v>
      </c>
      <c r="F652" s="178" t="str">
        <f t="shared" si="80"/>
        <v>2025-07-21 18:50</v>
      </c>
      <c r="G652" s="182" t="s">
        <v>64</v>
      </c>
      <c r="H652" s="178">
        <v>26</v>
      </c>
      <c r="I652" s="178">
        <f t="shared" si="81"/>
        <v>31</v>
      </c>
      <c r="J652" s="183">
        <f t="shared" si="76"/>
        <v>0.37518450985499696</v>
      </c>
      <c r="K652" s="183">
        <f t="shared" si="77"/>
        <v>0.4</v>
      </c>
      <c r="L652" s="184">
        <f t="shared" si="79"/>
        <v>45859.784722222219</v>
      </c>
      <c r="M652" s="183">
        <f t="shared" si="78"/>
        <v>0.70899593113138426</v>
      </c>
      <c r="N652" s="185">
        <f t="shared" si="82"/>
        <v>0</v>
      </c>
    </row>
    <row r="653" spans="1:14" x14ac:dyDescent="0.35">
      <c r="A653" s="177" t="s">
        <v>65</v>
      </c>
      <c r="B653" s="178" t="s">
        <v>199</v>
      </c>
      <c r="C653" s="179">
        <v>25965</v>
      </c>
      <c r="D653" s="180">
        <v>45863</v>
      </c>
      <c r="E653" s="181">
        <v>0.57013888888888886</v>
      </c>
      <c r="F653" s="178" t="str">
        <f t="shared" si="80"/>
        <v>2025-07-25 13:41</v>
      </c>
      <c r="G653" s="182" t="s">
        <v>66</v>
      </c>
      <c r="H653" s="178">
        <v>21</v>
      </c>
      <c r="I653" s="178">
        <f t="shared" si="81"/>
        <v>35</v>
      </c>
      <c r="J653" s="183">
        <f t="shared" si="76"/>
        <v>0.33715377268385865</v>
      </c>
      <c r="K653" s="183">
        <f t="shared" si="77"/>
        <v>0.54285714285714282</v>
      </c>
      <c r="L653" s="184">
        <f t="shared" si="79"/>
        <v>45863.570138888892</v>
      </c>
      <c r="M653" s="183">
        <f t="shared" si="78"/>
        <v>0.61214264138867458</v>
      </c>
      <c r="N653" s="185">
        <f t="shared" si="82"/>
        <v>0</v>
      </c>
    </row>
    <row r="654" spans="1:14" x14ac:dyDescent="0.35">
      <c r="A654" s="177" t="s">
        <v>67</v>
      </c>
      <c r="B654" s="178" t="s">
        <v>199</v>
      </c>
      <c r="C654" s="179">
        <v>27804</v>
      </c>
      <c r="D654" s="180">
        <v>45855</v>
      </c>
      <c r="E654" s="181">
        <v>0.55000000000000004</v>
      </c>
      <c r="F654" s="178" t="str">
        <f t="shared" si="80"/>
        <v>2025-07-17 13:12</v>
      </c>
      <c r="G654" s="182" t="s">
        <v>68</v>
      </c>
      <c r="H654" s="178">
        <v>36</v>
      </c>
      <c r="I654" s="178">
        <f t="shared" si="81"/>
        <v>27</v>
      </c>
      <c r="J654" s="183">
        <f t="shared" si="76"/>
        <v>0.17747677346531215</v>
      </c>
      <c r="K654" s="183">
        <f t="shared" si="77"/>
        <v>0.11428571428571428</v>
      </c>
      <c r="L654" s="184">
        <f t="shared" si="79"/>
        <v>45855.55</v>
      </c>
      <c r="M654" s="183">
        <f t="shared" si="78"/>
        <v>0.8173451075850996</v>
      </c>
      <c r="N654" s="185">
        <f t="shared" si="82"/>
        <v>0</v>
      </c>
    </row>
    <row r="655" spans="1:14" x14ac:dyDescent="0.35">
      <c r="A655" s="177" t="s">
        <v>69</v>
      </c>
      <c r="B655" s="178" t="s">
        <v>199</v>
      </c>
      <c r="C655" s="179">
        <v>18718</v>
      </c>
      <c r="D655" s="180">
        <v>45849</v>
      </c>
      <c r="E655" s="181">
        <v>0.45902777777777781</v>
      </c>
      <c r="F655" s="178" t="str">
        <f t="shared" si="80"/>
        <v>2025-07-11 11:01</v>
      </c>
      <c r="G655" s="182" t="s">
        <v>70</v>
      </c>
      <c r="H655" s="178">
        <v>35</v>
      </c>
      <c r="I655" s="178">
        <f t="shared" si="81"/>
        <v>21</v>
      </c>
      <c r="J655" s="183">
        <f t="shared" si="76"/>
        <v>0.96639749934878871</v>
      </c>
      <c r="K655" s="183">
        <f t="shared" si="77"/>
        <v>0.14285714285714285</v>
      </c>
      <c r="L655" s="184">
        <f t="shared" si="79"/>
        <v>45849.459027777775</v>
      </c>
      <c r="M655" s="183">
        <f t="shared" si="78"/>
        <v>0.97318810966410485</v>
      </c>
      <c r="N655" s="185">
        <f t="shared" si="82"/>
        <v>0</v>
      </c>
    </row>
    <row r="656" spans="1:14" x14ac:dyDescent="0.35">
      <c r="A656" s="177" t="s">
        <v>71</v>
      </c>
      <c r="B656" s="178" t="s">
        <v>199</v>
      </c>
      <c r="C656" s="179">
        <v>20374</v>
      </c>
      <c r="D656" s="180">
        <v>45862</v>
      </c>
      <c r="E656" s="181">
        <v>0.32916666666666666</v>
      </c>
      <c r="F656" s="178" t="str">
        <f t="shared" si="80"/>
        <v>2025-07-24 07:54</v>
      </c>
      <c r="G656" s="182" t="s">
        <v>72</v>
      </c>
      <c r="H656" s="178">
        <v>11</v>
      </c>
      <c r="I656" s="178">
        <f t="shared" si="81"/>
        <v>34</v>
      </c>
      <c r="J656" s="183">
        <f t="shared" si="76"/>
        <v>0.8226100547017452</v>
      </c>
      <c r="K656" s="183">
        <f t="shared" si="77"/>
        <v>0.82857142857142863</v>
      </c>
      <c r="L656" s="184">
        <f t="shared" si="79"/>
        <v>45862.32916666667</v>
      </c>
      <c r="M656" s="183">
        <f t="shared" si="78"/>
        <v>0.64389403173354498</v>
      </c>
      <c r="N656" s="185">
        <f t="shared" si="82"/>
        <v>0</v>
      </c>
    </row>
    <row r="657" spans="1:14" x14ac:dyDescent="0.35">
      <c r="A657" s="177" t="s">
        <v>73</v>
      </c>
      <c r="B657" s="178" t="s">
        <v>199</v>
      </c>
      <c r="C657" s="179">
        <v>24572</v>
      </c>
      <c r="D657" s="180">
        <v>45856</v>
      </c>
      <c r="E657" s="181">
        <v>0.30277777777777776</v>
      </c>
      <c r="F657" s="178" t="str">
        <f t="shared" si="80"/>
        <v>2025-07-18 07:16</v>
      </c>
      <c r="G657" s="182" t="s">
        <v>74</v>
      </c>
      <c r="H657" s="178">
        <v>23</v>
      </c>
      <c r="I657" s="178">
        <f t="shared" si="81"/>
        <v>28</v>
      </c>
      <c r="J657" s="183">
        <f t="shared" si="76"/>
        <v>0.45810540939480765</v>
      </c>
      <c r="K657" s="183">
        <f t="shared" si="77"/>
        <v>0.48571428571428571</v>
      </c>
      <c r="L657" s="184">
        <f t="shared" si="79"/>
        <v>45856.302777777775</v>
      </c>
      <c r="M657" s="183">
        <f t="shared" si="78"/>
        <v>0.79808461114772011</v>
      </c>
      <c r="N657" s="185">
        <f t="shared" si="82"/>
        <v>0</v>
      </c>
    </row>
    <row r="658" spans="1:14" x14ac:dyDescent="0.35">
      <c r="A658" s="177" t="s">
        <v>75</v>
      </c>
      <c r="B658" s="178" t="s">
        <v>199</v>
      </c>
      <c r="C658" s="179">
        <v>23641</v>
      </c>
      <c r="D658" s="180">
        <v>45866</v>
      </c>
      <c r="E658" s="181">
        <v>0.31111111111111112</v>
      </c>
      <c r="F658" s="178" t="str">
        <f t="shared" si="80"/>
        <v>2025-07-28 07:28</v>
      </c>
      <c r="G658" s="182" t="s">
        <v>76</v>
      </c>
      <c r="H658" s="178">
        <v>13</v>
      </c>
      <c r="I658" s="178">
        <f t="shared" si="81"/>
        <v>38</v>
      </c>
      <c r="J658" s="183">
        <f t="shared" si="76"/>
        <v>0.53894243292524091</v>
      </c>
      <c r="K658" s="183">
        <f t="shared" si="77"/>
        <v>0.77142857142857146</v>
      </c>
      <c r="L658" s="184">
        <f t="shared" si="79"/>
        <v>45866.311111111114</v>
      </c>
      <c r="M658" s="183">
        <f t="shared" si="78"/>
        <v>0.54201240205391155</v>
      </c>
      <c r="N658" s="185">
        <f t="shared" si="82"/>
        <v>0</v>
      </c>
    </row>
    <row r="659" spans="1:14" ht="29" x14ac:dyDescent="0.35">
      <c r="A659" s="177" t="s">
        <v>77</v>
      </c>
      <c r="B659" s="178" t="s">
        <v>199</v>
      </c>
      <c r="C659" s="179">
        <v>22770</v>
      </c>
      <c r="D659" s="180">
        <v>45865</v>
      </c>
      <c r="E659" s="181">
        <v>0.54513888888888884</v>
      </c>
      <c r="F659" s="178" t="str">
        <f t="shared" si="80"/>
        <v>2025-07-27 13:05</v>
      </c>
      <c r="G659" s="182" t="s">
        <v>78</v>
      </c>
      <c r="H659" s="178">
        <v>38</v>
      </c>
      <c r="I659" s="178">
        <f t="shared" si="81"/>
        <v>37</v>
      </c>
      <c r="J659" s="183">
        <f t="shared" si="76"/>
        <v>0.6145697664322306</v>
      </c>
      <c r="K659" s="183">
        <f t="shared" si="77"/>
        <v>5.7142857142857141E-2</v>
      </c>
      <c r="L659" s="184">
        <f t="shared" si="79"/>
        <v>45865.545138888891</v>
      </c>
      <c r="M659" s="183">
        <f t="shared" si="78"/>
        <v>0.56161049021868659</v>
      </c>
      <c r="N659" s="185">
        <f t="shared" si="82"/>
        <v>0</v>
      </c>
    </row>
    <row r="660" spans="1:14" x14ac:dyDescent="0.35">
      <c r="A660" s="177" t="s">
        <v>79</v>
      </c>
      <c r="B660" s="178" t="s">
        <v>199</v>
      </c>
      <c r="C660" s="179">
        <v>25390</v>
      </c>
      <c r="D660" s="180">
        <v>45885</v>
      </c>
      <c r="E660" s="181">
        <v>0.67083333333333339</v>
      </c>
      <c r="F660" s="178" t="str">
        <f t="shared" si="80"/>
        <v>2025-08-16 16:06</v>
      </c>
      <c r="G660" s="182" t="s">
        <v>80</v>
      </c>
      <c r="H660" s="178">
        <v>19</v>
      </c>
      <c r="I660" s="178">
        <f t="shared" si="81"/>
        <v>57</v>
      </c>
      <c r="J660" s="183">
        <f t="shared" si="76"/>
        <v>0.38707996874185985</v>
      </c>
      <c r="K660" s="183">
        <f t="shared" si="77"/>
        <v>0.6</v>
      </c>
      <c r="L660" s="184">
        <f t="shared" si="79"/>
        <v>45885.67083333333</v>
      </c>
      <c r="M660" s="183">
        <f t="shared" si="78"/>
        <v>4.6676498285446254E-2</v>
      </c>
      <c r="N660" s="185">
        <f t="shared" si="82"/>
        <v>0</v>
      </c>
    </row>
    <row r="661" spans="1:14" ht="29" x14ac:dyDescent="0.35">
      <c r="A661" s="177" t="s">
        <v>81</v>
      </c>
      <c r="B661" s="178" t="s">
        <v>199</v>
      </c>
      <c r="C661" s="179">
        <v>21622</v>
      </c>
      <c r="D661" s="180">
        <v>45869</v>
      </c>
      <c r="E661" s="181">
        <v>0.41805555555555557</v>
      </c>
      <c r="F661" s="178" t="str">
        <f t="shared" si="80"/>
        <v>2025-07-31 10:02</v>
      </c>
      <c r="G661" s="182" t="s">
        <v>82</v>
      </c>
      <c r="H661" s="178">
        <v>17</v>
      </c>
      <c r="I661" s="178">
        <f t="shared" si="81"/>
        <v>41</v>
      </c>
      <c r="J661" s="183">
        <f t="shared" si="76"/>
        <v>0.71424850221411829</v>
      </c>
      <c r="K661" s="183">
        <f t="shared" si="77"/>
        <v>0.65714285714285714</v>
      </c>
      <c r="L661" s="184">
        <f t="shared" si="79"/>
        <v>45869.418055555558</v>
      </c>
      <c r="M661" s="183">
        <f t="shared" si="78"/>
        <v>0.46251843428504885</v>
      </c>
      <c r="N661" s="185">
        <f t="shared" si="82"/>
        <v>0</v>
      </c>
    </row>
    <row r="662" spans="1:14" x14ac:dyDescent="0.35">
      <c r="A662" s="177" t="s">
        <v>83</v>
      </c>
      <c r="B662" s="178" t="s">
        <v>199</v>
      </c>
      <c r="C662" s="179">
        <v>23028</v>
      </c>
      <c r="D662" s="180">
        <v>45880</v>
      </c>
      <c r="E662" s="181">
        <v>0.55208333333333326</v>
      </c>
      <c r="F662" s="178" t="str">
        <f t="shared" si="80"/>
        <v>2025-08-11 13:15</v>
      </c>
      <c r="G662" s="182" t="s">
        <v>84</v>
      </c>
      <c r="H662" s="178">
        <v>7</v>
      </c>
      <c r="I662" s="178">
        <f t="shared" si="81"/>
        <v>52</v>
      </c>
      <c r="J662" s="183">
        <f t="shared" si="76"/>
        <v>0.59216809933142311</v>
      </c>
      <c r="K662" s="183">
        <f t="shared" si="77"/>
        <v>0.94285714285714284</v>
      </c>
      <c r="L662" s="184">
        <f t="shared" si="79"/>
        <v>45880.552083333336</v>
      </c>
      <c r="M662" s="183">
        <f t="shared" si="78"/>
        <v>0.17764432046330567</v>
      </c>
      <c r="N662" s="185">
        <f t="shared" si="82"/>
        <v>0</v>
      </c>
    </row>
    <row r="663" spans="1:14" ht="29" x14ac:dyDescent="0.35">
      <c r="A663" s="177" t="s">
        <v>85</v>
      </c>
      <c r="B663" s="178" t="s">
        <v>199</v>
      </c>
      <c r="C663" s="179">
        <v>25889</v>
      </c>
      <c r="D663" s="180">
        <v>45869</v>
      </c>
      <c r="E663" s="181">
        <v>0.30625000000000002</v>
      </c>
      <c r="F663" s="178" t="str">
        <f t="shared" si="80"/>
        <v>2025-07-31 07:21</v>
      </c>
      <c r="G663" s="182" t="s">
        <v>86</v>
      </c>
      <c r="H663" s="178">
        <v>23</v>
      </c>
      <c r="I663" s="178">
        <f t="shared" si="81"/>
        <v>41</v>
      </c>
      <c r="J663" s="183">
        <f t="shared" si="76"/>
        <v>0.34375271338022056</v>
      </c>
      <c r="K663" s="183">
        <f t="shared" si="77"/>
        <v>0.48571428571428571</v>
      </c>
      <c r="L663" s="184">
        <f t="shared" si="79"/>
        <v>45869.306250000001</v>
      </c>
      <c r="M663" s="183">
        <f t="shared" si="78"/>
        <v>0.46537907997366385</v>
      </c>
      <c r="N663" s="185">
        <f t="shared" si="82"/>
        <v>0</v>
      </c>
    </row>
    <row r="664" spans="1:14" ht="29" x14ac:dyDescent="0.35">
      <c r="A664" s="177" t="s">
        <v>87</v>
      </c>
      <c r="B664" s="178" t="s">
        <v>199</v>
      </c>
      <c r="C664" s="179">
        <v>26445</v>
      </c>
      <c r="D664" s="180">
        <v>45872</v>
      </c>
      <c r="E664" s="181">
        <v>0.35902777777777778</v>
      </c>
      <c r="F664" s="178" t="str">
        <f t="shared" si="80"/>
        <v>2025-08-03 08:37</v>
      </c>
      <c r="G664" s="182" t="s">
        <v>88</v>
      </c>
      <c r="H664" s="178">
        <v>27</v>
      </c>
      <c r="I664" s="178">
        <f t="shared" si="81"/>
        <v>44</v>
      </c>
      <c r="J664" s="183">
        <f t="shared" si="76"/>
        <v>0.29547625249630982</v>
      </c>
      <c r="K664" s="183">
        <f t="shared" si="77"/>
        <v>0.37142857142857144</v>
      </c>
      <c r="L664" s="184">
        <f t="shared" si="79"/>
        <v>45872.359027777777</v>
      </c>
      <c r="M664" s="183">
        <f t="shared" si="78"/>
        <v>0.3872710150850413</v>
      </c>
      <c r="N664" s="185">
        <f t="shared" si="82"/>
        <v>0</v>
      </c>
    </row>
    <row r="665" spans="1:14" ht="29" x14ac:dyDescent="0.35">
      <c r="A665" s="186" t="s">
        <v>87</v>
      </c>
      <c r="B665" s="178" t="s">
        <v>199</v>
      </c>
      <c r="C665" s="179">
        <v>27763</v>
      </c>
      <c r="D665" s="180">
        <v>45872</v>
      </c>
      <c r="E665" s="181">
        <v>0.39097222222222222</v>
      </c>
      <c r="F665" s="178" t="str">
        <f t="shared" si="80"/>
        <v>2025-08-03 09:23</v>
      </c>
      <c r="G665" s="182" t="s">
        <v>89</v>
      </c>
      <c r="H665" s="178">
        <v>17</v>
      </c>
      <c r="I665" s="178">
        <f t="shared" si="81"/>
        <v>44</v>
      </c>
      <c r="J665" s="183">
        <f t="shared" si="76"/>
        <v>0.18103672831466527</v>
      </c>
      <c r="K665" s="183">
        <f t="shared" si="77"/>
        <v>0.65714285714285714</v>
      </c>
      <c r="L665" s="184">
        <f t="shared" si="79"/>
        <v>45872.390972222223</v>
      </c>
      <c r="M665" s="183">
        <f t="shared" si="78"/>
        <v>0.3864536877453838</v>
      </c>
      <c r="N665" s="185">
        <f t="shared" si="82"/>
        <v>0</v>
      </c>
    </row>
    <row r="666" spans="1:14" ht="29" x14ac:dyDescent="0.35">
      <c r="A666" s="186" t="s">
        <v>87</v>
      </c>
      <c r="B666" s="178" t="s">
        <v>199</v>
      </c>
      <c r="C666" s="179">
        <v>18539</v>
      </c>
      <c r="D666" s="180">
        <v>45864</v>
      </c>
      <c r="E666" s="181">
        <v>0.51249999999999996</v>
      </c>
      <c r="F666" s="178" t="str">
        <f t="shared" si="80"/>
        <v>2025-07-26 12:18</v>
      </c>
      <c r="G666" s="182" t="s">
        <v>90</v>
      </c>
      <c r="H666" s="178">
        <v>27</v>
      </c>
      <c r="I666" s="178">
        <f t="shared" si="81"/>
        <v>36</v>
      </c>
      <c r="J666" s="183">
        <f t="shared" si="76"/>
        <v>0.98193974125206218</v>
      </c>
      <c r="K666" s="183">
        <f t="shared" si="77"/>
        <v>0.37142857142857144</v>
      </c>
      <c r="L666" s="184">
        <f t="shared" si="79"/>
        <v>45864.512499999997</v>
      </c>
      <c r="M666" s="183">
        <f t="shared" si="78"/>
        <v>0.5880314848706405</v>
      </c>
      <c r="N666" s="185">
        <f t="shared" si="82"/>
        <v>0</v>
      </c>
    </row>
    <row r="667" spans="1:14" ht="29" x14ac:dyDescent="0.35">
      <c r="A667" s="186" t="s">
        <v>87</v>
      </c>
      <c r="B667" s="178" t="s">
        <v>199</v>
      </c>
      <c r="C667" s="179">
        <v>29632</v>
      </c>
      <c r="D667" s="180">
        <v>45883</v>
      </c>
      <c r="E667" s="181">
        <v>0.60069444444444442</v>
      </c>
      <c r="F667" s="178" t="str">
        <f t="shared" si="80"/>
        <v>2025-08-14 14:25</v>
      </c>
      <c r="G667" s="182" t="s">
        <v>91</v>
      </c>
      <c r="H667" s="178">
        <v>17</v>
      </c>
      <c r="I667" s="178">
        <f t="shared" si="81"/>
        <v>55</v>
      </c>
      <c r="J667" s="183">
        <f t="shared" si="76"/>
        <v>1.8754884084396978E-2</v>
      </c>
      <c r="K667" s="183">
        <f t="shared" si="77"/>
        <v>0.65714285714285714</v>
      </c>
      <c r="L667" s="184">
        <f t="shared" si="79"/>
        <v>45883.600694444445</v>
      </c>
      <c r="M667" s="183">
        <f t="shared" si="78"/>
        <v>9.9642863488519112E-2</v>
      </c>
      <c r="N667" s="185">
        <f t="shared" si="82"/>
        <v>0</v>
      </c>
    </row>
    <row r="668" spans="1:14" ht="29" x14ac:dyDescent="0.35">
      <c r="A668" s="186" t="s">
        <v>87</v>
      </c>
      <c r="B668" s="178" t="s">
        <v>199</v>
      </c>
      <c r="C668" s="179">
        <v>25086</v>
      </c>
      <c r="D668" s="180">
        <v>45866</v>
      </c>
      <c r="E668" s="181">
        <v>0.6166666666666667</v>
      </c>
      <c r="F668" s="178" t="str">
        <f t="shared" si="80"/>
        <v>2025-07-28 14:48</v>
      </c>
      <c r="G668" s="182" t="s">
        <v>92</v>
      </c>
      <c r="H668" s="178">
        <v>31</v>
      </c>
      <c r="I668" s="178">
        <f t="shared" si="81"/>
        <v>38</v>
      </c>
      <c r="J668" s="183">
        <f t="shared" si="76"/>
        <v>0.41347573152730743</v>
      </c>
      <c r="K668" s="183">
        <f t="shared" si="77"/>
        <v>0.25714285714285712</v>
      </c>
      <c r="L668" s="184">
        <f t="shared" si="79"/>
        <v>45866.616666666669</v>
      </c>
      <c r="M668" s="183">
        <f t="shared" si="78"/>
        <v>0.53419448837080596</v>
      </c>
      <c r="N668" s="185">
        <f t="shared" si="82"/>
        <v>0</v>
      </c>
    </row>
    <row r="669" spans="1:14" ht="29" x14ac:dyDescent="0.35">
      <c r="A669" s="186" t="s">
        <v>87</v>
      </c>
      <c r="B669" s="178" t="s">
        <v>199</v>
      </c>
      <c r="C669" s="179">
        <v>22526</v>
      </c>
      <c r="D669" s="180">
        <v>45863</v>
      </c>
      <c r="E669" s="181">
        <v>0.31388888888888888</v>
      </c>
      <c r="F669" s="178" t="str">
        <f t="shared" si="80"/>
        <v>2025-07-25 07:32</v>
      </c>
      <c r="G669" s="182" t="s">
        <v>93</v>
      </c>
      <c r="H669" s="178">
        <v>39</v>
      </c>
      <c r="I669" s="178">
        <f t="shared" si="81"/>
        <v>35</v>
      </c>
      <c r="J669" s="183">
        <f t="shared" si="76"/>
        <v>0.63575583919423462</v>
      </c>
      <c r="K669" s="183">
        <f t="shared" si="77"/>
        <v>2.8571428571428571E-2</v>
      </c>
      <c r="L669" s="184">
        <f t="shared" si="79"/>
        <v>45863.313888888886</v>
      </c>
      <c r="M669" s="183">
        <f t="shared" si="78"/>
        <v>0.61869902809126354</v>
      </c>
      <c r="N669" s="185">
        <f t="shared" si="82"/>
        <v>0</v>
      </c>
    </row>
    <row r="670" spans="1:14" x14ac:dyDescent="0.35">
      <c r="A670" s="177" t="s">
        <v>94</v>
      </c>
      <c r="B670" s="178" t="s">
        <v>199</v>
      </c>
      <c r="C670" s="179">
        <v>19983</v>
      </c>
      <c r="D670" s="180">
        <v>45853</v>
      </c>
      <c r="E670" s="181">
        <v>0.31736111111111109</v>
      </c>
      <c r="F670" s="178" t="str">
        <f t="shared" si="80"/>
        <v>2025-07-15 07:37</v>
      </c>
      <c r="G670" s="182" t="s">
        <v>95</v>
      </c>
      <c r="H670" s="178">
        <v>33</v>
      </c>
      <c r="I670" s="178">
        <f t="shared" si="81"/>
        <v>25</v>
      </c>
      <c r="J670" s="183">
        <f t="shared" si="76"/>
        <v>0.85655986802118611</v>
      </c>
      <c r="K670" s="183">
        <f t="shared" si="77"/>
        <v>0.2</v>
      </c>
      <c r="L670" s="184">
        <f t="shared" si="79"/>
        <v>45853.317361111112</v>
      </c>
      <c r="M670" s="183">
        <f t="shared" si="78"/>
        <v>0.87446918142889307</v>
      </c>
      <c r="N670" s="185">
        <f t="shared" si="82"/>
        <v>0</v>
      </c>
    </row>
    <row r="671" spans="1:14" x14ac:dyDescent="0.35">
      <c r="A671" s="177" t="s">
        <v>96</v>
      </c>
      <c r="B671" s="178" t="s">
        <v>199</v>
      </c>
      <c r="C671" s="179">
        <v>19135</v>
      </c>
      <c r="D671" s="180">
        <v>45871</v>
      </c>
      <c r="E671" s="181">
        <v>0.41111111111111109</v>
      </c>
      <c r="F671" s="178" t="str">
        <f t="shared" si="80"/>
        <v>2025-08-02 09:52</v>
      </c>
      <c r="G671" s="182" t="s">
        <v>97</v>
      </c>
      <c r="H671" s="178">
        <v>14</v>
      </c>
      <c r="I671" s="178">
        <f t="shared" si="81"/>
        <v>43</v>
      </c>
      <c r="J671" s="183">
        <f t="shared" si="76"/>
        <v>0.93019015368585567</v>
      </c>
      <c r="K671" s="183">
        <f t="shared" si="77"/>
        <v>0.74285714285714288</v>
      </c>
      <c r="L671" s="184">
        <f t="shared" si="79"/>
        <v>45871.411111111112</v>
      </c>
      <c r="M671" s="183">
        <f t="shared" si="78"/>
        <v>0.41152431548831414</v>
      </c>
      <c r="N671" s="185">
        <f t="shared" si="82"/>
        <v>0</v>
      </c>
    </row>
    <row r="672" spans="1:14" x14ac:dyDescent="0.35">
      <c r="A672" s="186" t="s">
        <v>96</v>
      </c>
      <c r="B672" s="178" t="s">
        <v>199</v>
      </c>
      <c r="C672" s="179">
        <v>19574</v>
      </c>
      <c r="D672" s="180">
        <v>45867</v>
      </c>
      <c r="E672" s="181">
        <v>0.63055555555555554</v>
      </c>
      <c r="F672" s="178" t="str">
        <f t="shared" si="80"/>
        <v>2025-07-29 15:08</v>
      </c>
      <c r="G672" s="182" t="s">
        <v>98</v>
      </c>
      <c r="H672" s="178">
        <v>6</v>
      </c>
      <c r="I672" s="178">
        <f t="shared" si="81"/>
        <v>39</v>
      </c>
      <c r="J672" s="183">
        <f t="shared" si="76"/>
        <v>0.89207258834766001</v>
      </c>
      <c r="K672" s="183">
        <f t="shared" si="77"/>
        <v>0.97142857142857142</v>
      </c>
      <c r="L672" s="184">
        <f t="shared" si="79"/>
        <v>45867.630555555559</v>
      </c>
      <c r="M672" s="183">
        <f t="shared" si="78"/>
        <v>0.50825322933130024</v>
      </c>
      <c r="N672" s="185">
        <f t="shared" si="82"/>
        <v>0</v>
      </c>
    </row>
    <row r="673" spans="1:14" ht="29" x14ac:dyDescent="0.35">
      <c r="A673" s="177" t="s">
        <v>99</v>
      </c>
      <c r="B673" s="178" t="s">
        <v>199</v>
      </c>
      <c r="C673" s="179">
        <v>28272</v>
      </c>
      <c r="D673" s="180">
        <v>45880</v>
      </c>
      <c r="E673" s="181">
        <v>0.25277777777777777</v>
      </c>
      <c r="F673" s="178" t="str">
        <f t="shared" si="80"/>
        <v>2025-08-11 06:04</v>
      </c>
      <c r="G673" s="182" t="s">
        <v>100</v>
      </c>
      <c r="H673" s="178">
        <v>25</v>
      </c>
      <c r="I673" s="178">
        <f t="shared" si="81"/>
        <v>52</v>
      </c>
      <c r="J673" s="183">
        <f t="shared" si="76"/>
        <v>0.13684119128245203</v>
      </c>
      <c r="K673" s="183">
        <f t="shared" si="77"/>
        <v>0.42857142857142855</v>
      </c>
      <c r="L673" s="184">
        <f t="shared" si="79"/>
        <v>45880.25277777778</v>
      </c>
      <c r="M673" s="183">
        <f t="shared" si="78"/>
        <v>0.18530232227565727</v>
      </c>
      <c r="N673" s="185">
        <f t="shared" si="82"/>
        <v>0</v>
      </c>
    </row>
    <row r="674" spans="1:14" x14ac:dyDescent="0.35">
      <c r="A674" s="177" t="s">
        <v>101</v>
      </c>
      <c r="B674" s="178" t="s">
        <v>199</v>
      </c>
      <c r="C674" s="179">
        <v>22011</v>
      </c>
      <c r="D674" s="180">
        <v>45880</v>
      </c>
      <c r="E674" s="181">
        <v>0.30972222222222223</v>
      </c>
      <c r="F674" s="178" t="str">
        <f t="shared" si="80"/>
        <v>2025-08-11 07:26</v>
      </c>
      <c r="G674" s="182" t="s">
        <v>102</v>
      </c>
      <c r="H674" s="178">
        <v>38</v>
      </c>
      <c r="I674" s="178">
        <f t="shared" si="81"/>
        <v>52</v>
      </c>
      <c r="J674" s="183">
        <f t="shared" si="76"/>
        <v>0.68047234522879219</v>
      </c>
      <c r="K674" s="183">
        <f t="shared" si="77"/>
        <v>5.7142857142857141E-2</v>
      </c>
      <c r="L674" s="184">
        <f t="shared" si="79"/>
        <v>45880.30972222222</v>
      </c>
      <c r="M674" s="183">
        <f t="shared" si="78"/>
        <v>0.18384534745298384</v>
      </c>
      <c r="N674" s="185">
        <f t="shared" si="82"/>
        <v>0</v>
      </c>
    </row>
    <row r="675" spans="1:14" ht="43.5" x14ac:dyDescent="0.35">
      <c r="A675" s="177" t="s">
        <v>103</v>
      </c>
      <c r="B675" s="178" t="s">
        <v>199</v>
      </c>
      <c r="C675" s="179">
        <v>22628</v>
      </c>
      <c r="D675" s="180">
        <v>45881</v>
      </c>
      <c r="E675" s="181">
        <v>0.43055555555555558</v>
      </c>
      <c r="F675" s="178" t="str">
        <f t="shared" si="80"/>
        <v>2025-08-12 10:20</v>
      </c>
      <c r="G675" s="182" t="s">
        <v>104</v>
      </c>
      <c r="H675" s="178">
        <v>20</v>
      </c>
      <c r="I675" s="178">
        <f t="shared" si="81"/>
        <v>53</v>
      </c>
      <c r="J675" s="183">
        <f t="shared" si="76"/>
        <v>0.62689936615438047</v>
      </c>
      <c r="K675" s="183">
        <f t="shared" si="77"/>
        <v>0.5714285714285714</v>
      </c>
      <c r="L675" s="184">
        <f t="shared" si="79"/>
        <v>45881.430555555555</v>
      </c>
      <c r="M675" s="183">
        <f t="shared" si="78"/>
        <v>0.15516781862440041</v>
      </c>
      <c r="N675" s="185">
        <f t="shared" si="82"/>
        <v>0</v>
      </c>
    </row>
    <row r="676" spans="1:14" x14ac:dyDescent="0.35">
      <c r="A676" s="177" t="s">
        <v>105</v>
      </c>
      <c r="B676" s="178" t="s">
        <v>199</v>
      </c>
      <c r="C676" s="179">
        <v>20449</v>
      </c>
      <c r="D676" s="180">
        <v>45859</v>
      </c>
      <c r="E676" s="181">
        <v>0.53541666666666665</v>
      </c>
      <c r="F676" s="178" t="str">
        <f t="shared" si="80"/>
        <v>2025-07-21 12:51</v>
      </c>
      <c r="G676" s="182" t="s">
        <v>106</v>
      </c>
      <c r="H676" s="178">
        <v>15</v>
      </c>
      <c r="I676" s="178">
        <f t="shared" si="81"/>
        <v>31</v>
      </c>
      <c r="J676" s="183">
        <f t="shared" si="76"/>
        <v>0.81609794217244069</v>
      </c>
      <c r="K676" s="183">
        <f t="shared" si="77"/>
        <v>0.7142857142857143</v>
      </c>
      <c r="L676" s="184">
        <f t="shared" si="79"/>
        <v>45859.535416666666</v>
      </c>
      <c r="M676" s="183">
        <f t="shared" si="78"/>
        <v>0.71537463797733158</v>
      </c>
      <c r="N676" s="185">
        <f t="shared" si="82"/>
        <v>0</v>
      </c>
    </row>
    <row r="677" spans="1:14" x14ac:dyDescent="0.35">
      <c r="A677" s="177" t="s">
        <v>107</v>
      </c>
      <c r="B677" s="178" t="s">
        <v>199</v>
      </c>
      <c r="C677" s="179">
        <v>20373</v>
      </c>
      <c r="D677" s="180">
        <v>45879</v>
      </c>
      <c r="E677" s="181">
        <v>0.81180555555555556</v>
      </c>
      <c r="F677" s="178" t="str">
        <f t="shared" si="80"/>
        <v>2025-08-10 19:29</v>
      </c>
      <c r="G677" s="178" t="s">
        <v>108</v>
      </c>
      <c r="H677" s="178">
        <v>38</v>
      </c>
      <c r="I677" s="178">
        <f t="shared" si="81"/>
        <v>51</v>
      </c>
      <c r="J677" s="183">
        <f t="shared" si="76"/>
        <v>0.8226968828688026</v>
      </c>
      <c r="K677" s="183">
        <f t="shared" si="77"/>
        <v>5.7142857142857141E-2</v>
      </c>
      <c r="L677" s="184">
        <f t="shared" si="79"/>
        <v>45879.811805555553</v>
      </c>
      <c r="M677" s="183">
        <f t="shared" si="78"/>
        <v>0.19658499315936337</v>
      </c>
      <c r="N677" s="185">
        <f t="shared" si="82"/>
        <v>0</v>
      </c>
    </row>
    <row r="678" spans="1:14" x14ac:dyDescent="0.35">
      <c r="A678" s="177" t="s">
        <v>109</v>
      </c>
      <c r="B678" s="178" t="s">
        <v>199</v>
      </c>
      <c r="C678" s="179">
        <v>19205</v>
      </c>
      <c r="D678" s="180">
        <v>45861</v>
      </c>
      <c r="E678" s="181">
        <v>0.66666666666666674</v>
      </c>
      <c r="F678" s="178" t="str">
        <f t="shared" si="80"/>
        <v>2025-07-23 16:00</v>
      </c>
      <c r="G678" s="182" t="s">
        <v>110</v>
      </c>
      <c r="H678" s="178">
        <v>32</v>
      </c>
      <c r="I678" s="178">
        <f t="shared" si="81"/>
        <v>33</v>
      </c>
      <c r="J678" s="183">
        <f t="shared" si="76"/>
        <v>0.9241121819918382</v>
      </c>
      <c r="K678" s="183">
        <f t="shared" si="77"/>
        <v>0.22857142857142856</v>
      </c>
      <c r="L678" s="184">
        <f t="shared" si="79"/>
        <v>45861.666666666664</v>
      </c>
      <c r="M678" s="183">
        <f t="shared" si="78"/>
        <v>0.66084469003756319</v>
      </c>
      <c r="N678" s="185">
        <f t="shared" si="82"/>
        <v>0</v>
      </c>
    </row>
    <row r="679" spans="1:14" x14ac:dyDescent="0.35">
      <c r="A679" s="177" t="s">
        <v>111</v>
      </c>
      <c r="B679" s="178" t="s">
        <v>199</v>
      </c>
      <c r="C679" s="179">
        <v>20591</v>
      </c>
      <c r="D679" s="180">
        <v>45871</v>
      </c>
      <c r="E679" s="181">
        <v>0.63888888888888884</v>
      </c>
      <c r="F679" s="178" t="str">
        <f t="shared" si="80"/>
        <v>2025-08-02 15:20</v>
      </c>
      <c r="G679" s="182" t="s">
        <v>112</v>
      </c>
      <c r="H679" s="178">
        <v>6</v>
      </c>
      <c r="I679" s="178">
        <f t="shared" si="81"/>
        <v>43</v>
      </c>
      <c r="J679" s="183">
        <f t="shared" si="76"/>
        <v>0.80376834245029083</v>
      </c>
      <c r="K679" s="183">
        <f t="shared" si="77"/>
        <v>0.97142857142857142</v>
      </c>
      <c r="L679" s="184">
        <f t="shared" si="79"/>
        <v>45871.638888888891</v>
      </c>
      <c r="M679" s="183">
        <f t="shared" si="78"/>
        <v>0.40569641619724811</v>
      </c>
      <c r="N679" s="185">
        <f t="shared" si="82"/>
        <v>0</v>
      </c>
    </row>
    <row r="680" spans="1:14" ht="29" x14ac:dyDescent="0.35">
      <c r="A680" s="177" t="s">
        <v>113</v>
      </c>
      <c r="B680" s="178" t="s">
        <v>199</v>
      </c>
      <c r="C680" s="179">
        <v>26535</v>
      </c>
      <c r="D680" s="180">
        <v>45859</v>
      </c>
      <c r="E680" s="181">
        <v>0.31666666666666665</v>
      </c>
      <c r="F680" s="178" t="str">
        <f t="shared" si="80"/>
        <v>2025-07-21 07:36</v>
      </c>
      <c r="G680" s="178" t="s">
        <v>114</v>
      </c>
      <c r="H680" s="178">
        <v>28</v>
      </c>
      <c r="I680" s="178">
        <f t="shared" si="81"/>
        <v>31</v>
      </c>
      <c r="J680" s="183">
        <f t="shared" si="76"/>
        <v>0.28766171746114438</v>
      </c>
      <c r="K680" s="183">
        <f t="shared" si="77"/>
        <v>0.34285714285714286</v>
      </c>
      <c r="L680" s="184">
        <f t="shared" si="79"/>
        <v>45859.316666666666</v>
      </c>
      <c r="M680" s="183">
        <f t="shared" si="78"/>
        <v>0.72097155345502428</v>
      </c>
      <c r="N680" s="185">
        <f t="shared" si="82"/>
        <v>0</v>
      </c>
    </row>
    <row r="681" spans="1:14" x14ac:dyDescent="0.35">
      <c r="A681" s="177" t="s">
        <v>115</v>
      </c>
      <c r="B681" s="178" t="s">
        <v>199</v>
      </c>
      <c r="C681" s="179">
        <v>25727</v>
      </c>
      <c r="D681" s="180">
        <v>45856</v>
      </c>
      <c r="E681" s="181">
        <v>0.29097222222222224</v>
      </c>
      <c r="F681" s="178" t="str">
        <f t="shared" si="80"/>
        <v>2025-07-18 06:59</v>
      </c>
      <c r="G681" s="178" t="s">
        <v>116</v>
      </c>
      <c r="H681" s="178">
        <v>34</v>
      </c>
      <c r="I681" s="178">
        <f t="shared" si="81"/>
        <v>28</v>
      </c>
      <c r="J681" s="183">
        <f t="shared" si="76"/>
        <v>0.35781887644351829</v>
      </c>
      <c r="K681" s="183">
        <f t="shared" si="77"/>
        <v>0.17142857142857143</v>
      </c>
      <c r="L681" s="184">
        <f t="shared" si="79"/>
        <v>45856.290972222225</v>
      </c>
      <c r="M681" s="183">
        <f t="shared" si="78"/>
        <v>0.79838666690352666</v>
      </c>
      <c r="N681" s="185">
        <f t="shared" si="82"/>
        <v>0</v>
      </c>
    </row>
    <row r="682" spans="1:14" ht="29" x14ac:dyDescent="0.35">
      <c r="A682" s="177" t="s">
        <v>117</v>
      </c>
      <c r="B682" s="178" t="s">
        <v>199</v>
      </c>
      <c r="C682" s="179">
        <v>28274</v>
      </c>
      <c r="D682" s="180">
        <v>45876</v>
      </c>
      <c r="E682" s="181">
        <v>0.39652777777777781</v>
      </c>
      <c r="F682" s="178" t="str">
        <f t="shared" si="80"/>
        <v>2025-08-07 09:31</v>
      </c>
      <c r="G682" s="178" t="s">
        <v>118</v>
      </c>
      <c r="H682" s="178">
        <v>15</v>
      </c>
      <c r="I682" s="178">
        <f t="shared" si="81"/>
        <v>48</v>
      </c>
      <c r="J682" s="183">
        <f t="shared" si="76"/>
        <v>0.13666753494833725</v>
      </c>
      <c r="K682" s="183">
        <f t="shared" si="77"/>
        <v>0.7142857142857143</v>
      </c>
      <c r="L682" s="184">
        <f t="shared" si="79"/>
        <v>45876.396527777775</v>
      </c>
      <c r="M682" s="183">
        <f t="shared" si="78"/>
        <v>0.28396794655395108</v>
      </c>
      <c r="N682" s="185">
        <f t="shared" si="82"/>
        <v>0</v>
      </c>
    </row>
    <row r="683" spans="1:14" x14ac:dyDescent="0.35">
      <c r="A683" s="177" t="s">
        <v>119</v>
      </c>
      <c r="B683" s="178" t="s">
        <v>199</v>
      </c>
      <c r="C683" s="179">
        <v>29848</v>
      </c>
      <c r="D683" s="180">
        <v>45883</v>
      </c>
      <c r="E683" s="181">
        <v>0.54305555555555562</v>
      </c>
      <c r="F683" s="178" t="str">
        <f t="shared" si="80"/>
        <v>2025-08-14 13:02</v>
      </c>
      <c r="G683" s="182"/>
      <c r="H683" s="178">
        <v>15</v>
      </c>
      <c r="I683" s="178">
        <f t="shared" si="81"/>
        <v>55</v>
      </c>
      <c r="J683" s="183">
        <f t="shared" si="76"/>
        <v>0</v>
      </c>
      <c r="K683" s="183">
        <f t="shared" si="77"/>
        <v>0.7142857142857143</v>
      </c>
      <c r="L683" s="184">
        <f t="shared" si="79"/>
        <v>45883.543055555558</v>
      </c>
      <c r="M683" s="183">
        <f t="shared" si="78"/>
        <v>0.10111760629689392</v>
      </c>
      <c r="N683" s="185">
        <f t="shared" si="82"/>
        <v>0</v>
      </c>
    </row>
    <row r="684" spans="1:14" ht="29" x14ac:dyDescent="0.35">
      <c r="A684" s="177" t="s">
        <v>120</v>
      </c>
      <c r="B684" s="178" t="s">
        <v>199</v>
      </c>
      <c r="C684" s="179">
        <v>21473</v>
      </c>
      <c r="D684" s="180">
        <v>45877</v>
      </c>
      <c r="E684" s="181">
        <v>0.66874999999999996</v>
      </c>
      <c r="F684" s="178" t="str">
        <f t="shared" si="80"/>
        <v>2025-08-08 16:03</v>
      </c>
      <c r="G684" s="178" t="s">
        <v>110</v>
      </c>
      <c r="H684" s="178">
        <v>19</v>
      </c>
      <c r="I684" s="178">
        <f t="shared" si="81"/>
        <v>49</v>
      </c>
      <c r="J684" s="183">
        <f t="shared" si="76"/>
        <v>0.72718589910566989</v>
      </c>
      <c r="K684" s="183">
        <f t="shared" si="77"/>
        <v>0.6</v>
      </c>
      <c r="L684" s="184">
        <f t="shared" si="79"/>
        <v>45877.668749999997</v>
      </c>
      <c r="M684" s="183">
        <f t="shared" si="78"/>
        <v>0.25141699685512453</v>
      </c>
      <c r="N684" s="185">
        <f t="shared" si="82"/>
        <v>0</v>
      </c>
    </row>
    <row r="685" spans="1:14" ht="29" x14ac:dyDescent="0.35">
      <c r="A685" s="177" t="s">
        <v>121</v>
      </c>
      <c r="B685" s="178" t="s">
        <v>199</v>
      </c>
      <c r="C685" s="179">
        <v>24013</v>
      </c>
      <c r="D685" s="180">
        <v>45867</v>
      </c>
      <c r="E685" s="181">
        <v>0.62847222222222221</v>
      </c>
      <c r="F685" s="178" t="str">
        <f t="shared" si="80"/>
        <v>2025-07-29 15:05</v>
      </c>
      <c r="G685" s="178" t="s">
        <v>122</v>
      </c>
      <c r="H685" s="178">
        <v>36</v>
      </c>
      <c r="I685" s="178">
        <f t="shared" si="81"/>
        <v>39</v>
      </c>
      <c r="J685" s="183">
        <f t="shared" ref="J685:J721" si="83">IFERROR(IF(MAX($C$620:$C$722)-MIN($C$620:$C$722)=0,1,
   (MAX($C$620:$C$722)-C685)/(MAX($C$620:$C$722)-MIN($C$620:$C$722))),0)</f>
        <v>0.50664235477989061</v>
      </c>
      <c r="K685" s="183">
        <f t="shared" ref="K685:K722" si="84">IFERROR(IF(MAX($H$620:$H$722)-MIN($H$620:$H$722)=0,1,
   (MAX($H$620:$H$722)-H685)/(MAX($H$620:$H$722)-MIN($H$620:$H$722))),0)</f>
        <v>0.11428571428571428</v>
      </c>
      <c r="L685" s="184">
        <f t="shared" si="79"/>
        <v>45867.628472222219</v>
      </c>
      <c r="M685" s="183">
        <f t="shared" ref="M685:M722" si="85">IFERROR(IF(MAX($L$620:$L$722)-MIN($L$620:$L$722)=0,1,(MAX($L$620:$L$722)-L685)/(MAX($L$620:$L$722)-MIN($L$620:$L$722))),0)</f>
        <v>0.50830653328840436</v>
      </c>
      <c r="N685" s="185">
        <f t="shared" si="82"/>
        <v>0</v>
      </c>
    </row>
    <row r="686" spans="1:14" ht="29" x14ac:dyDescent="0.35">
      <c r="A686" s="177" t="s">
        <v>123</v>
      </c>
      <c r="B686" s="178" t="s">
        <v>199</v>
      </c>
      <c r="C686" s="179">
        <v>19634</v>
      </c>
      <c r="D686" s="180">
        <v>45874</v>
      </c>
      <c r="E686" s="181">
        <v>0.40069444444444446</v>
      </c>
      <c r="F686" s="178" t="str">
        <f t="shared" si="80"/>
        <v>2025-08-05 09:37</v>
      </c>
      <c r="G686" s="178" t="s">
        <v>124</v>
      </c>
      <c r="H686" s="178">
        <v>34</v>
      </c>
      <c r="I686" s="178">
        <f t="shared" si="81"/>
        <v>46</v>
      </c>
      <c r="J686" s="183">
        <f t="shared" si="83"/>
        <v>0.88686289832421639</v>
      </c>
      <c r="K686" s="183">
        <f t="shared" si="84"/>
        <v>0.17142857142857143</v>
      </c>
      <c r="L686" s="184">
        <f t="shared" si="79"/>
        <v>45874.400694444441</v>
      </c>
      <c r="M686" s="183">
        <f t="shared" si="85"/>
        <v>0.33503313729330514</v>
      </c>
      <c r="N686" s="185">
        <f t="shared" si="82"/>
        <v>0</v>
      </c>
    </row>
    <row r="687" spans="1:14" ht="29" x14ac:dyDescent="0.35">
      <c r="A687" s="177" t="s">
        <v>123</v>
      </c>
      <c r="B687" s="178" t="s">
        <v>199</v>
      </c>
      <c r="C687" s="179">
        <v>23283</v>
      </c>
      <c r="D687" s="180">
        <v>45858</v>
      </c>
      <c r="E687" s="181">
        <v>0.27152777777777776</v>
      </c>
      <c r="F687" s="178" t="str">
        <f t="shared" si="80"/>
        <v>2025-07-20 06:31</v>
      </c>
      <c r="G687" s="178" t="s">
        <v>125</v>
      </c>
      <c r="H687" s="178">
        <v>31</v>
      </c>
      <c r="I687" s="178">
        <f t="shared" si="81"/>
        <v>30</v>
      </c>
      <c r="J687" s="183">
        <f t="shared" si="83"/>
        <v>0.57002691673178785</v>
      </c>
      <c r="K687" s="183">
        <f t="shared" si="84"/>
        <v>0.25714285714285712</v>
      </c>
      <c r="L687" s="184">
        <f t="shared" si="79"/>
        <v>45858.271527777775</v>
      </c>
      <c r="M687" s="183">
        <f t="shared" si="85"/>
        <v>0.74771237184848616</v>
      </c>
      <c r="N687" s="185">
        <f t="shared" si="82"/>
        <v>0</v>
      </c>
    </row>
    <row r="688" spans="1:14" ht="29" x14ac:dyDescent="0.35">
      <c r="A688" s="177" t="s">
        <v>126</v>
      </c>
      <c r="B688" s="178" t="s">
        <v>199</v>
      </c>
      <c r="C688" s="179">
        <v>25045</v>
      </c>
      <c r="D688" s="180">
        <v>45864</v>
      </c>
      <c r="E688" s="181">
        <v>0.63819444444444451</v>
      </c>
      <c r="F688" s="178" t="str">
        <f t="shared" si="80"/>
        <v>2025-07-26 15:19</v>
      </c>
      <c r="G688" s="178" t="s">
        <v>127</v>
      </c>
      <c r="H688" s="178">
        <v>21</v>
      </c>
      <c r="I688" s="178">
        <f t="shared" si="81"/>
        <v>36</v>
      </c>
      <c r="J688" s="183">
        <f t="shared" si="83"/>
        <v>0.41703568637666061</v>
      </c>
      <c r="K688" s="183">
        <f t="shared" si="84"/>
        <v>0.54285714285714282</v>
      </c>
      <c r="L688" s="184">
        <f t="shared" si="79"/>
        <v>45864.638194444444</v>
      </c>
      <c r="M688" s="183">
        <f t="shared" si="85"/>
        <v>0.58481547946911472</v>
      </c>
      <c r="N688" s="185">
        <f t="shared" si="82"/>
        <v>0</v>
      </c>
    </row>
    <row r="689" spans="1:14" ht="29" x14ac:dyDescent="0.35">
      <c r="A689" s="177" t="s">
        <v>128</v>
      </c>
      <c r="B689" s="178" t="s">
        <v>199</v>
      </c>
      <c r="C689" s="179">
        <v>19106</v>
      </c>
      <c r="D689" s="180">
        <v>45867</v>
      </c>
      <c r="E689" s="181">
        <v>0.34652777777777777</v>
      </c>
      <c r="F689" s="178" t="str">
        <f t="shared" si="80"/>
        <v>2025-07-29 08:19</v>
      </c>
      <c r="G689" s="178" t="s">
        <v>129</v>
      </c>
      <c r="H689" s="178">
        <v>29</v>
      </c>
      <c r="I689" s="178">
        <f t="shared" si="81"/>
        <v>39</v>
      </c>
      <c r="J689" s="183">
        <f t="shared" si="83"/>
        <v>0.93270817053052013</v>
      </c>
      <c r="K689" s="183">
        <f t="shared" si="84"/>
        <v>0.31428571428571428</v>
      </c>
      <c r="L689" s="184">
        <f t="shared" si="79"/>
        <v>45867.34652777778</v>
      </c>
      <c r="M689" s="183">
        <f t="shared" si="85"/>
        <v>0.51552033545952447</v>
      </c>
      <c r="N689" s="185">
        <f t="shared" si="82"/>
        <v>0</v>
      </c>
    </row>
    <row r="690" spans="1:14" x14ac:dyDescent="0.35">
      <c r="A690" s="177" t="s">
        <v>130</v>
      </c>
      <c r="B690" s="178" t="s">
        <v>199</v>
      </c>
      <c r="C690" s="179">
        <v>20267</v>
      </c>
      <c r="D690" s="180">
        <v>45879</v>
      </c>
      <c r="E690" s="181">
        <v>0.58750000000000002</v>
      </c>
      <c r="F690" s="178" t="str">
        <f t="shared" si="80"/>
        <v>2025-08-10 14:06</v>
      </c>
      <c r="G690" s="178" t="s">
        <v>131</v>
      </c>
      <c r="H690" s="178">
        <v>30</v>
      </c>
      <c r="I690" s="178">
        <f t="shared" si="81"/>
        <v>51</v>
      </c>
      <c r="J690" s="183">
        <f t="shared" si="83"/>
        <v>0.83190066857688638</v>
      </c>
      <c r="K690" s="183">
        <f t="shared" si="84"/>
        <v>0.2857142857142857</v>
      </c>
      <c r="L690" s="184">
        <f t="shared" si="79"/>
        <v>45879.587500000001</v>
      </c>
      <c r="M690" s="183">
        <f t="shared" si="85"/>
        <v>0.20232405252210864</v>
      </c>
      <c r="N690" s="185">
        <f t="shared" si="82"/>
        <v>0</v>
      </c>
    </row>
    <row r="691" spans="1:14" x14ac:dyDescent="0.35">
      <c r="A691" s="177" t="s">
        <v>132</v>
      </c>
      <c r="B691" s="178" t="s">
        <v>199</v>
      </c>
      <c r="C691" s="179">
        <v>27472</v>
      </c>
      <c r="D691" s="180">
        <v>45884</v>
      </c>
      <c r="E691" s="181">
        <v>0.79374999999999996</v>
      </c>
      <c r="F691" s="178" t="str">
        <f t="shared" si="80"/>
        <v>2025-08-15 19:03</v>
      </c>
      <c r="G691" s="178" t="s">
        <v>133</v>
      </c>
      <c r="H691" s="178">
        <v>19</v>
      </c>
      <c r="I691" s="178">
        <f t="shared" si="81"/>
        <v>56</v>
      </c>
      <c r="J691" s="183">
        <f t="shared" si="83"/>
        <v>0.20630372492836677</v>
      </c>
      <c r="K691" s="183">
        <f t="shared" si="84"/>
        <v>0.6</v>
      </c>
      <c r="L691" s="184">
        <f t="shared" si="79"/>
        <v>45884.793749999997</v>
      </c>
      <c r="M691" s="183">
        <f t="shared" si="85"/>
        <v>6.9117464153134911E-2</v>
      </c>
      <c r="N691" s="185">
        <f t="shared" si="82"/>
        <v>0</v>
      </c>
    </row>
    <row r="692" spans="1:14" ht="58" x14ac:dyDescent="0.35">
      <c r="A692" s="177" t="s">
        <v>134</v>
      </c>
      <c r="B692" s="178" t="s">
        <v>199</v>
      </c>
      <c r="C692" s="179">
        <v>27273</v>
      </c>
      <c r="D692" s="180">
        <v>45865</v>
      </c>
      <c r="E692" s="181">
        <v>0.60347222222222219</v>
      </c>
      <c r="F692" s="178" t="str">
        <f t="shared" si="80"/>
        <v>2025-07-27 14:29</v>
      </c>
      <c r="G692" s="178" t="s">
        <v>135</v>
      </c>
      <c r="H692" s="178">
        <v>23</v>
      </c>
      <c r="I692" s="178">
        <f t="shared" si="81"/>
        <v>37</v>
      </c>
      <c r="J692" s="183">
        <f t="shared" si="83"/>
        <v>0.22358253017278806</v>
      </c>
      <c r="K692" s="183">
        <f t="shared" si="84"/>
        <v>0.48571428571428571</v>
      </c>
      <c r="L692" s="184">
        <f t="shared" si="79"/>
        <v>45865.603472222225</v>
      </c>
      <c r="M692" s="183">
        <f t="shared" si="85"/>
        <v>0.56011797942461039</v>
      </c>
      <c r="N692" s="185">
        <f t="shared" si="82"/>
        <v>0</v>
      </c>
    </row>
    <row r="693" spans="1:14" x14ac:dyDescent="0.35">
      <c r="A693" s="177" t="s">
        <v>136</v>
      </c>
      <c r="B693" s="178" t="s">
        <v>199</v>
      </c>
      <c r="C693" s="179">
        <v>24161</v>
      </c>
      <c r="D693" s="180">
        <v>45876</v>
      </c>
      <c r="E693" s="181">
        <v>0.3</v>
      </c>
      <c r="F693" s="178" t="str">
        <f t="shared" si="80"/>
        <v>2025-08-07 07:12</v>
      </c>
      <c r="G693" s="182" t="s">
        <v>137</v>
      </c>
      <c r="H693" s="178">
        <v>35</v>
      </c>
      <c r="I693" s="178">
        <f t="shared" si="81"/>
        <v>48</v>
      </c>
      <c r="J693" s="183">
        <f t="shared" si="83"/>
        <v>0.49379178605539636</v>
      </c>
      <c r="K693" s="183">
        <f t="shared" si="84"/>
        <v>0.14285714285714285</v>
      </c>
      <c r="L693" s="184">
        <f t="shared" si="79"/>
        <v>45876.3</v>
      </c>
      <c r="M693" s="183">
        <f t="shared" si="85"/>
        <v>0.28643769655825257</v>
      </c>
      <c r="N693" s="185">
        <f t="shared" si="82"/>
        <v>0</v>
      </c>
    </row>
    <row r="694" spans="1:14" ht="29" x14ac:dyDescent="0.35">
      <c r="A694" s="177" t="s">
        <v>138</v>
      </c>
      <c r="B694" s="178" t="s">
        <v>199</v>
      </c>
      <c r="C694" s="179">
        <v>27899</v>
      </c>
      <c r="D694" s="180">
        <v>45862</v>
      </c>
      <c r="E694" s="181">
        <v>0.28263888888888888</v>
      </c>
      <c r="F694" s="178" t="str">
        <f t="shared" si="80"/>
        <v>2025-07-24 06:47</v>
      </c>
      <c r="G694" s="182" t="s">
        <v>92</v>
      </c>
      <c r="H694" s="178">
        <v>36</v>
      </c>
      <c r="I694" s="178">
        <f t="shared" si="81"/>
        <v>34</v>
      </c>
      <c r="J694" s="183">
        <f t="shared" si="83"/>
        <v>0.16922809759485977</v>
      </c>
      <c r="K694" s="183">
        <f t="shared" si="84"/>
        <v>0.11428571428571428</v>
      </c>
      <c r="L694" s="184">
        <f t="shared" si="79"/>
        <v>45862.282638888886</v>
      </c>
      <c r="M694" s="183">
        <f t="shared" si="85"/>
        <v>0.64508448677181462</v>
      </c>
      <c r="N694" s="185">
        <f t="shared" si="82"/>
        <v>0</v>
      </c>
    </row>
    <row r="695" spans="1:14" ht="29" x14ac:dyDescent="0.35">
      <c r="A695" s="177" t="s">
        <v>139</v>
      </c>
      <c r="B695" s="178" t="s">
        <v>199</v>
      </c>
      <c r="C695" s="179">
        <v>27491</v>
      </c>
      <c r="D695" s="180">
        <v>45871</v>
      </c>
      <c r="E695" s="181">
        <v>0.67500000000000004</v>
      </c>
      <c r="F695" s="178" t="str">
        <f t="shared" si="80"/>
        <v>2025-08-02 16:12</v>
      </c>
      <c r="G695" s="182" t="s">
        <v>140</v>
      </c>
      <c r="H695" s="178">
        <v>7</v>
      </c>
      <c r="I695" s="178">
        <f t="shared" si="81"/>
        <v>43</v>
      </c>
      <c r="J695" s="183">
        <f t="shared" si="83"/>
        <v>0.20465398975427629</v>
      </c>
      <c r="K695" s="183">
        <f t="shared" si="84"/>
        <v>0.94285714285714284</v>
      </c>
      <c r="L695" s="184">
        <f t="shared" si="79"/>
        <v>45871.675000000003</v>
      </c>
      <c r="M695" s="183">
        <f t="shared" si="85"/>
        <v>0.40477248094375462</v>
      </c>
      <c r="N695" s="185">
        <f t="shared" si="82"/>
        <v>0</v>
      </c>
    </row>
    <row r="696" spans="1:14" ht="29" x14ac:dyDescent="0.35">
      <c r="A696" s="177" t="s">
        <v>141</v>
      </c>
      <c r="B696" s="178" t="s">
        <v>199</v>
      </c>
      <c r="C696" s="179">
        <v>22307</v>
      </c>
      <c r="D696" s="180">
        <v>45872</v>
      </c>
      <c r="E696" s="181">
        <v>0.71180555555555558</v>
      </c>
      <c r="F696" s="178" t="str">
        <f t="shared" si="80"/>
        <v>2025-08-03 17:05</v>
      </c>
      <c r="G696" s="182" t="s">
        <v>142</v>
      </c>
      <c r="H696" s="178">
        <v>13</v>
      </c>
      <c r="I696" s="178">
        <f t="shared" si="81"/>
        <v>44</v>
      </c>
      <c r="J696" s="183">
        <f t="shared" si="83"/>
        <v>0.6547712077798038</v>
      </c>
      <c r="K696" s="183">
        <f t="shared" si="84"/>
        <v>0.77142857142857146</v>
      </c>
      <c r="L696" s="184">
        <f t="shared" si="79"/>
        <v>45872.711805555555</v>
      </c>
      <c r="M696" s="183">
        <f t="shared" si="85"/>
        <v>0.37824487837815091</v>
      </c>
      <c r="N696" s="185">
        <f t="shared" si="82"/>
        <v>0</v>
      </c>
    </row>
    <row r="697" spans="1:14" ht="29" x14ac:dyDescent="0.35">
      <c r="A697" s="177" t="s">
        <v>143</v>
      </c>
      <c r="B697" s="178" t="s">
        <v>199</v>
      </c>
      <c r="C697" s="179">
        <v>29159</v>
      </c>
      <c r="D697" s="180">
        <v>45861</v>
      </c>
      <c r="E697" s="181">
        <v>0.30694444444444446</v>
      </c>
      <c r="F697" s="178" t="str">
        <f t="shared" si="80"/>
        <v>2025-07-23 07:22</v>
      </c>
      <c r="G697" s="182" t="s">
        <v>144</v>
      </c>
      <c r="H697" s="178">
        <v>30</v>
      </c>
      <c r="I697" s="178">
        <f t="shared" si="81"/>
        <v>33</v>
      </c>
      <c r="J697" s="183">
        <f t="shared" si="83"/>
        <v>5.9824607102544065E-2</v>
      </c>
      <c r="K697" s="183">
        <f t="shared" si="84"/>
        <v>0.2857142857142857</v>
      </c>
      <c r="L697" s="184">
        <f t="shared" si="79"/>
        <v>45861.306944444441</v>
      </c>
      <c r="M697" s="183">
        <f t="shared" si="85"/>
        <v>0.67004850660090898</v>
      </c>
      <c r="N697" s="185">
        <f t="shared" si="82"/>
        <v>0</v>
      </c>
    </row>
    <row r="698" spans="1:14" ht="43.5" x14ac:dyDescent="0.35">
      <c r="A698" s="177" t="s">
        <v>145</v>
      </c>
      <c r="B698" s="178" t="s">
        <v>199</v>
      </c>
      <c r="C698" s="179">
        <v>20285</v>
      </c>
      <c r="D698" s="180">
        <v>45887</v>
      </c>
      <c r="E698" s="181">
        <v>0.3833333333333333</v>
      </c>
      <c r="F698" s="178" t="str">
        <f t="shared" si="80"/>
        <v>2025-08-18 09:12</v>
      </c>
      <c r="G698" s="178" t="s">
        <v>146</v>
      </c>
      <c r="H698" s="178">
        <v>32</v>
      </c>
      <c r="I698" s="178">
        <f t="shared" si="81"/>
        <v>59</v>
      </c>
      <c r="J698" s="183">
        <f t="shared" si="83"/>
        <v>0.83033776156985328</v>
      </c>
      <c r="K698" s="183">
        <f t="shared" si="84"/>
        <v>0.22857142857142856</v>
      </c>
      <c r="L698" s="184">
        <f t="shared" si="79"/>
        <v>45887.383333333331</v>
      </c>
      <c r="M698" s="183">
        <f t="shared" si="85"/>
        <v>2.8606456886150207E-3</v>
      </c>
      <c r="N698" s="185">
        <f t="shared" si="82"/>
        <v>0</v>
      </c>
    </row>
    <row r="699" spans="1:14" ht="43.5" x14ac:dyDescent="0.35">
      <c r="A699" s="177" t="s">
        <v>147</v>
      </c>
      <c r="B699" s="178" t="s">
        <v>199</v>
      </c>
      <c r="C699" s="179">
        <v>28023</v>
      </c>
      <c r="D699" s="180">
        <v>45853</v>
      </c>
      <c r="E699" s="181">
        <v>0.62986111111111109</v>
      </c>
      <c r="F699" s="178" t="str">
        <f t="shared" si="80"/>
        <v>2025-07-15 15:07</v>
      </c>
      <c r="G699" s="178" t="s">
        <v>148</v>
      </c>
      <c r="H699" s="178">
        <v>12</v>
      </c>
      <c r="I699" s="178">
        <f t="shared" si="81"/>
        <v>25</v>
      </c>
      <c r="J699" s="183">
        <f t="shared" si="83"/>
        <v>0.158461404879743</v>
      </c>
      <c r="K699" s="183">
        <f t="shared" si="84"/>
        <v>0.8</v>
      </c>
      <c r="L699" s="184">
        <f t="shared" si="79"/>
        <v>45853.629861111112</v>
      </c>
      <c r="M699" s="183">
        <f t="shared" si="85"/>
        <v>0.86647358788933215</v>
      </c>
      <c r="N699" s="185">
        <f t="shared" si="82"/>
        <v>0</v>
      </c>
    </row>
    <row r="700" spans="1:14" ht="29" x14ac:dyDescent="0.35">
      <c r="A700" s="177" t="s">
        <v>149</v>
      </c>
      <c r="B700" s="178" t="s">
        <v>199</v>
      </c>
      <c r="C700" s="179">
        <v>20013</v>
      </c>
      <c r="D700" s="180">
        <v>45857</v>
      </c>
      <c r="E700" s="181">
        <v>0.74930555555555556</v>
      </c>
      <c r="F700" s="178" t="str">
        <f t="shared" si="80"/>
        <v>2025-07-19 17:59</v>
      </c>
      <c r="G700" s="178" t="s">
        <v>148</v>
      </c>
      <c r="H700" s="178">
        <v>21</v>
      </c>
      <c r="I700" s="178">
        <f t="shared" si="81"/>
        <v>29</v>
      </c>
      <c r="J700" s="183">
        <f t="shared" si="83"/>
        <v>0.85395502300946424</v>
      </c>
      <c r="K700" s="183">
        <f t="shared" si="84"/>
        <v>0.54285714285714282</v>
      </c>
      <c r="L700" s="184">
        <f t="shared" si="79"/>
        <v>45857.749305555553</v>
      </c>
      <c r="M700" s="183">
        <f t="shared" si="85"/>
        <v>0.76107389705236639</v>
      </c>
      <c r="N700" s="185">
        <f t="shared" si="82"/>
        <v>0</v>
      </c>
    </row>
    <row r="701" spans="1:14" ht="29" x14ac:dyDescent="0.35">
      <c r="A701" s="177" t="s">
        <v>150</v>
      </c>
      <c r="B701" s="178" t="s">
        <v>199</v>
      </c>
      <c r="C701" s="179">
        <v>20876</v>
      </c>
      <c r="D701" s="180">
        <v>45857</v>
      </c>
      <c r="E701" s="181">
        <v>0.64305555555555549</v>
      </c>
      <c r="F701" s="178" t="str">
        <f t="shared" si="80"/>
        <v>2025-07-19 15:26</v>
      </c>
      <c r="G701" s="178" t="s">
        <v>151</v>
      </c>
      <c r="H701" s="178">
        <v>15</v>
      </c>
      <c r="I701" s="178">
        <f t="shared" si="81"/>
        <v>29</v>
      </c>
      <c r="J701" s="183">
        <f t="shared" si="83"/>
        <v>0.7790223148389338</v>
      </c>
      <c r="K701" s="183">
        <f t="shared" si="84"/>
        <v>0.7142857142857143</v>
      </c>
      <c r="L701" s="184">
        <f t="shared" si="79"/>
        <v>45857.643055555556</v>
      </c>
      <c r="M701" s="183">
        <f t="shared" si="85"/>
        <v>0.76379239885574268</v>
      </c>
      <c r="N701" s="185">
        <f t="shared" si="82"/>
        <v>0</v>
      </c>
    </row>
    <row r="702" spans="1:14" ht="29" x14ac:dyDescent="0.35">
      <c r="A702" s="177" t="s">
        <v>152</v>
      </c>
      <c r="B702" s="178" t="s">
        <v>199</v>
      </c>
      <c r="C702" s="179">
        <v>19198</v>
      </c>
      <c r="D702" s="180">
        <v>45885</v>
      </c>
      <c r="E702" s="181">
        <v>0.2951388888888889</v>
      </c>
      <c r="F702" s="178" t="str">
        <f t="shared" si="80"/>
        <v>2025-08-16 07:05</v>
      </c>
      <c r="G702" s="178" t="s">
        <v>153</v>
      </c>
      <c r="H702" s="178">
        <v>10</v>
      </c>
      <c r="I702" s="178">
        <f t="shared" si="81"/>
        <v>57</v>
      </c>
      <c r="J702" s="183">
        <f t="shared" si="83"/>
        <v>0.92471997916123994</v>
      </c>
      <c r="K702" s="183">
        <f t="shared" si="84"/>
        <v>0.8571428571428571</v>
      </c>
      <c r="L702" s="184">
        <f t="shared" si="79"/>
        <v>45885.295138888891</v>
      </c>
      <c r="M702" s="183">
        <f t="shared" si="85"/>
        <v>5.6288978518434618E-2</v>
      </c>
      <c r="N702" s="185">
        <f t="shared" si="82"/>
        <v>0</v>
      </c>
    </row>
    <row r="703" spans="1:14" ht="29" x14ac:dyDescent="0.35">
      <c r="A703" s="177" t="s">
        <v>154</v>
      </c>
      <c r="B703" s="178" t="s">
        <v>199</v>
      </c>
      <c r="C703" s="179">
        <v>20784</v>
      </c>
      <c r="D703" s="180">
        <v>45874</v>
      </c>
      <c r="E703" s="181">
        <v>0.51597222222222228</v>
      </c>
      <c r="F703" s="178" t="str">
        <f t="shared" si="80"/>
        <v>2025-08-05 12:23</v>
      </c>
      <c r="G703" s="178" t="s">
        <v>155</v>
      </c>
      <c r="H703" s="178">
        <v>31</v>
      </c>
      <c r="I703" s="178">
        <f t="shared" si="81"/>
        <v>46</v>
      </c>
      <c r="J703" s="183">
        <f t="shared" si="83"/>
        <v>0.78701050620821389</v>
      </c>
      <c r="K703" s="183">
        <f t="shared" si="84"/>
        <v>0.25714285714285712</v>
      </c>
      <c r="L703" s="184">
        <f t="shared" si="79"/>
        <v>45874.515972222223</v>
      </c>
      <c r="M703" s="183">
        <f t="shared" si="85"/>
        <v>0.33208365167636938</v>
      </c>
      <c r="N703" s="185">
        <f t="shared" si="82"/>
        <v>0</v>
      </c>
    </row>
    <row r="704" spans="1:14" x14ac:dyDescent="0.35">
      <c r="A704" s="177" t="s">
        <v>156</v>
      </c>
      <c r="B704" s="178" t="s">
        <v>199</v>
      </c>
      <c r="C704" s="179">
        <v>26795</v>
      </c>
      <c r="D704" s="180">
        <v>45869</v>
      </c>
      <c r="E704" s="181">
        <v>0.63680555555555562</v>
      </c>
      <c r="F704" s="178" t="str">
        <f t="shared" si="80"/>
        <v>2025-07-31 15:17</v>
      </c>
      <c r="G704" s="178" t="s">
        <v>157</v>
      </c>
      <c r="H704" s="178">
        <v>12</v>
      </c>
      <c r="I704" s="178">
        <f t="shared" si="81"/>
        <v>41</v>
      </c>
      <c r="J704" s="183">
        <f t="shared" si="83"/>
        <v>0.26508639402622208</v>
      </c>
      <c r="K704" s="183">
        <f t="shared" si="84"/>
        <v>0.8</v>
      </c>
      <c r="L704" s="184">
        <f t="shared" si="79"/>
        <v>45869.636805555558</v>
      </c>
      <c r="M704" s="183">
        <f t="shared" si="85"/>
        <v>0.45692151880735615</v>
      </c>
      <c r="N704" s="185">
        <f t="shared" si="82"/>
        <v>0</v>
      </c>
    </row>
    <row r="705" spans="1:14" ht="29" x14ac:dyDescent="0.35">
      <c r="A705" s="177" t="s">
        <v>158</v>
      </c>
      <c r="B705" s="178" t="s">
        <v>199</v>
      </c>
      <c r="C705" s="179">
        <v>29410</v>
      </c>
      <c r="D705" s="180">
        <v>45850</v>
      </c>
      <c r="E705" s="181">
        <v>0.69236111111111109</v>
      </c>
      <c r="F705" s="178" t="str">
        <f t="shared" si="80"/>
        <v>2025-07-12 16:37</v>
      </c>
      <c r="G705" s="178" t="s">
        <v>159</v>
      </c>
      <c r="H705" s="178">
        <v>33</v>
      </c>
      <c r="I705" s="178">
        <f t="shared" si="81"/>
        <v>22</v>
      </c>
      <c r="J705" s="183">
        <f t="shared" si="83"/>
        <v>3.8030737171138314E-2</v>
      </c>
      <c r="K705" s="183">
        <f t="shared" si="84"/>
        <v>0.2</v>
      </c>
      <c r="L705" s="184">
        <f t="shared" si="79"/>
        <v>45850.692361111112</v>
      </c>
      <c r="M705" s="183">
        <f t="shared" si="85"/>
        <v>0.94163216716120512</v>
      </c>
      <c r="N705" s="185">
        <f t="shared" si="82"/>
        <v>0</v>
      </c>
    </row>
    <row r="706" spans="1:14" ht="29" x14ac:dyDescent="0.35">
      <c r="A706" s="177" t="s">
        <v>160</v>
      </c>
      <c r="B706" s="178" t="s">
        <v>199</v>
      </c>
      <c r="C706" s="179">
        <v>22978</v>
      </c>
      <c r="D706" s="180">
        <v>45854</v>
      </c>
      <c r="E706" s="181">
        <v>0.62222222222222223</v>
      </c>
      <c r="F706" s="178" t="str">
        <f t="shared" si="80"/>
        <v>2025-07-16 14:56</v>
      </c>
      <c r="G706" s="178" t="s">
        <v>161</v>
      </c>
      <c r="H706" s="178">
        <v>24</v>
      </c>
      <c r="I706" s="178">
        <f t="shared" si="81"/>
        <v>26</v>
      </c>
      <c r="J706" s="183">
        <f t="shared" si="83"/>
        <v>0.59650950768429278</v>
      </c>
      <c r="K706" s="183">
        <f t="shared" si="84"/>
        <v>0.45714285714285713</v>
      </c>
      <c r="L706" s="184">
        <f t="shared" ref="L706:L769" si="86">IF(F706="",999, DATEVALUE(LEFT(F706,10))+TIMEVALUE(RIGHT(F706,5))-$P$2)</f>
        <v>45854.62222222222</v>
      </c>
      <c r="M706" s="183">
        <f t="shared" si="85"/>
        <v>0.84108313640489385</v>
      </c>
      <c r="N706" s="185">
        <f t="shared" si="82"/>
        <v>0</v>
      </c>
    </row>
    <row r="707" spans="1:14" x14ac:dyDescent="0.35">
      <c r="A707" s="177" t="s">
        <v>162</v>
      </c>
      <c r="B707" s="178" t="s">
        <v>199</v>
      </c>
      <c r="C707" s="179">
        <v>27374</v>
      </c>
      <c r="D707" s="180">
        <v>45870</v>
      </c>
      <c r="E707" s="181">
        <v>0.65416666666666667</v>
      </c>
      <c r="F707" s="178" t="str">
        <f t="shared" ref="F707:F770" si="87">CONCATENATE(TEXT(D707,"éééé-hh-nn")," ",TEXT(E707,"óó:pp"))</f>
        <v>2025-08-01 15:42</v>
      </c>
      <c r="G707" s="178" t="s">
        <v>163</v>
      </c>
      <c r="H707" s="178">
        <v>36</v>
      </c>
      <c r="I707" s="178">
        <f t="shared" ref="I707:I770" si="88">D707-DATE(2025,6,20)</f>
        <v>42</v>
      </c>
      <c r="J707" s="183">
        <f t="shared" si="83"/>
        <v>0.21481288529999132</v>
      </c>
      <c r="K707" s="183">
        <f t="shared" si="84"/>
        <v>0.11428571428571428</v>
      </c>
      <c r="L707" s="184">
        <f t="shared" si="86"/>
        <v>45870.654166666667</v>
      </c>
      <c r="M707" s="183">
        <f t="shared" si="85"/>
        <v>0.43089141983971579</v>
      </c>
      <c r="N707" s="185">
        <f t="shared" ref="N707:N770" si="89">$Q$4*J707+$Q$5*K707+$Q$6*M707</f>
        <v>0</v>
      </c>
    </row>
    <row r="708" spans="1:14" ht="43.5" x14ac:dyDescent="0.35">
      <c r="A708" s="177" t="s">
        <v>164</v>
      </c>
      <c r="B708" s="178" t="s">
        <v>199</v>
      </c>
      <c r="C708" s="179">
        <v>22085</v>
      </c>
      <c r="D708" s="180">
        <v>45872</v>
      </c>
      <c r="E708" s="181">
        <v>0.71180555555555558</v>
      </c>
      <c r="F708" s="178" t="str">
        <f t="shared" si="87"/>
        <v>2025-08-03 17:05</v>
      </c>
      <c r="G708" s="178" t="s">
        <v>165</v>
      </c>
      <c r="H708" s="178">
        <v>25</v>
      </c>
      <c r="I708" s="178">
        <f t="shared" si="88"/>
        <v>44</v>
      </c>
      <c r="J708" s="183">
        <f t="shared" si="83"/>
        <v>0.67404706086654509</v>
      </c>
      <c r="K708" s="183">
        <f t="shared" si="84"/>
        <v>0.42857142857142855</v>
      </c>
      <c r="L708" s="184">
        <f t="shared" si="86"/>
        <v>45872.711805555555</v>
      </c>
      <c r="M708" s="183">
        <f t="shared" si="85"/>
        <v>0.37824487837815091</v>
      </c>
      <c r="N708" s="185">
        <f t="shared" si="89"/>
        <v>0</v>
      </c>
    </row>
    <row r="709" spans="1:14" x14ac:dyDescent="0.35">
      <c r="A709" s="177" t="s">
        <v>166</v>
      </c>
      <c r="B709" s="178" t="s">
        <v>199</v>
      </c>
      <c r="C709" s="179">
        <v>22228</v>
      </c>
      <c r="D709" s="180">
        <v>45859</v>
      </c>
      <c r="E709" s="181">
        <v>0.56458333333333333</v>
      </c>
      <c r="F709" s="178" t="str">
        <f t="shared" si="87"/>
        <v>2025-07-21 13:33</v>
      </c>
      <c r="G709" s="178" t="s">
        <v>167</v>
      </c>
      <c r="H709" s="178">
        <v>32</v>
      </c>
      <c r="I709" s="178">
        <f t="shared" si="88"/>
        <v>31</v>
      </c>
      <c r="J709" s="183">
        <f t="shared" si="83"/>
        <v>0.66163063297733782</v>
      </c>
      <c r="K709" s="183">
        <f t="shared" si="84"/>
        <v>0.22857142857142856</v>
      </c>
      <c r="L709" s="184">
        <f t="shared" si="86"/>
        <v>45859.564583333333</v>
      </c>
      <c r="M709" s="183">
        <f t="shared" si="85"/>
        <v>0.71462838258029349</v>
      </c>
      <c r="N709" s="185">
        <f t="shared" si="89"/>
        <v>0</v>
      </c>
    </row>
    <row r="710" spans="1:14" x14ac:dyDescent="0.35">
      <c r="A710" s="177" t="s">
        <v>168</v>
      </c>
      <c r="B710" s="178" t="s">
        <v>199</v>
      </c>
      <c r="C710" s="179">
        <v>25428</v>
      </c>
      <c r="D710" s="180">
        <v>45876</v>
      </c>
      <c r="E710" s="181">
        <v>0.47083333333333333</v>
      </c>
      <c r="F710" s="178" t="str">
        <f t="shared" si="87"/>
        <v>2025-08-07 11:18</v>
      </c>
      <c r="G710" s="178" t="s">
        <v>169</v>
      </c>
      <c r="H710" s="178">
        <v>9</v>
      </c>
      <c r="I710" s="178">
        <f t="shared" si="88"/>
        <v>48</v>
      </c>
      <c r="J710" s="183">
        <f t="shared" si="83"/>
        <v>0.38378049839367889</v>
      </c>
      <c r="K710" s="183">
        <f t="shared" si="84"/>
        <v>0.88571428571428568</v>
      </c>
      <c r="L710" s="184">
        <f t="shared" si="86"/>
        <v>45876.470833333333</v>
      </c>
      <c r="M710" s="183">
        <f t="shared" si="85"/>
        <v>0.28206677209004616</v>
      </c>
      <c r="N710" s="185">
        <f t="shared" si="89"/>
        <v>0</v>
      </c>
    </row>
    <row r="711" spans="1:14" ht="29" x14ac:dyDescent="0.35">
      <c r="A711" s="177" t="s">
        <v>170</v>
      </c>
      <c r="B711" s="178" t="s">
        <v>199</v>
      </c>
      <c r="C711" s="179">
        <v>18485</v>
      </c>
      <c r="D711" s="180">
        <v>45869</v>
      </c>
      <c r="E711" s="181">
        <v>0.72361111111111109</v>
      </c>
      <c r="F711" s="178" t="str">
        <f t="shared" si="87"/>
        <v>2025-07-31 17:22</v>
      </c>
      <c r="G711" s="178" t="s">
        <v>171</v>
      </c>
      <c r="H711" s="178">
        <v>6</v>
      </c>
      <c r="I711" s="178">
        <f t="shared" si="88"/>
        <v>41</v>
      </c>
      <c r="J711" s="183">
        <f t="shared" si="83"/>
        <v>0.98662846227316137</v>
      </c>
      <c r="K711" s="183">
        <f t="shared" si="84"/>
        <v>0.97142857142857142</v>
      </c>
      <c r="L711" s="184">
        <f t="shared" si="86"/>
        <v>45869.723611111112</v>
      </c>
      <c r="M711" s="183">
        <f t="shared" si="85"/>
        <v>0.45470052060194327</v>
      </c>
      <c r="N711" s="185">
        <f t="shared" si="89"/>
        <v>0</v>
      </c>
    </row>
    <row r="712" spans="1:14" ht="29" x14ac:dyDescent="0.35">
      <c r="A712" s="177" t="s">
        <v>172</v>
      </c>
      <c r="B712" s="178" t="s">
        <v>199</v>
      </c>
      <c r="C712" s="179">
        <v>20012</v>
      </c>
      <c r="D712" s="180">
        <v>45860</v>
      </c>
      <c r="E712" s="181">
        <v>0.38194444444444442</v>
      </c>
      <c r="F712" s="178" t="str">
        <f t="shared" si="87"/>
        <v>2025-07-22 09:10</v>
      </c>
      <c r="G712" s="178" t="s">
        <v>173</v>
      </c>
      <c r="H712" s="178">
        <v>37</v>
      </c>
      <c r="I712" s="178">
        <f t="shared" si="88"/>
        <v>32</v>
      </c>
      <c r="J712" s="183">
        <f t="shared" si="83"/>
        <v>0.85404185117652165</v>
      </c>
      <c r="K712" s="183">
        <f t="shared" si="84"/>
        <v>8.5714285714285715E-2</v>
      </c>
      <c r="L712" s="184">
        <f t="shared" si="86"/>
        <v>45860.381944444445</v>
      </c>
      <c r="M712" s="183">
        <f t="shared" si="85"/>
        <v>0.6937154634778977</v>
      </c>
      <c r="N712" s="185">
        <f t="shared" si="89"/>
        <v>0</v>
      </c>
    </row>
    <row r="713" spans="1:14" ht="29" x14ac:dyDescent="0.35">
      <c r="A713" s="177" t="s">
        <v>174</v>
      </c>
      <c r="B713" s="178" t="s">
        <v>199</v>
      </c>
      <c r="C713" s="179">
        <v>21556</v>
      </c>
      <c r="D713" s="180">
        <v>45858</v>
      </c>
      <c r="E713" s="181">
        <v>0.2902777777777778</v>
      </c>
      <c r="F713" s="178" t="str">
        <f t="shared" si="87"/>
        <v>2025-07-20 06:58</v>
      </c>
      <c r="G713" s="178" t="s">
        <v>175</v>
      </c>
      <c r="H713" s="178">
        <v>37</v>
      </c>
      <c r="I713" s="178">
        <f t="shared" si="88"/>
        <v>30</v>
      </c>
      <c r="J713" s="183">
        <f t="shared" si="83"/>
        <v>0.71997916123990624</v>
      </c>
      <c r="K713" s="183">
        <f t="shared" si="84"/>
        <v>8.5714285714285715E-2</v>
      </c>
      <c r="L713" s="184">
        <f t="shared" si="86"/>
        <v>45858.290277777778</v>
      </c>
      <c r="M713" s="183">
        <f t="shared" si="85"/>
        <v>0.74723263623603797</v>
      </c>
      <c r="N713" s="185">
        <f t="shared" si="89"/>
        <v>0</v>
      </c>
    </row>
    <row r="714" spans="1:14" x14ac:dyDescent="0.35">
      <c r="A714" s="177" t="s">
        <v>176</v>
      </c>
      <c r="B714" s="178" t="s">
        <v>199</v>
      </c>
      <c r="C714" s="179">
        <v>19572</v>
      </c>
      <c r="D714" s="180">
        <v>45857</v>
      </c>
      <c r="E714" s="181">
        <v>0.3263888888888889</v>
      </c>
      <c r="F714" s="178" t="str">
        <f t="shared" si="87"/>
        <v>2025-07-19 07:50</v>
      </c>
      <c r="G714" s="178" t="s">
        <v>177</v>
      </c>
      <c r="H714" s="178">
        <v>31</v>
      </c>
      <c r="I714" s="178">
        <f t="shared" si="88"/>
        <v>29</v>
      </c>
      <c r="J714" s="183">
        <f t="shared" si="83"/>
        <v>0.89224624468177471</v>
      </c>
      <c r="K714" s="183">
        <f t="shared" si="84"/>
        <v>0.25714285714285712</v>
      </c>
      <c r="L714" s="184">
        <f t="shared" si="86"/>
        <v>45857.326388888891</v>
      </c>
      <c r="M714" s="183">
        <f t="shared" si="85"/>
        <v>0.77189460030913959</v>
      </c>
      <c r="N714" s="185">
        <f t="shared" si="89"/>
        <v>0</v>
      </c>
    </row>
    <row r="715" spans="1:14" x14ac:dyDescent="0.35">
      <c r="A715" s="177" t="s">
        <v>178</v>
      </c>
      <c r="B715" s="178" t="s">
        <v>199</v>
      </c>
      <c r="C715" s="179">
        <v>25162</v>
      </c>
      <c r="D715" s="180">
        <v>45865</v>
      </c>
      <c r="E715" s="181">
        <v>0.40069444444444446</v>
      </c>
      <c r="F715" s="178" t="str">
        <f t="shared" si="87"/>
        <v>2025-07-27 09:37</v>
      </c>
      <c r="G715" s="178" t="s">
        <v>179</v>
      </c>
      <c r="H715" s="178">
        <v>13</v>
      </c>
      <c r="I715" s="178">
        <f t="shared" si="88"/>
        <v>37</v>
      </c>
      <c r="J715" s="183">
        <f t="shared" si="83"/>
        <v>0.40687679083094558</v>
      </c>
      <c r="K715" s="183">
        <f t="shared" si="84"/>
        <v>0.77142857142857146</v>
      </c>
      <c r="L715" s="184">
        <f t="shared" si="86"/>
        <v>45865.400694444441</v>
      </c>
      <c r="M715" s="183">
        <f t="shared" si="85"/>
        <v>0.56530623123266055</v>
      </c>
      <c r="N715" s="185">
        <f t="shared" si="89"/>
        <v>0</v>
      </c>
    </row>
    <row r="716" spans="1:14" x14ac:dyDescent="0.35">
      <c r="A716" s="177" t="s">
        <v>180</v>
      </c>
      <c r="B716" s="178" t="s">
        <v>199</v>
      </c>
      <c r="C716" s="179">
        <v>20987</v>
      </c>
      <c r="D716" s="180">
        <v>45849</v>
      </c>
      <c r="E716" s="181">
        <v>0.73819444444444438</v>
      </c>
      <c r="F716" s="178" t="str">
        <f t="shared" si="87"/>
        <v>2025-07-11 17:43</v>
      </c>
      <c r="G716" s="178" t="s">
        <v>181</v>
      </c>
      <c r="H716" s="178">
        <v>33</v>
      </c>
      <c r="I716" s="178">
        <f t="shared" si="88"/>
        <v>21</v>
      </c>
      <c r="J716" s="183">
        <f t="shared" si="83"/>
        <v>0.7693843882955631</v>
      </c>
      <c r="K716" s="183">
        <f t="shared" si="84"/>
        <v>0.2</v>
      </c>
      <c r="L716" s="184">
        <f t="shared" si="86"/>
        <v>45849.738194444442</v>
      </c>
      <c r="M716" s="183">
        <f t="shared" si="85"/>
        <v>0.96604537943541802</v>
      </c>
      <c r="N716" s="185">
        <f t="shared" si="89"/>
        <v>0</v>
      </c>
    </row>
    <row r="717" spans="1:14" x14ac:dyDescent="0.35">
      <c r="A717" s="177" t="s">
        <v>182</v>
      </c>
      <c r="B717" s="178" t="s">
        <v>199</v>
      </c>
      <c r="C717" s="179">
        <v>18435</v>
      </c>
      <c r="D717" s="180">
        <v>45854</v>
      </c>
      <c r="E717" s="181">
        <v>0.38194444444444442</v>
      </c>
      <c r="F717" s="178" t="str">
        <f t="shared" si="87"/>
        <v>2025-07-16 09:10</v>
      </c>
      <c r="G717" s="178" t="s">
        <v>183</v>
      </c>
      <c r="H717" s="178">
        <v>38</v>
      </c>
      <c r="I717" s="178">
        <f t="shared" si="88"/>
        <v>26</v>
      </c>
      <c r="J717" s="183">
        <f t="shared" si="83"/>
        <v>0.99096987062603104</v>
      </c>
      <c r="K717" s="183">
        <f t="shared" si="84"/>
        <v>5.7142857142857141E-2</v>
      </c>
      <c r="L717" s="184">
        <f t="shared" si="86"/>
        <v>45854.381944444445</v>
      </c>
      <c r="M717" s="183">
        <f t="shared" si="85"/>
        <v>0.8472308594374679</v>
      </c>
      <c r="N717" s="185">
        <f t="shared" si="89"/>
        <v>0</v>
      </c>
    </row>
    <row r="718" spans="1:14" ht="29" x14ac:dyDescent="0.35">
      <c r="A718" s="177" t="s">
        <v>184</v>
      </c>
      <c r="B718" s="178" t="s">
        <v>199</v>
      </c>
      <c r="C718" s="179">
        <v>23231</v>
      </c>
      <c r="D718" s="180">
        <v>45873</v>
      </c>
      <c r="E718" s="181">
        <v>0.52430555555555558</v>
      </c>
      <c r="F718" s="178" t="str">
        <f t="shared" si="87"/>
        <v>2025-08-04 12:35</v>
      </c>
      <c r="G718" s="178" t="s">
        <v>185</v>
      </c>
      <c r="H718" s="178">
        <v>19</v>
      </c>
      <c r="I718" s="178">
        <f t="shared" si="88"/>
        <v>45</v>
      </c>
      <c r="J718" s="183">
        <f t="shared" si="83"/>
        <v>0.57454198141877222</v>
      </c>
      <c r="K718" s="183">
        <f t="shared" si="84"/>
        <v>0.6</v>
      </c>
      <c r="L718" s="184">
        <f t="shared" si="86"/>
        <v>45873.524305555555</v>
      </c>
      <c r="M718" s="183">
        <f t="shared" si="85"/>
        <v>0.35745633517529241</v>
      </c>
      <c r="N718" s="185">
        <f t="shared" si="89"/>
        <v>0</v>
      </c>
    </row>
    <row r="719" spans="1:14" x14ac:dyDescent="0.35">
      <c r="A719" s="177" t="s">
        <v>186</v>
      </c>
      <c r="B719" s="178" t="s">
        <v>199</v>
      </c>
      <c r="C719" s="179">
        <v>26365</v>
      </c>
      <c r="D719" s="180">
        <v>45879</v>
      </c>
      <c r="E719" s="181">
        <v>0.75208333333333333</v>
      </c>
      <c r="F719" s="178" t="str">
        <f t="shared" si="87"/>
        <v>2025-08-10 18:03</v>
      </c>
      <c r="G719" s="178" t="s">
        <v>187</v>
      </c>
      <c r="H719" s="178">
        <v>25</v>
      </c>
      <c r="I719" s="178">
        <f t="shared" si="88"/>
        <v>51</v>
      </c>
      <c r="J719" s="183">
        <f t="shared" si="83"/>
        <v>0.3024225058609013</v>
      </c>
      <c r="K719" s="183">
        <f t="shared" si="84"/>
        <v>0.42857142857142855</v>
      </c>
      <c r="L719" s="184">
        <f t="shared" si="86"/>
        <v>45879.752083333333</v>
      </c>
      <c r="M719" s="183">
        <f t="shared" si="85"/>
        <v>0.19811303992465618</v>
      </c>
      <c r="N719" s="185">
        <f t="shared" si="89"/>
        <v>0</v>
      </c>
    </row>
    <row r="720" spans="1:14" ht="43.5" x14ac:dyDescent="0.35">
      <c r="A720" s="177" t="s">
        <v>188</v>
      </c>
      <c r="B720" s="178" t="s">
        <v>199</v>
      </c>
      <c r="C720" s="179">
        <v>21574</v>
      </c>
      <c r="D720" s="180">
        <v>45865</v>
      </c>
      <c r="E720" s="181">
        <v>0.64583333333333326</v>
      </c>
      <c r="F720" s="178" t="str">
        <f t="shared" si="87"/>
        <v>2025-07-27 15:30</v>
      </c>
      <c r="G720" s="178" t="s">
        <v>189</v>
      </c>
      <c r="H720" s="178">
        <v>22</v>
      </c>
      <c r="I720" s="178">
        <f t="shared" si="88"/>
        <v>37</v>
      </c>
      <c r="J720" s="183">
        <f t="shared" si="83"/>
        <v>0.71841625423287314</v>
      </c>
      <c r="K720" s="183">
        <f t="shared" si="84"/>
        <v>0.51428571428571423</v>
      </c>
      <c r="L720" s="184">
        <f t="shared" si="86"/>
        <v>45865.645833333336</v>
      </c>
      <c r="M720" s="183">
        <f t="shared" si="85"/>
        <v>0.55903413230036292</v>
      </c>
      <c r="N720" s="185">
        <f t="shared" si="89"/>
        <v>0</v>
      </c>
    </row>
    <row r="721" spans="1:14" x14ac:dyDescent="0.35">
      <c r="A721" s="177" t="s">
        <v>190</v>
      </c>
      <c r="B721" s="178" t="s">
        <v>199</v>
      </c>
      <c r="C721" s="179">
        <v>24104</v>
      </c>
      <c r="D721" s="180">
        <v>45874</v>
      </c>
      <c r="E721" s="181">
        <v>0.41527777777777775</v>
      </c>
      <c r="F721" s="178" t="str">
        <f t="shared" si="87"/>
        <v>2025-08-05 09:58</v>
      </c>
      <c r="G721" s="178" t="s">
        <v>191</v>
      </c>
      <c r="H721" s="178">
        <v>21</v>
      </c>
      <c r="I721" s="178">
        <f t="shared" si="88"/>
        <v>46</v>
      </c>
      <c r="J721" s="183">
        <f t="shared" si="83"/>
        <v>0.49874099157766777</v>
      </c>
      <c r="K721" s="183">
        <f t="shared" si="84"/>
        <v>0.54285714285714282</v>
      </c>
      <c r="L721" s="184">
        <f t="shared" si="86"/>
        <v>45874.415277777778</v>
      </c>
      <c r="M721" s="183">
        <f t="shared" si="85"/>
        <v>0.33466000959469305</v>
      </c>
      <c r="N721" s="185">
        <f t="shared" si="89"/>
        <v>0</v>
      </c>
    </row>
    <row r="722" spans="1:14" ht="15" thickBot="1" x14ac:dyDescent="0.4">
      <c r="A722" s="187" t="s">
        <v>192</v>
      </c>
      <c r="B722" s="188" t="s">
        <v>199</v>
      </c>
      <c r="C722" s="189">
        <v>21563</v>
      </c>
      <c r="D722" s="190">
        <v>45848</v>
      </c>
      <c r="E722" s="191">
        <v>0.41111111111111109</v>
      </c>
      <c r="F722" s="188" t="str">
        <f t="shared" si="87"/>
        <v>2025-07-10 09:52</v>
      </c>
      <c r="G722" s="188" t="s">
        <v>193</v>
      </c>
      <c r="H722" s="188">
        <v>16</v>
      </c>
      <c r="I722" s="188">
        <f t="shared" si="88"/>
        <v>20</v>
      </c>
      <c r="J722" s="192">
        <f>IFERROR(IF(MAX($C$620:$C$722)-MIN($C$620:$C$722)=0,1,
   (MAX($C$620:$C$722)-C722)/(MAX($C$620:$C$722)-MIN($C$620:$C$722))),0)</f>
        <v>0.7193713640705045</v>
      </c>
      <c r="K722" s="192">
        <f t="shared" si="84"/>
        <v>0.68571428571428572</v>
      </c>
      <c r="L722" s="193">
        <f t="shared" si="86"/>
        <v>45848.411111111112</v>
      </c>
      <c r="M722" s="192">
        <f t="shared" si="85"/>
        <v>1</v>
      </c>
      <c r="N722" s="194">
        <f t="shared" si="89"/>
        <v>0</v>
      </c>
    </row>
    <row r="723" spans="1:14" ht="29" x14ac:dyDescent="0.35">
      <c r="A723" s="195" t="s">
        <v>13</v>
      </c>
      <c r="B723" s="196" t="s">
        <v>200</v>
      </c>
      <c r="C723" s="197">
        <v>17021</v>
      </c>
      <c r="D723" s="198">
        <v>45849</v>
      </c>
      <c r="E723" s="199">
        <v>0.78819444444444442</v>
      </c>
      <c r="F723" s="196" t="str">
        <f t="shared" si="87"/>
        <v>2025-07-11 18:55</v>
      </c>
      <c r="G723" s="200" t="s">
        <v>15</v>
      </c>
      <c r="H723" s="196">
        <v>38</v>
      </c>
      <c r="I723" s="196">
        <f t="shared" si="88"/>
        <v>21</v>
      </c>
      <c r="J723" s="201">
        <f>IFERROR(IF(MAX($C$723:$C$825)-MIN($C$723:$C$825)=0,1,
   (MAX($C$723:$C$825)-C723)/(MAX($C$723:$C$825)-MIN($C$723:$C$825))),0)</f>
        <v>0.29668674698795183</v>
      </c>
      <c r="K723" s="201">
        <f>IFERROR(IF(MAX($H$723:$H$825)-MIN($H$723:$H$825)=0,1,(MAX($H$723:$H$825)-H723)/(MAX($H$723:$H$825)-MIN($H$723:$H$825))),0)</f>
        <v>5.7142857142857141E-2</v>
      </c>
      <c r="L723" s="202">
        <f t="shared" si="86"/>
        <v>45849.788194444445</v>
      </c>
      <c r="M723" s="201">
        <f>IFERROR(IF(MAX($L$723:$L$825)-MIN($L$723:$L$825)=0,1,(MAX($L$723:$L$825)-L723)/(MAX($L$723:$L$825)-MIN($L$723:$L$825))),0)</f>
        <v>0.96271651517743495</v>
      </c>
      <c r="N723" s="203">
        <f t="shared" si="89"/>
        <v>0</v>
      </c>
    </row>
    <row r="724" spans="1:14" ht="29" x14ac:dyDescent="0.35">
      <c r="A724" s="204" t="s">
        <v>16</v>
      </c>
      <c r="B724" s="205" t="s">
        <v>200</v>
      </c>
      <c r="C724" s="206">
        <v>10016</v>
      </c>
      <c r="D724" s="207">
        <v>45888</v>
      </c>
      <c r="E724" s="208">
        <v>0.68958333333333333</v>
      </c>
      <c r="F724" s="205" t="str">
        <f t="shared" si="87"/>
        <v>2025-08-19 16:33</v>
      </c>
      <c r="G724" s="209" t="s">
        <v>17</v>
      </c>
      <c r="H724" s="205">
        <v>6</v>
      </c>
      <c r="I724" s="205">
        <f t="shared" si="88"/>
        <v>60</v>
      </c>
      <c r="J724" s="210">
        <f t="shared" ref="J724:J787" si="90">IFERROR(IF(MAX($C$723:$C$825)-MIN($C$723:$C$825)=0,1,
   (MAX($C$723:$C$825)-C724)/(MAX($C$723:$C$825)-MIN($C$723:$C$825))),0)</f>
        <v>1</v>
      </c>
      <c r="K724" s="210">
        <f t="shared" ref="K724:K787" si="91">IFERROR(IF(MAX($H$723:$H$825)-MIN($H$723:$H$825)=0,1,
   (MAX($H$723:$H$825)-H724)/(MAX($H$723:$H$825)-MIN($H$723:$H$825))),0)</f>
        <v>0.97142857142857142</v>
      </c>
      <c r="L724" s="211">
        <f t="shared" si="86"/>
        <v>45888.689583333333</v>
      </c>
      <c r="M724" s="210">
        <f t="shared" ref="M724:M787" si="92">IFERROR(IF(MAX($L$723:$L$825)-MIN($L$723:$L$825)=0,1,(MAX($L$723:$L$825)-L724)/(MAX($L$723:$L$825)-MIN($L$723:$L$825))),0)</f>
        <v>2.0236666094490749E-3</v>
      </c>
      <c r="N724" s="212">
        <f t="shared" si="89"/>
        <v>0</v>
      </c>
    </row>
    <row r="725" spans="1:14" x14ac:dyDescent="0.35">
      <c r="A725" s="204" t="s">
        <v>18</v>
      </c>
      <c r="B725" s="205" t="s">
        <v>200</v>
      </c>
      <c r="C725" s="206">
        <v>14223</v>
      </c>
      <c r="D725" s="207">
        <v>45850</v>
      </c>
      <c r="E725" s="208">
        <v>0.64236111111111116</v>
      </c>
      <c r="F725" s="205" t="str">
        <f t="shared" si="87"/>
        <v>2025-07-12 15:25</v>
      </c>
      <c r="G725" s="209" t="s">
        <v>19</v>
      </c>
      <c r="H725" s="205">
        <v>33</v>
      </c>
      <c r="I725" s="205">
        <f t="shared" si="88"/>
        <v>22</v>
      </c>
      <c r="J725" s="210">
        <f t="shared" si="90"/>
        <v>0.57761044176706833</v>
      </c>
      <c r="K725" s="210">
        <f t="shared" si="91"/>
        <v>0.2</v>
      </c>
      <c r="L725" s="211">
        <f t="shared" si="86"/>
        <v>45850.642361111109</v>
      </c>
      <c r="M725" s="210">
        <f t="shared" si="92"/>
        <v>0.94162236323100157</v>
      </c>
      <c r="N725" s="212">
        <f t="shared" si="89"/>
        <v>0</v>
      </c>
    </row>
    <row r="726" spans="1:14" x14ac:dyDescent="0.35">
      <c r="A726" s="213" t="s">
        <v>18</v>
      </c>
      <c r="B726" s="205" t="s">
        <v>200</v>
      </c>
      <c r="C726" s="206">
        <v>16845</v>
      </c>
      <c r="D726" s="207">
        <v>45885</v>
      </c>
      <c r="E726" s="208">
        <v>0.3576388888888889</v>
      </c>
      <c r="F726" s="205" t="str">
        <f t="shared" si="87"/>
        <v>2025-08-16 08:35</v>
      </c>
      <c r="G726" s="209" t="s">
        <v>20</v>
      </c>
      <c r="H726" s="205">
        <v>23</v>
      </c>
      <c r="I726" s="205">
        <f t="shared" si="88"/>
        <v>57</v>
      </c>
      <c r="J726" s="210">
        <f t="shared" si="90"/>
        <v>0.31435742971887548</v>
      </c>
      <c r="K726" s="210">
        <f t="shared" si="91"/>
        <v>0.48571428571428571</v>
      </c>
      <c r="L726" s="211">
        <f t="shared" si="86"/>
        <v>45885.357638888891</v>
      </c>
      <c r="M726" s="210">
        <f t="shared" si="92"/>
        <v>8.4308008917750726E-2</v>
      </c>
      <c r="N726" s="212">
        <f t="shared" si="89"/>
        <v>0</v>
      </c>
    </row>
    <row r="727" spans="1:14" x14ac:dyDescent="0.35">
      <c r="A727" s="213" t="s">
        <v>18</v>
      </c>
      <c r="B727" s="205" t="s">
        <v>200</v>
      </c>
      <c r="C727" s="206">
        <v>15974</v>
      </c>
      <c r="D727" s="207">
        <v>45887</v>
      </c>
      <c r="E727" s="208">
        <v>0.42777777777777781</v>
      </c>
      <c r="F727" s="205" t="str">
        <f t="shared" si="87"/>
        <v>2025-08-18 10:16</v>
      </c>
      <c r="G727" s="209" t="s">
        <v>21</v>
      </c>
      <c r="H727" s="205">
        <v>29</v>
      </c>
      <c r="I727" s="205">
        <f t="shared" si="88"/>
        <v>59</v>
      </c>
      <c r="J727" s="210">
        <f t="shared" si="90"/>
        <v>0.40180722891566267</v>
      </c>
      <c r="K727" s="210">
        <f t="shared" si="91"/>
        <v>0.31428571428571428</v>
      </c>
      <c r="L727" s="211">
        <f t="shared" si="86"/>
        <v>45887.427777777775</v>
      </c>
      <c r="M727" s="210">
        <f t="shared" si="92"/>
        <v>3.3184702452410196E-2</v>
      </c>
      <c r="N727" s="212">
        <f t="shared" si="89"/>
        <v>0</v>
      </c>
    </row>
    <row r="728" spans="1:14" x14ac:dyDescent="0.35">
      <c r="A728" s="213" t="s">
        <v>18</v>
      </c>
      <c r="B728" s="205" t="s">
        <v>200</v>
      </c>
      <c r="C728" s="206">
        <v>14932</v>
      </c>
      <c r="D728" s="207">
        <v>45882</v>
      </c>
      <c r="E728" s="208">
        <v>0.42777777777777781</v>
      </c>
      <c r="F728" s="205" t="str">
        <f t="shared" si="87"/>
        <v>2025-08-13 10:16</v>
      </c>
      <c r="G728" s="209" t="s">
        <v>22</v>
      </c>
      <c r="H728" s="205">
        <v>14</v>
      </c>
      <c r="I728" s="205">
        <f t="shared" si="88"/>
        <v>54</v>
      </c>
      <c r="J728" s="210">
        <f t="shared" si="90"/>
        <v>0.50642570281124499</v>
      </c>
      <c r="K728" s="210">
        <f t="shared" si="91"/>
        <v>0.74285714285714288</v>
      </c>
      <c r="L728" s="211">
        <f t="shared" si="86"/>
        <v>45882.427777777775</v>
      </c>
      <c r="M728" s="210">
        <f t="shared" si="92"/>
        <v>0.15666266506602955</v>
      </c>
      <c r="N728" s="212">
        <f t="shared" si="89"/>
        <v>0</v>
      </c>
    </row>
    <row r="729" spans="1:14" x14ac:dyDescent="0.35">
      <c r="A729" s="213" t="s">
        <v>18</v>
      </c>
      <c r="B729" s="205" t="s">
        <v>200</v>
      </c>
      <c r="C729" s="206">
        <v>10116</v>
      </c>
      <c r="D729" s="207">
        <v>45879</v>
      </c>
      <c r="E729" s="208">
        <v>0.77500000000000002</v>
      </c>
      <c r="F729" s="205" t="str">
        <f t="shared" si="87"/>
        <v>2025-08-10 18:36</v>
      </c>
      <c r="G729" s="209" t="s">
        <v>23</v>
      </c>
      <c r="H729" s="205">
        <v>38</v>
      </c>
      <c r="I729" s="205">
        <f t="shared" si="88"/>
        <v>51</v>
      </c>
      <c r="J729" s="210">
        <f t="shared" si="90"/>
        <v>0.98995983935742971</v>
      </c>
      <c r="K729" s="210">
        <f t="shared" si="91"/>
        <v>5.7142857142857141E-2</v>
      </c>
      <c r="L729" s="211">
        <f t="shared" si="86"/>
        <v>45879.775000000001</v>
      </c>
      <c r="M729" s="210">
        <f t="shared" si="92"/>
        <v>0.22217458411926663</v>
      </c>
      <c r="N729" s="212">
        <f t="shared" si="89"/>
        <v>0</v>
      </c>
    </row>
    <row r="730" spans="1:14" x14ac:dyDescent="0.35">
      <c r="A730" s="213" t="s">
        <v>18</v>
      </c>
      <c r="B730" s="205" t="s">
        <v>200</v>
      </c>
      <c r="C730" s="206">
        <v>11800</v>
      </c>
      <c r="D730" s="207">
        <v>45888</v>
      </c>
      <c r="E730" s="208">
        <v>0.59236111111111112</v>
      </c>
      <c r="F730" s="205" t="str">
        <f t="shared" si="87"/>
        <v>2025-08-19 14:13</v>
      </c>
      <c r="G730" s="209" t="s">
        <v>24</v>
      </c>
      <c r="H730" s="205">
        <v>20</v>
      </c>
      <c r="I730" s="205">
        <f t="shared" si="88"/>
        <v>60</v>
      </c>
      <c r="J730" s="210">
        <f t="shared" si="90"/>
        <v>0.82088353413654613</v>
      </c>
      <c r="K730" s="210">
        <f t="shared" si="91"/>
        <v>0.5714285714285714</v>
      </c>
      <c r="L730" s="211">
        <f t="shared" si="86"/>
        <v>45888.592361111114</v>
      </c>
      <c r="M730" s="210">
        <f t="shared" si="92"/>
        <v>4.4246269935229246E-3</v>
      </c>
      <c r="N730" s="212">
        <f t="shared" si="89"/>
        <v>0</v>
      </c>
    </row>
    <row r="731" spans="1:14" x14ac:dyDescent="0.35">
      <c r="A731" s="204" t="s">
        <v>25</v>
      </c>
      <c r="B731" s="205" t="s">
        <v>200</v>
      </c>
      <c r="C731" s="206">
        <v>16523</v>
      </c>
      <c r="D731" s="207">
        <v>45888</v>
      </c>
      <c r="E731" s="208">
        <v>0.36180555555555555</v>
      </c>
      <c r="F731" s="205" t="str">
        <f t="shared" si="87"/>
        <v>2025-08-19 08:41</v>
      </c>
      <c r="G731" s="209" t="s">
        <v>26</v>
      </c>
      <c r="H731" s="205">
        <v>14</v>
      </c>
      <c r="I731" s="205">
        <f t="shared" si="88"/>
        <v>60</v>
      </c>
      <c r="J731" s="210">
        <f t="shared" si="90"/>
        <v>0.34668674698795182</v>
      </c>
      <c r="K731" s="210">
        <f t="shared" si="91"/>
        <v>0.74285714285714288</v>
      </c>
      <c r="L731" s="211">
        <f t="shared" si="86"/>
        <v>45888.361805555556</v>
      </c>
      <c r="M731" s="210">
        <f t="shared" si="92"/>
        <v>1.0118333047425059E-2</v>
      </c>
      <c r="N731" s="212">
        <f t="shared" si="89"/>
        <v>0</v>
      </c>
    </row>
    <row r="732" spans="1:14" x14ac:dyDescent="0.35">
      <c r="A732" s="204" t="s">
        <v>27</v>
      </c>
      <c r="B732" s="205" t="s">
        <v>200</v>
      </c>
      <c r="C732" s="206">
        <v>15035</v>
      </c>
      <c r="D732" s="207">
        <v>45861</v>
      </c>
      <c r="E732" s="208">
        <v>0.60902777777777772</v>
      </c>
      <c r="F732" s="205" t="str">
        <f t="shared" si="87"/>
        <v>2025-07-23 14:37</v>
      </c>
      <c r="G732" s="209" t="s">
        <v>28</v>
      </c>
      <c r="H732" s="205">
        <v>37</v>
      </c>
      <c r="I732" s="205">
        <f t="shared" si="88"/>
        <v>33</v>
      </c>
      <c r="J732" s="210">
        <f t="shared" si="90"/>
        <v>0.49608433734939761</v>
      </c>
      <c r="K732" s="210">
        <f t="shared" si="91"/>
        <v>8.5714285714285715E-2</v>
      </c>
      <c r="L732" s="211">
        <f t="shared" si="86"/>
        <v>45861.609027777777</v>
      </c>
      <c r="M732" s="210">
        <f t="shared" si="92"/>
        <v>0.6707940318984511</v>
      </c>
      <c r="N732" s="212">
        <f t="shared" si="89"/>
        <v>0</v>
      </c>
    </row>
    <row r="733" spans="1:14" x14ac:dyDescent="0.35">
      <c r="A733" s="204" t="s">
        <v>29</v>
      </c>
      <c r="B733" s="205" t="s">
        <v>200</v>
      </c>
      <c r="C733" s="206">
        <v>19297</v>
      </c>
      <c r="D733" s="207">
        <v>45873</v>
      </c>
      <c r="E733" s="208">
        <v>0.40347222222222223</v>
      </c>
      <c r="F733" s="205" t="str">
        <f t="shared" si="87"/>
        <v>2025-08-04 09:41</v>
      </c>
      <c r="G733" s="209" t="s">
        <v>30</v>
      </c>
      <c r="H733" s="205">
        <v>27</v>
      </c>
      <c r="I733" s="205">
        <f t="shared" si="88"/>
        <v>45</v>
      </c>
      <c r="J733" s="210">
        <f t="shared" si="90"/>
        <v>6.8172690763052213E-2</v>
      </c>
      <c r="K733" s="210">
        <f t="shared" si="91"/>
        <v>0.37142857142857144</v>
      </c>
      <c r="L733" s="211">
        <f t="shared" si="86"/>
        <v>45873.40347222222</v>
      </c>
      <c r="M733" s="210">
        <f t="shared" si="92"/>
        <v>0.37952323786656283</v>
      </c>
      <c r="N733" s="212">
        <f t="shared" si="89"/>
        <v>0</v>
      </c>
    </row>
    <row r="734" spans="1:14" x14ac:dyDescent="0.35">
      <c r="A734" s="204" t="s">
        <v>31</v>
      </c>
      <c r="B734" s="205" t="s">
        <v>200</v>
      </c>
      <c r="C734" s="206">
        <v>11674</v>
      </c>
      <c r="D734" s="207">
        <v>45857</v>
      </c>
      <c r="E734" s="208">
        <v>0.49722222222222223</v>
      </c>
      <c r="F734" s="205" t="str">
        <f t="shared" si="87"/>
        <v>2025-07-19 11:56</v>
      </c>
      <c r="G734" s="209" t="s">
        <v>32</v>
      </c>
      <c r="H734" s="205">
        <v>34</v>
      </c>
      <c r="I734" s="205">
        <f t="shared" si="88"/>
        <v>29</v>
      </c>
      <c r="J734" s="210">
        <f t="shared" si="90"/>
        <v>0.83353413654618469</v>
      </c>
      <c r="K734" s="210">
        <f t="shared" si="91"/>
        <v>0.17142857142857143</v>
      </c>
      <c r="L734" s="211">
        <f t="shared" si="86"/>
        <v>45857.49722222222</v>
      </c>
      <c r="M734" s="210">
        <f t="shared" si="92"/>
        <v>0.7723375064311393</v>
      </c>
      <c r="N734" s="212">
        <f t="shared" si="89"/>
        <v>0</v>
      </c>
    </row>
    <row r="735" spans="1:14" x14ac:dyDescent="0.35">
      <c r="A735" s="204" t="s">
        <v>33</v>
      </c>
      <c r="B735" s="205" t="s">
        <v>200</v>
      </c>
      <c r="C735" s="206">
        <v>17354</v>
      </c>
      <c r="D735" s="207">
        <v>45854</v>
      </c>
      <c r="E735" s="208">
        <v>0.30625000000000002</v>
      </c>
      <c r="F735" s="205" t="str">
        <f t="shared" si="87"/>
        <v>2025-07-16 07:21</v>
      </c>
      <c r="G735" s="209" t="s">
        <v>34</v>
      </c>
      <c r="H735" s="205">
        <v>5</v>
      </c>
      <c r="I735" s="205">
        <f t="shared" si="88"/>
        <v>26</v>
      </c>
      <c r="J735" s="210">
        <f t="shared" si="90"/>
        <v>0.26325301204819279</v>
      </c>
      <c r="K735" s="210">
        <f t="shared" si="91"/>
        <v>1</v>
      </c>
      <c r="L735" s="211">
        <f t="shared" si="86"/>
        <v>45854.306250000001</v>
      </c>
      <c r="M735" s="210">
        <f t="shared" si="92"/>
        <v>0.8511404561823902</v>
      </c>
      <c r="N735" s="212">
        <f t="shared" si="89"/>
        <v>0</v>
      </c>
    </row>
    <row r="736" spans="1:14" x14ac:dyDescent="0.35">
      <c r="A736" s="213" t="s">
        <v>33</v>
      </c>
      <c r="B736" s="205" t="s">
        <v>200</v>
      </c>
      <c r="C736" s="206">
        <v>10803</v>
      </c>
      <c r="D736" s="207">
        <v>45871</v>
      </c>
      <c r="E736" s="208">
        <v>0.44861111111111107</v>
      </c>
      <c r="F736" s="205" t="str">
        <f t="shared" si="87"/>
        <v>2025-08-02 10:46</v>
      </c>
      <c r="G736" s="209" t="s">
        <v>35</v>
      </c>
      <c r="H736" s="205">
        <v>5</v>
      </c>
      <c r="I736" s="205">
        <f t="shared" si="88"/>
        <v>43</v>
      </c>
      <c r="J736" s="210">
        <f t="shared" si="90"/>
        <v>0.92098393574297188</v>
      </c>
      <c r="K736" s="210">
        <f t="shared" si="91"/>
        <v>1</v>
      </c>
      <c r="L736" s="211">
        <f t="shared" si="86"/>
        <v>45871.448611111111</v>
      </c>
      <c r="M736" s="210">
        <f t="shared" si="92"/>
        <v>0.42779969130504208</v>
      </c>
      <c r="N736" s="212">
        <f t="shared" si="89"/>
        <v>0</v>
      </c>
    </row>
    <row r="737" spans="1:14" x14ac:dyDescent="0.35">
      <c r="A737" s="213" t="s">
        <v>33</v>
      </c>
      <c r="B737" s="205" t="s">
        <v>200</v>
      </c>
      <c r="C737" s="206">
        <v>10068</v>
      </c>
      <c r="D737" s="207">
        <v>45852</v>
      </c>
      <c r="E737" s="208">
        <v>0.52083333333333326</v>
      </c>
      <c r="F737" s="205" t="str">
        <f t="shared" si="87"/>
        <v>2025-07-14 12:30</v>
      </c>
      <c r="G737" s="209" t="s">
        <v>36</v>
      </c>
      <c r="H737" s="205">
        <v>15</v>
      </c>
      <c r="I737" s="205">
        <f t="shared" si="88"/>
        <v>24</v>
      </c>
      <c r="J737" s="210">
        <f t="shared" si="90"/>
        <v>0.99477911646586348</v>
      </c>
      <c r="K737" s="210">
        <f t="shared" si="91"/>
        <v>0.7142857142857143</v>
      </c>
      <c r="L737" s="211">
        <f t="shared" si="86"/>
        <v>45852.520833333336</v>
      </c>
      <c r="M737" s="210">
        <f t="shared" si="92"/>
        <v>0.89523237866564609</v>
      </c>
      <c r="N737" s="212">
        <f t="shared" si="89"/>
        <v>0</v>
      </c>
    </row>
    <row r="738" spans="1:14" x14ac:dyDescent="0.35">
      <c r="A738" s="213" t="s">
        <v>33</v>
      </c>
      <c r="B738" s="205" t="s">
        <v>200</v>
      </c>
      <c r="C738" s="206">
        <v>16703</v>
      </c>
      <c r="D738" s="207">
        <v>45882</v>
      </c>
      <c r="E738" s="208">
        <v>0.6333333333333333</v>
      </c>
      <c r="F738" s="205" t="str">
        <f t="shared" si="87"/>
        <v>2025-08-13 15:12</v>
      </c>
      <c r="G738" s="209" t="s">
        <v>37</v>
      </c>
      <c r="H738" s="205">
        <v>19</v>
      </c>
      <c r="I738" s="205">
        <f t="shared" si="88"/>
        <v>54</v>
      </c>
      <c r="J738" s="210">
        <f t="shared" si="90"/>
        <v>0.32861445783132531</v>
      </c>
      <c r="K738" s="210">
        <f t="shared" si="91"/>
        <v>0.6</v>
      </c>
      <c r="L738" s="211">
        <f t="shared" si="86"/>
        <v>45882.633333333331</v>
      </c>
      <c r="M738" s="210">
        <f t="shared" si="92"/>
        <v>0.15158634882523145</v>
      </c>
      <c r="N738" s="212">
        <f t="shared" si="89"/>
        <v>0</v>
      </c>
    </row>
    <row r="739" spans="1:14" x14ac:dyDescent="0.35">
      <c r="A739" s="213" t="s">
        <v>33</v>
      </c>
      <c r="B739" s="205" t="s">
        <v>200</v>
      </c>
      <c r="C739" s="206">
        <v>14211</v>
      </c>
      <c r="D739" s="207">
        <v>45860</v>
      </c>
      <c r="E739" s="208">
        <v>0.56041666666666667</v>
      </c>
      <c r="F739" s="205" t="str">
        <f t="shared" si="87"/>
        <v>2025-07-22 13:27</v>
      </c>
      <c r="G739" s="209" t="s">
        <v>38</v>
      </c>
      <c r="H739" s="205">
        <v>9</v>
      </c>
      <c r="I739" s="205">
        <f t="shared" si="88"/>
        <v>32</v>
      </c>
      <c r="J739" s="210">
        <f t="shared" si="90"/>
        <v>0.57881526104417669</v>
      </c>
      <c r="K739" s="210">
        <f t="shared" si="91"/>
        <v>0.88571428571428568</v>
      </c>
      <c r="L739" s="211">
        <f t="shared" si="86"/>
        <v>45860.560416666667</v>
      </c>
      <c r="M739" s="210">
        <f t="shared" si="92"/>
        <v>0.6966901046132119</v>
      </c>
      <c r="N739" s="212">
        <f t="shared" si="89"/>
        <v>0</v>
      </c>
    </row>
    <row r="740" spans="1:14" x14ac:dyDescent="0.35">
      <c r="A740" s="204" t="s">
        <v>39</v>
      </c>
      <c r="B740" s="205" t="s">
        <v>200</v>
      </c>
      <c r="C740" s="206">
        <v>18241</v>
      </c>
      <c r="D740" s="207">
        <v>45880</v>
      </c>
      <c r="E740" s="208">
        <v>0.4291666666666667</v>
      </c>
      <c r="F740" s="205" t="str">
        <f t="shared" si="87"/>
        <v>2025-08-11 10:18</v>
      </c>
      <c r="G740" s="209" t="s">
        <v>40</v>
      </c>
      <c r="H740" s="205">
        <v>6</v>
      </c>
      <c r="I740" s="205">
        <f t="shared" si="88"/>
        <v>52</v>
      </c>
      <c r="J740" s="210">
        <f t="shared" si="90"/>
        <v>0.17419678714859438</v>
      </c>
      <c r="K740" s="210">
        <f t="shared" si="91"/>
        <v>0.97142857142857142</v>
      </c>
      <c r="L740" s="211">
        <f t="shared" si="86"/>
        <v>45880.429166666669</v>
      </c>
      <c r="M740" s="210">
        <f t="shared" si="92"/>
        <v>0.20601955067730612</v>
      </c>
      <c r="N740" s="212">
        <f t="shared" si="89"/>
        <v>0</v>
      </c>
    </row>
    <row r="741" spans="1:14" x14ac:dyDescent="0.35">
      <c r="A741" s="204" t="s">
        <v>41</v>
      </c>
      <c r="B741" s="205" t="s">
        <v>200</v>
      </c>
      <c r="C741" s="206">
        <v>19139</v>
      </c>
      <c r="D741" s="207">
        <v>45873</v>
      </c>
      <c r="E741" s="208">
        <v>0.3125</v>
      </c>
      <c r="F741" s="205" t="str">
        <f t="shared" si="87"/>
        <v>2025-08-04 07:30</v>
      </c>
      <c r="G741" s="209" t="s">
        <v>42</v>
      </c>
      <c r="H741" s="205">
        <v>9</v>
      </c>
      <c r="I741" s="205">
        <f t="shared" si="88"/>
        <v>45</v>
      </c>
      <c r="J741" s="210">
        <f t="shared" si="90"/>
        <v>8.4036144578313252E-2</v>
      </c>
      <c r="K741" s="210">
        <f t="shared" si="91"/>
        <v>0.88571428571428568</v>
      </c>
      <c r="L741" s="211">
        <f t="shared" si="86"/>
        <v>45873.3125</v>
      </c>
      <c r="M741" s="210">
        <f t="shared" si="92"/>
        <v>0.38176985079740555</v>
      </c>
      <c r="N741" s="212">
        <f t="shared" si="89"/>
        <v>0</v>
      </c>
    </row>
    <row r="742" spans="1:14" x14ac:dyDescent="0.35">
      <c r="A742" s="204" t="s">
        <v>43</v>
      </c>
      <c r="B742" s="205" t="s">
        <v>200</v>
      </c>
      <c r="C742" s="206">
        <v>18037</v>
      </c>
      <c r="D742" s="207">
        <v>45861</v>
      </c>
      <c r="E742" s="208">
        <v>0.63888888888888884</v>
      </c>
      <c r="F742" s="205" t="str">
        <f t="shared" si="87"/>
        <v>2025-07-23 15:20</v>
      </c>
      <c r="G742" s="209" t="s">
        <v>44</v>
      </c>
      <c r="H742" s="205">
        <v>14</v>
      </c>
      <c r="I742" s="205">
        <f t="shared" si="88"/>
        <v>33</v>
      </c>
      <c r="J742" s="210">
        <f t="shared" si="90"/>
        <v>0.19467871485943775</v>
      </c>
      <c r="K742" s="210">
        <f t="shared" si="91"/>
        <v>0.74285714285714288</v>
      </c>
      <c r="L742" s="211">
        <f t="shared" si="86"/>
        <v>45861.638888888891</v>
      </c>
      <c r="M742" s="210">
        <f t="shared" si="92"/>
        <v>0.67005659406610751</v>
      </c>
      <c r="N742" s="212">
        <f t="shared" si="89"/>
        <v>0</v>
      </c>
    </row>
    <row r="743" spans="1:14" ht="29" x14ac:dyDescent="0.35">
      <c r="A743" s="204" t="s">
        <v>45</v>
      </c>
      <c r="B743" s="205" t="s">
        <v>200</v>
      </c>
      <c r="C743" s="206">
        <v>10192</v>
      </c>
      <c r="D743" s="207">
        <v>45872</v>
      </c>
      <c r="E743" s="208">
        <v>0.4770833333333333</v>
      </c>
      <c r="F743" s="205" t="str">
        <f t="shared" si="87"/>
        <v>2025-08-03 11:27</v>
      </c>
      <c r="G743" s="209" t="s">
        <v>46</v>
      </c>
      <c r="H743" s="205">
        <v>6</v>
      </c>
      <c r="I743" s="205">
        <f t="shared" si="88"/>
        <v>44</v>
      </c>
      <c r="J743" s="210">
        <f t="shared" si="90"/>
        <v>0.98232931726907635</v>
      </c>
      <c r="K743" s="210">
        <f t="shared" si="91"/>
        <v>0.97142857142857142</v>
      </c>
      <c r="L743" s="211">
        <f t="shared" si="86"/>
        <v>45872.477083333331</v>
      </c>
      <c r="M743" s="210">
        <f t="shared" si="92"/>
        <v>0.40240096038414574</v>
      </c>
      <c r="N743" s="212">
        <f t="shared" si="89"/>
        <v>0</v>
      </c>
    </row>
    <row r="744" spans="1:14" x14ac:dyDescent="0.35">
      <c r="A744" s="204" t="s">
        <v>47</v>
      </c>
      <c r="B744" s="205" t="s">
        <v>200</v>
      </c>
      <c r="C744" s="206">
        <v>13198</v>
      </c>
      <c r="D744" s="207">
        <v>45879</v>
      </c>
      <c r="E744" s="208">
        <v>0.33263888888888887</v>
      </c>
      <c r="F744" s="205" t="str">
        <f t="shared" si="87"/>
        <v>2025-08-10 07:59</v>
      </c>
      <c r="G744" s="209" t="s">
        <v>48</v>
      </c>
      <c r="H744" s="205">
        <v>5</v>
      </c>
      <c r="I744" s="205">
        <f t="shared" si="88"/>
        <v>51</v>
      </c>
      <c r="J744" s="210">
        <f t="shared" si="90"/>
        <v>0.68052208835341366</v>
      </c>
      <c r="K744" s="210">
        <f t="shared" si="91"/>
        <v>1</v>
      </c>
      <c r="L744" s="211">
        <f t="shared" si="86"/>
        <v>45879.332638888889</v>
      </c>
      <c r="M744" s="210">
        <f t="shared" si="92"/>
        <v>0.23309895386719795</v>
      </c>
      <c r="N744" s="212">
        <f t="shared" si="89"/>
        <v>0</v>
      </c>
    </row>
    <row r="745" spans="1:14" x14ac:dyDescent="0.35">
      <c r="A745" s="213" t="s">
        <v>47</v>
      </c>
      <c r="B745" s="205" t="s">
        <v>200</v>
      </c>
      <c r="C745" s="206">
        <v>16597</v>
      </c>
      <c r="D745" s="207">
        <v>45861</v>
      </c>
      <c r="E745" s="208">
        <v>0.34513888888888888</v>
      </c>
      <c r="F745" s="205" t="str">
        <f t="shared" si="87"/>
        <v>2025-07-23 08:17</v>
      </c>
      <c r="G745" s="209" t="s">
        <v>49</v>
      </c>
      <c r="H745" s="205">
        <v>38</v>
      </c>
      <c r="I745" s="205">
        <f t="shared" si="88"/>
        <v>33</v>
      </c>
      <c r="J745" s="210">
        <f t="shared" si="90"/>
        <v>0.33925702811244979</v>
      </c>
      <c r="K745" s="210">
        <f t="shared" si="91"/>
        <v>5.7142857142857141E-2</v>
      </c>
      <c r="L745" s="211">
        <f t="shared" si="86"/>
        <v>45861.345138888886</v>
      </c>
      <c r="M745" s="210">
        <f t="shared" si="92"/>
        <v>0.67731092436976537</v>
      </c>
      <c r="N745" s="212">
        <f t="shared" si="89"/>
        <v>0</v>
      </c>
    </row>
    <row r="746" spans="1:14" x14ac:dyDescent="0.35">
      <c r="A746" s="213" t="s">
        <v>47</v>
      </c>
      <c r="B746" s="205" t="s">
        <v>200</v>
      </c>
      <c r="C746" s="206">
        <v>13470</v>
      </c>
      <c r="D746" s="207">
        <v>45853</v>
      </c>
      <c r="E746" s="208">
        <v>0.73541666666666661</v>
      </c>
      <c r="F746" s="205" t="str">
        <f t="shared" si="87"/>
        <v>2025-07-15 17:39</v>
      </c>
      <c r="G746" s="209" t="s">
        <v>50</v>
      </c>
      <c r="H746" s="205">
        <v>30</v>
      </c>
      <c r="I746" s="205">
        <f t="shared" si="88"/>
        <v>25</v>
      </c>
      <c r="J746" s="210">
        <f t="shared" si="90"/>
        <v>0.65321285140562246</v>
      </c>
      <c r="K746" s="210">
        <f t="shared" si="91"/>
        <v>0.2857142857142857</v>
      </c>
      <c r="L746" s="211">
        <f t="shared" si="86"/>
        <v>45853.73541666667</v>
      </c>
      <c r="M746" s="210">
        <f t="shared" si="92"/>
        <v>0.86523752358073047</v>
      </c>
      <c r="N746" s="212">
        <f t="shared" si="89"/>
        <v>0</v>
      </c>
    </row>
    <row r="747" spans="1:14" x14ac:dyDescent="0.35">
      <c r="A747" s="213" t="s">
        <v>47</v>
      </c>
      <c r="B747" s="205" t="s">
        <v>200</v>
      </c>
      <c r="C747" s="206">
        <v>16283</v>
      </c>
      <c r="D747" s="207">
        <v>45883</v>
      </c>
      <c r="E747" s="208">
        <v>0.60624999999999996</v>
      </c>
      <c r="F747" s="205" t="str">
        <f t="shared" si="87"/>
        <v>2025-08-14 14:33</v>
      </c>
      <c r="G747" s="209" t="s">
        <v>51</v>
      </c>
      <c r="H747" s="205">
        <v>11</v>
      </c>
      <c r="I747" s="205">
        <f t="shared" si="88"/>
        <v>55</v>
      </c>
      <c r="J747" s="210">
        <f t="shared" si="90"/>
        <v>0.37078313253012046</v>
      </c>
      <c r="K747" s="210">
        <f t="shared" si="91"/>
        <v>0.82857142857142863</v>
      </c>
      <c r="L747" s="211">
        <f t="shared" si="86"/>
        <v>45883.606249999997</v>
      </c>
      <c r="M747" s="210">
        <f t="shared" si="92"/>
        <v>0.12755959526668864</v>
      </c>
      <c r="N747" s="212">
        <f t="shared" si="89"/>
        <v>0</v>
      </c>
    </row>
    <row r="748" spans="1:14" x14ac:dyDescent="0.35">
      <c r="A748" s="213" t="s">
        <v>47</v>
      </c>
      <c r="B748" s="205" t="s">
        <v>200</v>
      </c>
      <c r="C748" s="206">
        <v>16035</v>
      </c>
      <c r="D748" s="207">
        <v>45884</v>
      </c>
      <c r="E748" s="208">
        <v>0.44166666666666665</v>
      </c>
      <c r="F748" s="205" t="str">
        <f t="shared" si="87"/>
        <v>2025-08-15 10:36</v>
      </c>
      <c r="G748" s="209" t="s">
        <v>52</v>
      </c>
      <c r="H748" s="205">
        <v>32</v>
      </c>
      <c r="I748" s="205">
        <f t="shared" si="88"/>
        <v>56</v>
      </c>
      <c r="J748" s="210">
        <f t="shared" si="90"/>
        <v>0.39568273092369477</v>
      </c>
      <c r="K748" s="210">
        <f t="shared" si="91"/>
        <v>0.22857142857142856</v>
      </c>
      <c r="L748" s="211">
        <f t="shared" si="86"/>
        <v>45884.441666666666</v>
      </c>
      <c r="M748" s="210">
        <f t="shared" si="92"/>
        <v>0.10692848567994849</v>
      </c>
      <c r="N748" s="212">
        <f t="shared" si="89"/>
        <v>0</v>
      </c>
    </row>
    <row r="749" spans="1:14" x14ac:dyDescent="0.35">
      <c r="A749" s="213" t="s">
        <v>47</v>
      </c>
      <c r="B749" s="205" t="s">
        <v>200</v>
      </c>
      <c r="C749" s="206">
        <v>18323</v>
      </c>
      <c r="D749" s="207">
        <v>45859</v>
      </c>
      <c r="E749" s="208">
        <v>0.25138888888888888</v>
      </c>
      <c r="F749" s="205" t="str">
        <f t="shared" si="87"/>
        <v>2025-07-21 06:02</v>
      </c>
      <c r="G749" s="209" t="s">
        <v>53</v>
      </c>
      <c r="H749" s="205">
        <v>36</v>
      </c>
      <c r="I749" s="205">
        <f t="shared" si="88"/>
        <v>31</v>
      </c>
      <c r="J749" s="210">
        <f t="shared" si="90"/>
        <v>0.16596385542168673</v>
      </c>
      <c r="K749" s="210">
        <f t="shared" si="91"/>
        <v>0.11428571428571428</v>
      </c>
      <c r="L749" s="211">
        <f t="shared" si="86"/>
        <v>45859.251388888886</v>
      </c>
      <c r="M749" s="210">
        <f t="shared" si="92"/>
        <v>0.72901732121421847</v>
      </c>
      <c r="N749" s="212">
        <f t="shared" si="89"/>
        <v>0</v>
      </c>
    </row>
    <row r="750" spans="1:14" x14ac:dyDescent="0.35">
      <c r="A750" s="213" t="s">
        <v>47</v>
      </c>
      <c r="B750" s="205" t="s">
        <v>200</v>
      </c>
      <c r="C750" s="206">
        <v>19856</v>
      </c>
      <c r="D750" s="207">
        <v>45872</v>
      </c>
      <c r="E750" s="208">
        <v>0.72083333333333333</v>
      </c>
      <c r="F750" s="205" t="str">
        <f t="shared" si="87"/>
        <v>2025-08-03 17:18</v>
      </c>
      <c r="G750" s="209" t="s">
        <v>54</v>
      </c>
      <c r="H750" s="205">
        <v>20</v>
      </c>
      <c r="I750" s="205">
        <f t="shared" si="88"/>
        <v>44</v>
      </c>
      <c r="J750" s="210">
        <f t="shared" si="90"/>
        <v>1.2048192771084338E-2</v>
      </c>
      <c r="K750" s="210">
        <f t="shared" si="91"/>
        <v>0.5714285714285714</v>
      </c>
      <c r="L750" s="211">
        <f t="shared" si="86"/>
        <v>45872.720833333333</v>
      </c>
      <c r="M750" s="210">
        <f t="shared" si="92"/>
        <v>0.39638140970669583</v>
      </c>
      <c r="N750" s="212">
        <f t="shared" si="89"/>
        <v>0</v>
      </c>
    </row>
    <row r="751" spans="1:14" x14ac:dyDescent="0.35">
      <c r="A751" s="204" t="s">
        <v>55</v>
      </c>
      <c r="B751" s="205" t="s">
        <v>200</v>
      </c>
      <c r="C751" s="206">
        <v>10045</v>
      </c>
      <c r="D751" s="207">
        <v>45884</v>
      </c>
      <c r="E751" s="208">
        <v>0.41111111111111109</v>
      </c>
      <c r="F751" s="205" t="str">
        <f t="shared" si="87"/>
        <v>2025-08-15 09:52</v>
      </c>
      <c r="G751" s="209" t="s">
        <v>56</v>
      </c>
      <c r="H751" s="205">
        <v>7</v>
      </c>
      <c r="I751" s="205">
        <f t="shared" si="88"/>
        <v>56</v>
      </c>
      <c r="J751" s="210">
        <f t="shared" si="90"/>
        <v>0.99708835341365465</v>
      </c>
      <c r="K751" s="210">
        <f t="shared" si="91"/>
        <v>0.94285714285714284</v>
      </c>
      <c r="L751" s="211">
        <f t="shared" si="86"/>
        <v>45884.411111111112</v>
      </c>
      <c r="M751" s="210">
        <f t="shared" si="92"/>
        <v>0.10768307322919804</v>
      </c>
      <c r="N751" s="212">
        <f t="shared" si="89"/>
        <v>0</v>
      </c>
    </row>
    <row r="752" spans="1:14" x14ac:dyDescent="0.35">
      <c r="A752" s="204" t="s">
        <v>57</v>
      </c>
      <c r="B752" s="205" t="s">
        <v>200</v>
      </c>
      <c r="C752" s="206">
        <v>12844</v>
      </c>
      <c r="D752" s="207">
        <v>45865</v>
      </c>
      <c r="E752" s="208">
        <v>0.35347222222222219</v>
      </c>
      <c r="F752" s="205" t="str">
        <f t="shared" si="87"/>
        <v>2025-07-27 08:29</v>
      </c>
      <c r="G752" s="209" t="s">
        <v>58</v>
      </c>
      <c r="H752" s="205">
        <v>36</v>
      </c>
      <c r="I752" s="205">
        <f t="shared" si="88"/>
        <v>37</v>
      </c>
      <c r="J752" s="210">
        <f t="shared" si="90"/>
        <v>0.71606425702811249</v>
      </c>
      <c r="K752" s="210">
        <f t="shared" si="91"/>
        <v>0.11428571428571428</v>
      </c>
      <c r="L752" s="211">
        <f t="shared" si="86"/>
        <v>45865.353472222225</v>
      </c>
      <c r="M752" s="210">
        <f t="shared" si="92"/>
        <v>0.57832275767438213</v>
      </c>
      <c r="N752" s="212">
        <f t="shared" si="89"/>
        <v>0</v>
      </c>
    </row>
    <row r="753" spans="1:14" ht="29" x14ac:dyDescent="0.35">
      <c r="A753" s="204" t="s">
        <v>59</v>
      </c>
      <c r="B753" s="205" t="s">
        <v>200</v>
      </c>
      <c r="C753" s="206">
        <v>19182</v>
      </c>
      <c r="D753" s="207">
        <v>45880</v>
      </c>
      <c r="E753" s="208">
        <v>0.80694444444444446</v>
      </c>
      <c r="F753" s="205" t="str">
        <f t="shared" si="87"/>
        <v>2025-08-11 19:22</v>
      </c>
      <c r="G753" s="209" t="s">
        <v>60</v>
      </c>
      <c r="H753" s="205">
        <v>5</v>
      </c>
      <c r="I753" s="205">
        <f t="shared" si="88"/>
        <v>52</v>
      </c>
      <c r="J753" s="210">
        <f t="shared" si="90"/>
        <v>7.9718875502008027E-2</v>
      </c>
      <c r="K753" s="210">
        <f t="shared" si="91"/>
        <v>1</v>
      </c>
      <c r="L753" s="211">
        <f t="shared" si="86"/>
        <v>45880.806944444441</v>
      </c>
      <c r="M753" s="210">
        <f t="shared" si="92"/>
        <v>0.19669010461330177</v>
      </c>
      <c r="N753" s="212">
        <f t="shared" si="89"/>
        <v>0</v>
      </c>
    </row>
    <row r="754" spans="1:14" ht="29" x14ac:dyDescent="0.35">
      <c r="A754" s="204" t="s">
        <v>61</v>
      </c>
      <c r="B754" s="205" t="s">
        <v>200</v>
      </c>
      <c r="C754" s="206">
        <v>17328</v>
      </c>
      <c r="D754" s="207">
        <v>45863</v>
      </c>
      <c r="E754" s="208">
        <v>0.80347222222222225</v>
      </c>
      <c r="F754" s="205" t="str">
        <f t="shared" si="87"/>
        <v>2025-07-25 19:17</v>
      </c>
      <c r="G754" s="209" t="s">
        <v>62</v>
      </c>
      <c r="H754" s="205">
        <v>38</v>
      </c>
      <c r="I754" s="205">
        <f t="shared" si="88"/>
        <v>35</v>
      </c>
      <c r="J754" s="210">
        <f t="shared" si="90"/>
        <v>0.26586345381526105</v>
      </c>
      <c r="K754" s="210">
        <f t="shared" si="91"/>
        <v>5.7142857142857141E-2</v>
      </c>
      <c r="L754" s="211">
        <f t="shared" si="86"/>
        <v>45863.803472222222</v>
      </c>
      <c r="M754" s="210">
        <f t="shared" si="92"/>
        <v>0.61660092608467598</v>
      </c>
      <c r="N754" s="212">
        <f t="shared" si="89"/>
        <v>0</v>
      </c>
    </row>
    <row r="755" spans="1:14" ht="29" x14ac:dyDescent="0.35">
      <c r="A755" s="204" t="s">
        <v>63</v>
      </c>
      <c r="B755" s="205" t="s">
        <v>200</v>
      </c>
      <c r="C755" s="206">
        <v>10587</v>
      </c>
      <c r="D755" s="207">
        <v>45853</v>
      </c>
      <c r="E755" s="208">
        <v>0.56944444444444442</v>
      </c>
      <c r="F755" s="205" t="str">
        <f t="shared" si="87"/>
        <v>2025-07-15 13:40</v>
      </c>
      <c r="G755" s="209" t="s">
        <v>64</v>
      </c>
      <c r="H755" s="205">
        <v>12</v>
      </c>
      <c r="I755" s="205">
        <f t="shared" si="88"/>
        <v>25</v>
      </c>
      <c r="J755" s="210">
        <f t="shared" si="90"/>
        <v>0.94267068273092369</v>
      </c>
      <c r="K755" s="210">
        <f t="shared" si="91"/>
        <v>0.8</v>
      </c>
      <c r="L755" s="211">
        <f t="shared" si="86"/>
        <v>45853.569444444445</v>
      </c>
      <c r="M755" s="210">
        <f t="shared" si="92"/>
        <v>0.86933630595088529</v>
      </c>
      <c r="N755" s="212">
        <f t="shared" si="89"/>
        <v>0</v>
      </c>
    </row>
    <row r="756" spans="1:14" x14ac:dyDescent="0.35">
      <c r="A756" s="204" t="s">
        <v>65</v>
      </c>
      <c r="B756" s="205" t="s">
        <v>200</v>
      </c>
      <c r="C756" s="206">
        <v>13799</v>
      </c>
      <c r="D756" s="207">
        <v>45862</v>
      </c>
      <c r="E756" s="208">
        <v>0.38958333333333334</v>
      </c>
      <c r="F756" s="205" t="str">
        <f t="shared" si="87"/>
        <v>2025-07-24 09:21</v>
      </c>
      <c r="G756" s="209" t="s">
        <v>66</v>
      </c>
      <c r="H756" s="205">
        <v>29</v>
      </c>
      <c r="I756" s="205">
        <f t="shared" si="88"/>
        <v>34</v>
      </c>
      <c r="J756" s="210">
        <f t="shared" si="90"/>
        <v>0.62018072289156623</v>
      </c>
      <c r="K756" s="210">
        <f t="shared" si="91"/>
        <v>0.31428571428571428</v>
      </c>
      <c r="L756" s="211">
        <f t="shared" si="86"/>
        <v>45862.38958333333</v>
      </c>
      <c r="M756" s="210">
        <f t="shared" si="92"/>
        <v>0.65151774995715872</v>
      </c>
      <c r="N756" s="212">
        <f t="shared" si="89"/>
        <v>0</v>
      </c>
    </row>
    <row r="757" spans="1:14" x14ac:dyDescent="0.35">
      <c r="A757" s="204" t="s">
        <v>67</v>
      </c>
      <c r="B757" s="205" t="s">
        <v>200</v>
      </c>
      <c r="C757" s="206">
        <v>13488</v>
      </c>
      <c r="D757" s="207">
        <v>45848</v>
      </c>
      <c r="E757" s="208">
        <v>0.27847222222222223</v>
      </c>
      <c r="F757" s="205" t="str">
        <f t="shared" si="87"/>
        <v>2025-07-10 06:41</v>
      </c>
      <c r="G757" s="209" t="s">
        <v>68</v>
      </c>
      <c r="H757" s="205">
        <v>20</v>
      </c>
      <c r="I757" s="205">
        <f t="shared" si="88"/>
        <v>20</v>
      </c>
      <c r="J757" s="210">
        <f t="shared" si="90"/>
        <v>0.65140562248995981</v>
      </c>
      <c r="K757" s="210">
        <f t="shared" si="91"/>
        <v>0.5714285714285714</v>
      </c>
      <c r="L757" s="211">
        <f t="shared" si="86"/>
        <v>45848.27847222222</v>
      </c>
      <c r="M757" s="210">
        <f t="shared" si="92"/>
        <v>1</v>
      </c>
      <c r="N757" s="212">
        <f t="shared" si="89"/>
        <v>0</v>
      </c>
    </row>
    <row r="758" spans="1:14" x14ac:dyDescent="0.35">
      <c r="A758" s="204" t="s">
        <v>69</v>
      </c>
      <c r="B758" s="205" t="s">
        <v>200</v>
      </c>
      <c r="C758" s="206">
        <v>13471</v>
      </c>
      <c r="D758" s="207">
        <v>45881</v>
      </c>
      <c r="E758" s="208">
        <v>0.40625</v>
      </c>
      <c r="F758" s="205" t="str">
        <f t="shared" si="87"/>
        <v>2025-08-12 09:45</v>
      </c>
      <c r="G758" s="209" t="s">
        <v>70</v>
      </c>
      <c r="H758" s="205">
        <v>15</v>
      </c>
      <c r="I758" s="205">
        <f t="shared" si="88"/>
        <v>53</v>
      </c>
      <c r="J758" s="210">
        <f t="shared" si="90"/>
        <v>0.6531124497991968</v>
      </c>
      <c r="K758" s="210">
        <f t="shared" si="91"/>
        <v>0.7142857142857143</v>
      </c>
      <c r="L758" s="211">
        <f t="shared" si="86"/>
        <v>45881.40625</v>
      </c>
      <c r="M758" s="210">
        <f t="shared" si="92"/>
        <v>0.18188989881660927</v>
      </c>
      <c r="N758" s="212">
        <f t="shared" si="89"/>
        <v>0</v>
      </c>
    </row>
    <row r="759" spans="1:14" x14ac:dyDescent="0.35">
      <c r="A759" s="204" t="s">
        <v>71</v>
      </c>
      <c r="B759" s="205" t="s">
        <v>200</v>
      </c>
      <c r="C759" s="206">
        <v>17470</v>
      </c>
      <c r="D759" s="207">
        <v>45860</v>
      </c>
      <c r="E759" s="208">
        <v>0.38819444444444445</v>
      </c>
      <c r="F759" s="205" t="str">
        <f t="shared" si="87"/>
        <v>2025-07-22 09:19</v>
      </c>
      <c r="G759" s="209" t="s">
        <v>72</v>
      </c>
      <c r="H759" s="205">
        <v>31</v>
      </c>
      <c r="I759" s="205">
        <f t="shared" si="88"/>
        <v>32</v>
      </c>
      <c r="J759" s="210">
        <f t="shared" si="90"/>
        <v>0.25160642570281122</v>
      </c>
      <c r="K759" s="210">
        <f t="shared" si="91"/>
        <v>0.25714285714285712</v>
      </c>
      <c r="L759" s="211">
        <f t="shared" si="86"/>
        <v>45860.388194444444</v>
      </c>
      <c r="M759" s="210">
        <f t="shared" si="92"/>
        <v>0.7009432344365979</v>
      </c>
      <c r="N759" s="212">
        <f t="shared" si="89"/>
        <v>0</v>
      </c>
    </row>
    <row r="760" spans="1:14" x14ac:dyDescent="0.35">
      <c r="A760" s="204" t="s">
        <v>73</v>
      </c>
      <c r="B760" s="205" t="s">
        <v>200</v>
      </c>
      <c r="C760" s="206">
        <v>16801</v>
      </c>
      <c r="D760" s="207">
        <v>45848</v>
      </c>
      <c r="E760" s="208">
        <v>0.47847222222222219</v>
      </c>
      <c r="F760" s="205" t="str">
        <f t="shared" si="87"/>
        <v>2025-07-10 11:29</v>
      </c>
      <c r="G760" s="209" t="s">
        <v>74</v>
      </c>
      <c r="H760" s="205">
        <v>30</v>
      </c>
      <c r="I760" s="205">
        <f t="shared" si="88"/>
        <v>20</v>
      </c>
      <c r="J760" s="210">
        <f t="shared" si="90"/>
        <v>0.31877510040160645</v>
      </c>
      <c r="K760" s="210">
        <f t="shared" si="91"/>
        <v>0.2857142857142857</v>
      </c>
      <c r="L760" s="211">
        <f t="shared" si="86"/>
        <v>45848.478472222225</v>
      </c>
      <c r="M760" s="210">
        <f t="shared" si="92"/>
        <v>0.99506088149534744</v>
      </c>
      <c r="N760" s="212">
        <f t="shared" si="89"/>
        <v>0</v>
      </c>
    </row>
    <row r="761" spans="1:14" x14ac:dyDescent="0.35">
      <c r="A761" s="204" t="s">
        <v>75</v>
      </c>
      <c r="B761" s="205" t="s">
        <v>200</v>
      </c>
      <c r="C761" s="206">
        <v>19429</v>
      </c>
      <c r="D761" s="207">
        <v>45877</v>
      </c>
      <c r="E761" s="208">
        <v>0.71597222222222223</v>
      </c>
      <c r="F761" s="205" t="str">
        <f t="shared" si="87"/>
        <v>2025-08-08 17:11</v>
      </c>
      <c r="G761" s="209" t="s">
        <v>76</v>
      </c>
      <c r="H761" s="205">
        <v>34</v>
      </c>
      <c r="I761" s="205">
        <f t="shared" si="88"/>
        <v>49</v>
      </c>
      <c r="J761" s="210">
        <f t="shared" si="90"/>
        <v>5.4919678714859435E-2</v>
      </c>
      <c r="K761" s="210">
        <f t="shared" si="91"/>
        <v>0.17142857142857143</v>
      </c>
      <c r="L761" s="211">
        <f t="shared" si="86"/>
        <v>45877.71597222222</v>
      </c>
      <c r="M761" s="210">
        <f t="shared" si="92"/>
        <v>0.27302349511231611</v>
      </c>
      <c r="N761" s="212">
        <f t="shared" si="89"/>
        <v>0</v>
      </c>
    </row>
    <row r="762" spans="1:14" ht="29" x14ac:dyDescent="0.35">
      <c r="A762" s="204" t="s">
        <v>77</v>
      </c>
      <c r="B762" s="205" t="s">
        <v>200</v>
      </c>
      <c r="C762" s="206">
        <v>11853</v>
      </c>
      <c r="D762" s="207">
        <v>45886</v>
      </c>
      <c r="E762" s="208">
        <v>0.36527777777777781</v>
      </c>
      <c r="F762" s="205" t="str">
        <f t="shared" si="87"/>
        <v>2025-08-17 08:46</v>
      </c>
      <c r="G762" s="209" t="s">
        <v>78</v>
      </c>
      <c r="H762" s="205">
        <v>39</v>
      </c>
      <c r="I762" s="205">
        <f t="shared" si="88"/>
        <v>58</v>
      </c>
      <c r="J762" s="210">
        <f t="shared" si="90"/>
        <v>0.81556224899598395</v>
      </c>
      <c r="K762" s="210">
        <f t="shared" si="91"/>
        <v>2.8571428571428571E-2</v>
      </c>
      <c r="L762" s="211">
        <f t="shared" si="86"/>
        <v>45886.365277777775</v>
      </c>
      <c r="M762" s="210">
        <f t="shared" si="92"/>
        <v>5.9423769507804307E-2</v>
      </c>
      <c r="N762" s="212">
        <f t="shared" si="89"/>
        <v>0</v>
      </c>
    </row>
    <row r="763" spans="1:14" x14ac:dyDescent="0.35">
      <c r="A763" s="204" t="s">
        <v>79</v>
      </c>
      <c r="B763" s="205" t="s">
        <v>200</v>
      </c>
      <c r="C763" s="206">
        <v>12670</v>
      </c>
      <c r="D763" s="207">
        <v>45852</v>
      </c>
      <c r="E763" s="208">
        <v>0.32152777777777775</v>
      </c>
      <c r="F763" s="205" t="str">
        <f t="shared" si="87"/>
        <v>2025-07-14 07:43</v>
      </c>
      <c r="G763" s="209" t="s">
        <v>80</v>
      </c>
      <c r="H763" s="205">
        <v>20</v>
      </c>
      <c r="I763" s="205">
        <f t="shared" si="88"/>
        <v>24</v>
      </c>
      <c r="J763" s="210">
        <f t="shared" si="90"/>
        <v>0.73353413654618471</v>
      </c>
      <c r="K763" s="210">
        <f t="shared" si="91"/>
        <v>0.5714285714285714</v>
      </c>
      <c r="L763" s="211">
        <f t="shared" si="86"/>
        <v>45852.321527777778</v>
      </c>
      <c r="M763" s="210">
        <f t="shared" si="92"/>
        <v>0.9001543474532131</v>
      </c>
      <c r="N763" s="212">
        <f t="shared" si="89"/>
        <v>0</v>
      </c>
    </row>
    <row r="764" spans="1:14" ht="29" x14ac:dyDescent="0.35">
      <c r="A764" s="204" t="s">
        <v>81</v>
      </c>
      <c r="B764" s="205" t="s">
        <v>200</v>
      </c>
      <c r="C764" s="206">
        <v>11588</v>
      </c>
      <c r="D764" s="207">
        <v>45857</v>
      </c>
      <c r="E764" s="208">
        <v>0.52569444444444446</v>
      </c>
      <c r="F764" s="205" t="str">
        <f t="shared" si="87"/>
        <v>2025-07-19 12:37</v>
      </c>
      <c r="G764" s="209" t="s">
        <v>82</v>
      </c>
      <c r="H764" s="205">
        <v>5</v>
      </c>
      <c r="I764" s="205">
        <f t="shared" si="88"/>
        <v>29</v>
      </c>
      <c r="J764" s="210">
        <f t="shared" si="90"/>
        <v>0.84216867469879519</v>
      </c>
      <c r="K764" s="210">
        <f t="shared" si="91"/>
        <v>1</v>
      </c>
      <c r="L764" s="211">
        <f t="shared" si="86"/>
        <v>45857.525694444441</v>
      </c>
      <c r="M764" s="210">
        <f t="shared" si="92"/>
        <v>0.77163436803296681</v>
      </c>
      <c r="N764" s="212">
        <f t="shared" si="89"/>
        <v>0</v>
      </c>
    </row>
    <row r="765" spans="1:14" x14ac:dyDescent="0.35">
      <c r="A765" s="204" t="s">
        <v>83</v>
      </c>
      <c r="B765" s="205" t="s">
        <v>200</v>
      </c>
      <c r="C765" s="206">
        <v>17017</v>
      </c>
      <c r="D765" s="207">
        <v>45886</v>
      </c>
      <c r="E765" s="208">
        <v>0.55069444444444438</v>
      </c>
      <c r="F765" s="205" t="str">
        <f t="shared" si="87"/>
        <v>2025-08-17 13:13</v>
      </c>
      <c r="G765" s="209" t="s">
        <v>84</v>
      </c>
      <c r="H765" s="205">
        <v>25</v>
      </c>
      <c r="I765" s="205">
        <f t="shared" si="88"/>
        <v>58</v>
      </c>
      <c r="J765" s="210">
        <f t="shared" si="90"/>
        <v>0.29708835341365464</v>
      </c>
      <c r="K765" s="210">
        <f t="shared" si="91"/>
        <v>0.42857142857142855</v>
      </c>
      <c r="L765" s="211">
        <f t="shared" si="86"/>
        <v>45886.550694444442</v>
      </c>
      <c r="M765" s="210">
        <f t="shared" si="92"/>
        <v>5.4844795060870609E-2</v>
      </c>
      <c r="N765" s="212">
        <f t="shared" si="89"/>
        <v>0</v>
      </c>
    </row>
    <row r="766" spans="1:14" ht="29" x14ac:dyDescent="0.35">
      <c r="A766" s="204" t="s">
        <v>85</v>
      </c>
      <c r="B766" s="205" t="s">
        <v>200</v>
      </c>
      <c r="C766" s="206">
        <v>11368</v>
      </c>
      <c r="D766" s="207">
        <v>45879</v>
      </c>
      <c r="E766" s="208">
        <v>0.31319444444444444</v>
      </c>
      <c r="F766" s="205" t="str">
        <f t="shared" si="87"/>
        <v>2025-08-10 07:31</v>
      </c>
      <c r="G766" s="209" t="s">
        <v>86</v>
      </c>
      <c r="H766" s="205">
        <v>24</v>
      </c>
      <c r="I766" s="205">
        <f t="shared" si="88"/>
        <v>51</v>
      </c>
      <c r="J766" s="210">
        <f t="shared" si="90"/>
        <v>0.86425702811244975</v>
      </c>
      <c r="K766" s="210">
        <f t="shared" si="91"/>
        <v>0.45714285714285713</v>
      </c>
      <c r="L766" s="211">
        <f t="shared" si="86"/>
        <v>45879.313194444447</v>
      </c>
      <c r="M766" s="210">
        <f t="shared" si="92"/>
        <v>0.2335791459439768</v>
      </c>
      <c r="N766" s="212">
        <f t="shared" si="89"/>
        <v>0</v>
      </c>
    </row>
    <row r="767" spans="1:14" ht="29" x14ac:dyDescent="0.35">
      <c r="A767" s="204" t="s">
        <v>87</v>
      </c>
      <c r="B767" s="205" t="s">
        <v>200</v>
      </c>
      <c r="C767" s="206">
        <v>19345</v>
      </c>
      <c r="D767" s="207">
        <v>45885</v>
      </c>
      <c r="E767" s="208">
        <v>0.5395833333333333</v>
      </c>
      <c r="F767" s="205" t="str">
        <f t="shared" si="87"/>
        <v>2025-08-16 12:57</v>
      </c>
      <c r="G767" s="209" t="s">
        <v>88</v>
      </c>
      <c r="H767" s="205">
        <v>24</v>
      </c>
      <c r="I767" s="205">
        <f t="shared" si="88"/>
        <v>57</v>
      </c>
      <c r="J767" s="210">
        <f t="shared" si="90"/>
        <v>6.3353413654618468E-2</v>
      </c>
      <c r="K767" s="210">
        <f t="shared" si="91"/>
        <v>0.45714285714285713</v>
      </c>
      <c r="L767" s="211">
        <f t="shared" si="86"/>
        <v>45885.539583333331</v>
      </c>
      <c r="M767" s="210">
        <f t="shared" si="92"/>
        <v>7.9814783056065194E-2</v>
      </c>
      <c r="N767" s="212">
        <f t="shared" si="89"/>
        <v>0</v>
      </c>
    </row>
    <row r="768" spans="1:14" ht="29" x14ac:dyDescent="0.35">
      <c r="A768" s="213" t="s">
        <v>87</v>
      </c>
      <c r="B768" s="205" t="s">
        <v>200</v>
      </c>
      <c r="C768" s="206">
        <v>11035</v>
      </c>
      <c r="D768" s="207">
        <v>45880</v>
      </c>
      <c r="E768" s="208">
        <v>0.53263888888888888</v>
      </c>
      <c r="F768" s="205" t="str">
        <f t="shared" si="87"/>
        <v>2025-08-11 12:47</v>
      </c>
      <c r="G768" s="209" t="s">
        <v>89</v>
      </c>
      <c r="H768" s="205">
        <v>8</v>
      </c>
      <c r="I768" s="205">
        <f t="shared" si="88"/>
        <v>52</v>
      </c>
      <c r="J768" s="210">
        <f t="shared" si="90"/>
        <v>0.89769076305220885</v>
      </c>
      <c r="K768" s="210">
        <f t="shared" si="91"/>
        <v>0.91428571428571426</v>
      </c>
      <c r="L768" s="211">
        <f t="shared" si="86"/>
        <v>45880.532638888886</v>
      </c>
      <c r="M768" s="210">
        <f t="shared" si="92"/>
        <v>0.2034642428400012</v>
      </c>
      <c r="N768" s="212">
        <f t="shared" si="89"/>
        <v>0</v>
      </c>
    </row>
    <row r="769" spans="1:14" ht="29" x14ac:dyDescent="0.35">
      <c r="A769" s="213" t="s">
        <v>87</v>
      </c>
      <c r="B769" s="205" t="s">
        <v>200</v>
      </c>
      <c r="C769" s="206">
        <v>18510</v>
      </c>
      <c r="D769" s="207">
        <v>45888</v>
      </c>
      <c r="E769" s="208">
        <v>0.42638888888888893</v>
      </c>
      <c r="F769" s="205" t="str">
        <f t="shared" si="87"/>
        <v>2025-08-19 10:14</v>
      </c>
      <c r="G769" s="209" t="s">
        <v>90</v>
      </c>
      <c r="H769" s="205">
        <v>10</v>
      </c>
      <c r="I769" s="205">
        <f t="shared" si="88"/>
        <v>60</v>
      </c>
      <c r="J769" s="210">
        <f t="shared" si="90"/>
        <v>0.14718875502008033</v>
      </c>
      <c r="K769" s="210">
        <f t="shared" si="91"/>
        <v>0.8571428571428571</v>
      </c>
      <c r="L769" s="211">
        <f t="shared" si="86"/>
        <v>45888.426388888889</v>
      </c>
      <c r="M769" s="210">
        <f t="shared" si="92"/>
        <v>8.5234093636777884E-3</v>
      </c>
      <c r="N769" s="212">
        <f t="shared" si="89"/>
        <v>0</v>
      </c>
    </row>
    <row r="770" spans="1:14" ht="29" x14ac:dyDescent="0.35">
      <c r="A770" s="213" t="s">
        <v>87</v>
      </c>
      <c r="B770" s="205" t="s">
        <v>200</v>
      </c>
      <c r="C770" s="206">
        <v>13045</v>
      </c>
      <c r="D770" s="207">
        <v>45875</v>
      </c>
      <c r="E770" s="208">
        <v>0.67708333333333326</v>
      </c>
      <c r="F770" s="205" t="str">
        <f t="shared" si="87"/>
        <v>2025-08-06 16:15</v>
      </c>
      <c r="G770" s="209" t="s">
        <v>91</v>
      </c>
      <c r="H770" s="205">
        <v>19</v>
      </c>
      <c r="I770" s="205">
        <f t="shared" si="88"/>
        <v>47</v>
      </c>
      <c r="J770" s="210">
        <f t="shared" si="90"/>
        <v>0.69588353413654613</v>
      </c>
      <c r="K770" s="210">
        <f t="shared" si="91"/>
        <v>0.6</v>
      </c>
      <c r="L770" s="211">
        <f t="shared" ref="L770:L833" si="93">IF(F770="",999, DATEVALUE(LEFT(F770,10))+TIMEVALUE(RIGHT(F770,5))-$P$2)</f>
        <v>45875.677083333336</v>
      </c>
      <c r="M770" s="210">
        <f t="shared" si="92"/>
        <v>0.32337506431132151</v>
      </c>
      <c r="N770" s="212">
        <f t="shared" si="89"/>
        <v>0</v>
      </c>
    </row>
    <row r="771" spans="1:14" ht="29" x14ac:dyDescent="0.35">
      <c r="A771" s="213" t="s">
        <v>87</v>
      </c>
      <c r="B771" s="205" t="s">
        <v>200</v>
      </c>
      <c r="C771" s="206">
        <v>19232</v>
      </c>
      <c r="D771" s="207">
        <v>45856</v>
      </c>
      <c r="E771" s="208">
        <v>0.38194444444444442</v>
      </c>
      <c r="F771" s="205" t="str">
        <f t="shared" ref="F771:F834" si="94">CONCATENATE(TEXT(D771,"éééé-hh-nn")," ",TEXT(E771,"óó:pp"))</f>
        <v>2025-07-18 09:10</v>
      </c>
      <c r="G771" s="209" t="s">
        <v>92</v>
      </c>
      <c r="H771" s="205">
        <v>19</v>
      </c>
      <c r="I771" s="205">
        <f t="shared" ref="I771:I834" si="95">D771-DATE(2025,6,20)</f>
        <v>28</v>
      </c>
      <c r="J771" s="210">
        <f t="shared" si="90"/>
        <v>7.4698795180722893E-2</v>
      </c>
      <c r="K771" s="210">
        <f t="shared" si="91"/>
        <v>0.6</v>
      </c>
      <c r="L771" s="211">
        <f t="shared" si="93"/>
        <v>45856.381944444445</v>
      </c>
      <c r="M771" s="210">
        <f t="shared" si="92"/>
        <v>0.79987995198072448</v>
      </c>
      <c r="N771" s="212">
        <f t="shared" ref="N771:N834" si="96">$Q$4*J771+$Q$5*K771+$Q$6*M771</f>
        <v>0</v>
      </c>
    </row>
    <row r="772" spans="1:14" ht="29" x14ac:dyDescent="0.35">
      <c r="A772" s="213" t="s">
        <v>87</v>
      </c>
      <c r="B772" s="205" t="s">
        <v>200</v>
      </c>
      <c r="C772" s="206">
        <v>11332</v>
      </c>
      <c r="D772" s="207">
        <v>45881</v>
      </c>
      <c r="E772" s="208">
        <v>0.32916666666666666</v>
      </c>
      <c r="F772" s="205" t="str">
        <f t="shared" si="94"/>
        <v>2025-08-12 07:54</v>
      </c>
      <c r="G772" s="209" t="s">
        <v>93</v>
      </c>
      <c r="H772" s="205">
        <v>5</v>
      </c>
      <c r="I772" s="205">
        <f t="shared" si="95"/>
        <v>53</v>
      </c>
      <c r="J772" s="210">
        <f t="shared" si="90"/>
        <v>0.86787148594377506</v>
      </c>
      <c r="K772" s="210">
        <f t="shared" si="91"/>
        <v>1</v>
      </c>
      <c r="L772" s="211">
        <f t="shared" si="93"/>
        <v>45881.32916666667</v>
      </c>
      <c r="M772" s="210">
        <f t="shared" si="92"/>
        <v>0.18379351740681871</v>
      </c>
      <c r="N772" s="212">
        <f t="shared" si="96"/>
        <v>0</v>
      </c>
    </row>
    <row r="773" spans="1:14" x14ac:dyDescent="0.35">
      <c r="A773" s="204" t="s">
        <v>94</v>
      </c>
      <c r="B773" s="205" t="s">
        <v>200</v>
      </c>
      <c r="C773" s="206">
        <v>17806</v>
      </c>
      <c r="D773" s="207">
        <v>45848</v>
      </c>
      <c r="E773" s="208">
        <v>0.54097222222222219</v>
      </c>
      <c r="F773" s="205" t="str">
        <f t="shared" si="94"/>
        <v>2025-07-10 12:59</v>
      </c>
      <c r="G773" s="209" t="s">
        <v>95</v>
      </c>
      <c r="H773" s="205">
        <v>39</v>
      </c>
      <c r="I773" s="205">
        <f t="shared" si="95"/>
        <v>20</v>
      </c>
      <c r="J773" s="210">
        <f t="shared" si="90"/>
        <v>0.21787148594377509</v>
      </c>
      <c r="K773" s="210">
        <f t="shared" si="91"/>
        <v>2.8571428571428571E-2</v>
      </c>
      <c r="L773" s="211">
        <f t="shared" si="93"/>
        <v>45848.540972222225</v>
      </c>
      <c r="M773" s="210">
        <f t="shared" si="92"/>
        <v>0.99351740696267721</v>
      </c>
      <c r="N773" s="212">
        <f t="shared" si="96"/>
        <v>0</v>
      </c>
    </row>
    <row r="774" spans="1:14" x14ac:dyDescent="0.35">
      <c r="A774" s="204" t="s">
        <v>96</v>
      </c>
      <c r="B774" s="205" t="s">
        <v>200</v>
      </c>
      <c r="C774" s="206">
        <v>10361</v>
      </c>
      <c r="D774" s="207">
        <v>45874</v>
      </c>
      <c r="E774" s="208">
        <v>0.28611111111111109</v>
      </c>
      <c r="F774" s="205" t="str">
        <f t="shared" si="94"/>
        <v>2025-08-05 06:52</v>
      </c>
      <c r="G774" s="209" t="s">
        <v>97</v>
      </c>
      <c r="H774" s="205">
        <v>37</v>
      </c>
      <c r="I774" s="205">
        <f t="shared" si="95"/>
        <v>46</v>
      </c>
      <c r="J774" s="210">
        <f t="shared" si="90"/>
        <v>0.96536144578313254</v>
      </c>
      <c r="K774" s="210">
        <f t="shared" si="91"/>
        <v>8.5714285714285715E-2</v>
      </c>
      <c r="L774" s="211">
        <f t="shared" si="93"/>
        <v>45874.286111111112</v>
      </c>
      <c r="M774" s="210">
        <f t="shared" si="92"/>
        <v>0.35772594752177722</v>
      </c>
      <c r="N774" s="212">
        <f t="shared" si="96"/>
        <v>0</v>
      </c>
    </row>
    <row r="775" spans="1:14" x14ac:dyDescent="0.35">
      <c r="A775" s="213" t="s">
        <v>96</v>
      </c>
      <c r="B775" s="205" t="s">
        <v>200</v>
      </c>
      <c r="C775" s="206">
        <v>15686</v>
      </c>
      <c r="D775" s="207">
        <v>45870</v>
      </c>
      <c r="E775" s="208">
        <v>0.70972222222222214</v>
      </c>
      <c r="F775" s="205" t="str">
        <f t="shared" si="94"/>
        <v>2025-08-01 17:02</v>
      </c>
      <c r="G775" s="209" t="s">
        <v>98</v>
      </c>
      <c r="H775" s="205">
        <v>31</v>
      </c>
      <c r="I775" s="205">
        <f t="shared" si="95"/>
        <v>42</v>
      </c>
      <c r="J775" s="210">
        <f t="shared" si="90"/>
        <v>0.43072289156626509</v>
      </c>
      <c r="K775" s="210">
        <f t="shared" si="91"/>
        <v>0.25714285714285712</v>
      </c>
      <c r="L775" s="211">
        <f t="shared" si="93"/>
        <v>45870.709722222222</v>
      </c>
      <c r="M775" s="210">
        <f t="shared" si="92"/>
        <v>0.4460469902246143</v>
      </c>
      <c r="N775" s="212">
        <f t="shared" si="96"/>
        <v>0</v>
      </c>
    </row>
    <row r="776" spans="1:14" ht="29" x14ac:dyDescent="0.35">
      <c r="A776" s="204" t="s">
        <v>99</v>
      </c>
      <c r="B776" s="205" t="s">
        <v>200</v>
      </c>
      <c r="C776" s="206">
        <v>12416</v>
      </c>
      <c r="D776" s="207">
        <v>45851</v>
      </c>
      <c r="E776" s="208">
        <v>0.76527777777777772</v>
      </c>
      <c r="F776" s="205" t="str">
        <f t="shared" si="94"/>
        <v>2025-07-13 18:22</v>
      </c>
      <c r="G776" s="209" t="s">
        <v>100</v>
      </c>
      <c r="H776" s="205">
        <v>35</v>
      </c>
      <c r="I776" s="205">
        <f t="shared" si="95"/>
        <v>23</v>
      </c>
      <c r="J776" s="210">
        <f t="shared" si="90"/>
        <v>0.75903614457831325</v>
      </c>
      <c r="K776" s="210">
        <f t="shared" si="91"/>
        <v>0.14285714285714285</v>
      </c>
      <c r="L776" s="211">
        <f t="shared" si="93"/>
        <v>45851.765277777777</v>
      </c>
      <c r="M776" s="210">
        <f t="shared" si="92"/>
        <v>0.91389127079401422</v>
      </c>
      <c r="N776" s="212">
        <f t="shared" si="96"/>
        <v>0</v>
      </c>
    </row>
    <row r="777" spans="1:14" x14ac:dyDescent="0.35">
      <c r="A777" s="204" t="s">
        <v>101</v>
      </c>
      <c r="B777" s="205" t="s">
        <v>200</v>
      </c>
      <c r="C777" s="206">
        <v>17017</v>
      </c>
      <c r="D777" s="207">
        <v>45862</v>
      </c>
      <c r="E777" s="208">
        <v>0.53541666666666665</v>
      </c>
      <c r="F777" s="205" t="str">
        <f t="shared" si="94"/>
        <v>2025-07-24 12:51</v>
      </c>
      <c r="G777" s="209" t="s">
        <v>102</v>
      </c>
      <c r="H777" s="205">
        <v>6</v>
      </c>
      <c r="I777" s="205">
        <f t="shared" si="95"/>
        <v>34</v>
      </c>
      <c r="J777" s="210">
        <f t="shared" si="90"/>
        <v>0.29708835341365464</v>
      </c>
      <c r="K777" s="210">
        <f t="shared" si="91"/>
        <v>0.97142857142857142</v>
      </c>
      <c r="L777" s="211">
        <f t="shared" si="93"/>
        <v>45862.535416666666</v>
      </c>
      <c r="M777" s="210">
        <f t="shared" si="92"/>
        <v>0.64791630938086819</v>
      </c>
      <c r="N777" s="212">
        <f t="shared" si="96"/>
        <v>0</v>
      </c>
    </row>
    <row r="778" spans="1:14" ht="43.5" x14ac:dyDescent="0.35">
      <c r="A778" s="204" t="s">
        <v>103</v>
      </c>
      <c r="B778" s="205" t="s">
        <v>200</v>
      </c>
      <c r="C778" s="206">
        <v>11546</v>
      </c>
      <c r="D778" s="207">
        <v>45855</v>
      </c>
      <c r="E778" s="208">
        <v>0.6479166666666667</v>
      </c>
      <c r="F778" s="205" t="str">
        <f t="shared" si="94"/>
        <v>2025-07-17 15:33</v>
      </c>
      <c r="G778" s="209" t="s">
        <v>104</v>
      </c>
      <c r="H778" s="205">
        <v>18</v>
      </c>
      <c r="I778" s="205">
        <f t="shared" si="95"/>
        <v>27</v>
      </c>
      <c r="J778" s="210">
        <f t="shared" si="90"/>
        <v>0.84638554216867468</v>
      </c>
      <c r="K778" s="210">
        <f t="shared" si="91"/>
        <v>0.62857142857142856</v>
      </c>
      <c r="L778" s="211">
        <f t="shared" si="93"/>
        <v>45855.647916666669</v>
      </c>
      <c r="M778" s="210">
        <f t="shared" si="92"/>
        <v>0.81800720288105699</v>
      </c>
      <c r="N778" s="212">
        <f t="shared" si="96"/>
        <v>0</v>
      </c>
    </row>
    <row r="779" spans="1:14" x14ac:dyDescent="0.35">
      <c r="A779" s="204" t="s">
        <v>105</v>
      </c>
      <c r="B779" s="205" t="s">
        <v>200</v>
      </c>
      <c r="C779" s="206">
        <v>11741</v>
      </c>
      <c r="D779" s="207">
        <v>45857</v>
      </c>
      <c r="E779" s="208">
        <v>0.73402777777777772</v>
      </c>
      <c r="F779" s="205" t="str">
        <f t="shared" si="94"/>
        <v>2025-07-19 17:37</v>
      </c>
      <c r="G779" s="209" t="s">
        <v>106</v>
      </c>
      <c r="H779" s="205">
        <v>6</v>
      </c>
      <c r="I779" s="205">
        <f t="shared" si="95"/>
        <v>29</v>
      </c>
      <c r="J779" s="210">
        <f t="shared" si="90"/>
        <v>0.82680722891566261</v>
      </c>
      <c r="K779" s="210">
        <f t="shared" si="91"/>
        <v>0.97142857142857142</v>
      </c>
      <c r="L779" s="211">
        <f t="shared" si="93"/>
        <v>45857.734027777777</v>
      </c>
      <c r="M779" s="210">
        <f t="shared" si="92"/>
        <v>0.76648945292400616</v>
      </c>
      <c r="N779" s="212">
        <f t="shared" si="96"/>
        <v>0</v>
      </c>
    </row>
    <row r="780" spans="1:14" x14ac:dyDescent="0.35">
      <c r="A780" s="204" t="s">
        <v>107</v>
      </c>
      <c r="B780" s="205" t="s">
        <v>200</v>
      </c>
      <c r="C780" s="206">
        <v>16361</v>
      </c>
      <c r="D780" s="207">
        <v>45882</v>
      </c>
      <c r="E780" s="208">
        <v>0.82777777777777772</v>
      </c>
      <c r="F780" s="205" t="str">
        <f t="shared" si="94"/>
        <v>2025-08-13 19:52</v>
      </c>
      <c r="G780" s="205" t="s">
        <v>108</v>
      </c>
      <c r="H780" s="205">
        <v>34</v>
      </c>
      <c r="I780" s="205">
        <f t="shared" si="95"/>
        <v>54</v>
      </c>
      <c r="J780" s="210">
        <f t="shared" si="90"/>
        <v>0.36295180722891568</v>
      </c>
      <c r="K780" s="210">
        <f t="shared" si="91"/>
        <v>0.17142857142857143</v>
      </c>
      <c r="L780" s="211">
        <f t="shared" si="93"/>
        <v>45882.827777777777</v>
      </c>
      <c r="M780" s="210">
        <f t="shared" si="92"/>
        <v>0.14678442805690406</v>
      </c>
      <c r="N780" s="212">
        <f t="shared" si="96"/>
        <v>0</v>
      </c>
    </row>
    <row r="781" spans="1:14" x14ac:dyDescent="0.35">
      <c r="A781" s="204" t="s">
        <v>109</v>
      </c>
      <c r="B781" s="205" t="s">
        <v>200</v>
      </c>
      <c r="C781" s="206">
        <v>13989</v>
      </c>
      <c r="D781" s="207">
        <v>45860</v>
      </c>
      <c r="E781" s="208">
        <v>0.58472222222222214</v>
      </c>
      <c r="F781" s="205" t="str">
        <f t="shared" si="94"/>
        <v>2025-07-22 14:02</v>
      </c>
      <c r="G781" s="209" t="s">
        <v>110</v>
      </c>
      <c r="H781" s="205">
        <v>27</v>
      </c>
      <c r="I781" s="205">
        <f t="shared" si="95"/>
        <v>32</v>
      </c>
      <c r="J781" s="210">
        <f t="shared" si="90"/>
        <v>0.60110441767068268</v>
      </c>
      <c r="K781" s="210">
        <f t="shared" si="91"/>
        <v>0.37142857142857144</v>
      </c>
      <c r="L781" s="211">
        <f t="shared" si="93"/>
        <v>45860.584722222222</v>
      </c>
      <c r="M781" s="210">
        <f t="shared" si="92"/>
        <v>0.69608986451719346</v>
      </c>
      <c r="N781" s="212">
        <f t="shared" si="96"/>
        <v>0</v>
      </c>
    </row>
    <row r="782" spans="1:14" x14ac:dyDescent="0.35">
      <c r="A782" s="204" t="s">
        <v>111</v>
      </c>
      <c r="B782" s="205" t="s">
        <v>200</v>
      </c>
      <c r="C782" s="206">
        <v>11439</v>
      </c>
      <c r="D782" s="207">
        <v>45861</v>
      </c>
      <c r="E782" s="208">
        <v>0.25416666666666665</v>
      </c>
      <c r="F782" s="205" t="str">
        <f t="shared" si="94"/>
        <v>2025-07-23 06:06</v>
      </c>
      <c r="G782" s="209" t="s">
        <v>112</v>
      </c>
      <c r="H782" s="205">
        <v>10</v>
      </c>
      <c r="I782" s="205">
        <f t="shared" si="95"/>
        <v>33</v>
      </c>
      <c r="J782" s="210">
        <f t="shared" si="90"/>
        <v>0.85712851405622492</v>
      </c>
      <c r="K782" s="210">
        <f t="shared" si="91"/>
        <v>0.8571428571428571</v>
      </c>
      <c r="L782" s="211">
        <f t="shared" si="93"/>
        <v>45861.254166666666</v>
      </c>
      <c r="M782" s="210">
        <f t="shared" si="92"/>
        <v>0.67955753730060819</v>
      </c>
      <c r="N782" s="212">
        <f t="shared" si="96"/>
        <v>0</v>
      </c>
    </row>
    <row r="783" spans="1:14" ht="29" x14ac:dyDescent="0.35">
      <c r="A783" s="204" t="s">
        <v>113</v>
      </c>
      <c r="B783" s="205" t="s">
        <v>200</v>
      </c>
      <c r="C783" s="206">
        <v>11830</v>
      </c>
      <c r="D783" s="207">
        <v>45850</v>
      </c>
      <c r="E783" s="208">
        <v>0.42499999999999999</v>
      </c>
      <c r="F783" s="205" t="str">
        <f t="shared" si="94"/>
        <v>2025-07-12 10:12</v>
      </c>
      <c r="G783" s="205" t="s">
        <v>114</v>
      </c>
      <c r="H783" s="205">
        <v>20</v>
      </c>
      <c r="I783" s="205">
        <f t="shared" si="95"/>
        <v>22</v>
      </c>
      <c r="J783" s="210">
        <f t="shared" si="90"/>
        <v>0.81787148594377512</v>
      </c>
      <c r="K783" s="210">
        <f t="shared" si="91"/>
        <v>0.5714285714285714</v>
      </c>
      <c r="L783" s="211">
        <f t="shared" si="93"/>
        <v>45850.425000000003</v>
      </c>
      <c r="M783" s="210">
        <f t="shared" si="92"/>
        <v>0.94699022466117622</v>
      </c>
      <c r="N783" s="212">
        <f t="shared" si="96"/>
        <v>0</v>
      </c>
    </row>
    <row r="784" spans="1:14" x14ac:dyDescent="0.35">
      <c r="A784" s="204" t="s">
        <v>115</v>
      </c>
      <c r="B784" s="205" t="s">
        <v>200</v>
      </c>
      <c r="C784" s="206">
        <v>14698</v>
      </c>
      <c r="D784" s="207">
        <v>45888</v>
      </c>
      <c r="E784" s="208">
        <v>0.34791666666666665</v>
      </c>
      <c r="F784" s="205" t="str">
        <f t="shared" si="94"/>
        <v>2025-08-19 08:21</v>
      </c>
      <c r="G784" s="205" t="s">
        <v>116</v>
      </c>
      <c r="H784" s="205">
        <v>27</v>
      </c>
      <c r="I784" s="205">
        <f t="shared" si="95"/>
        <v>60</v>
      </c>
      <c r="J784" s="210">
        <f t="shared" si="90"/>
        <v>0.52991967871485945</v>
      </c>
      <c r="K784" s="210">
        <f t="shared" si="91"/>
        <v>0.37142857142857144</v>
      </c>
      <c r="L784" s="211">
        <f t="shared" si="93"/>
        <v>45888.347916666666</v>
      </c>
      <c r="M784" s="210">
        <f t="shared" si="92"/>
        <v>1.0461327388058375E-2</v>
      </c>
      <c r="N784" s="212">
        <f t="shared" si="96"/>
        <v>0</v>
      </c>
    </row>
    <row r="785" spans="1:14" ht="29" x14ac:dyDescent="0.35">
      <c r="A785" s="204" t="s">
        <v>117</v>
      </c>
      <c r="B785" s="205" t="s">
        <v>200</v>
      </c>
      <c r="C785" s="206">
        <v>11874</v>
      </c>
      <c r="D785" s="207">
        <v>45888</v>
      </c>
      <c r="E785" s="208">
        <v>0.77152777777777781</v>
      </c>
      <c r="F785" s="205" t="str">
        <f t="shared" si="94"/>
        <v>2025-08-19 18:31</v>
      </c>
      <c r="G785" s="205" t="s">
        <v>118</v>
      </c>
      <c r="H785" s="205">
        <v>18</v>
      </c>
      <c r="I785" s="205">
        <f t="shared" si="95"/>
        <v>60</v>
      </c>
      <c r="J785" s="210">
        <f t="shared" si="90"/>
        <v>0.81345381526104421</v>
      </c>
      <c r="K785" s="210">
        <f t="shared" si="91"/>
        <v>0.62857142857142856</v>
      </c>
      <c r="L785" s="211">
        <f t="shared" si="93"/>
        <v>45888.771527777775</v>
      </c>
      <c r="M785" s="210">
        <f t="shared" si="92"/>
        <v>0</v>
      </c>
      <c r="N785" s="212">
        <f t="shared" si="96"/>
        <v>0</v>
      </c>
    </row>
    <row r="786" spans="1:14" x14ac:dyDescent="0.35">
      <c r="A786" s="204" t="s">
        <v>119</v>
      </c>
      <c r="B786" s="205" t="s">
        <v>200</v>
      </c>
      <c r="C786" s="206">
        <v>11218</v>
      </c>
      <c r="D786" s="207">
        <v>45871</v>
      </c>
      <c r="E786" s="208">
        <v>0.80972222222222223</v>
      </c>
      <c r="F786" s="205" t="str">
        <f t="shared" si="94"/>
        <v>2025-08-02 19:26</v>
      </c>
      <c r="G786" s="209"/>
      <c r="H786" s="205">
        <v>25</v>
      </c>
      <c r="I786" s="205">
        <f t="shared" si="95"/>
        <v>43</v>
      </c>
      <c r="J786" s="210">
        <f t="shared" si="90"/>
        <v>0.87931726907630525</v>
      </c>
      <c r="K786" s="210">
        <f t="shared" si="91"/>
        <v>0.42857142857142855</v>
      </c>
      <c r="L786" s="211">
        <f t="shared" si="93"/>
        <v>45871.80972222222</v>
      </c>
      <c r="M786" s="210">
        <f t="shared" si="92"/>
        <v>0.41888183844965399</v>
      </c>
      <c r="N786" s="212">
        <f t="shared" si="96"/>
        <v>0</v>
      </c>
    </row>
    <row r="787" spans="1:14" ht="29" x14ac:dyDescent="0.35">
      <c r="A787" s="204" t="s">
        <v>120</v>
      </c>
      <c r="B787" s="205" t="s">
        <v>200</v>
      </c>
      <c r="C787" s="206">
        <v>16602</v>
      </c>
      <c r="D787" s="207">
        <v>45871</v>
      </c>
      <c r="E787" s="208">
        <v>0.78888888888888886</v>
      </c>
      <c r="F787" s="205" t="str">
        <f t="shared" si="94"/>
        <v>2025-08-02 18:56</v>
      </c>
      <c r="G787" s="205" t="s">
        <v>110</v>
      </c>
      <c r="H787" s="205">
        <v>29</v>
      </c>
      <c r="I787" s="205">
        <f t="shared" si="95"/>
        <v>43</v>
      </c>
      <c r="J787" s="210">
        <f t="shared" si="90"/>
        <v>0.33875502008032127</v>
      </c>
      <c r="K787" s="210">
        <f t="shared" si="91"/>
        <v>0.31428571428571428</v>
      </c>
      <c r="L787" s="211">
        <f t="shared" si="93"/>
        <v>45871.788888888892</v>
      </c>
      <c r="M787" s="210">
        <f t="shared" si="92"/>
        <v>0.41939632996042425</v>
      </c>
      <c r="N787" s="212">
        <f t="shared" si="96"/>
        <v>0</v>
      </c>
    </row>
    <row r="788" spans="1:14" ht="29" x14ac:dyDescent="0.35">
      <c r="A788" s="204" t="s">
        <v>121</v>
      </c>
      <c r="B788" s="205" t="s">
        <v>200</v>
      </c>
      <c r="C788" s="206">
        <v>13829</v>
      </c>
      <c r="D788" s="207">
        <v>45883</v>
      </c>
      <c r="E788" s="208">
        <v>0.75763888888888886</v>
      </c>
      <c r="F788" s="205" t="str">
        <f t="shared" si="94"/>
        <v>2025-08-14 18:11</v>
      </c>
      <c r="G788" s="205" t="s">
        <v>122</v>
      </c>
      <c r="H788" s="205">
        <v>10</v>
      </c>
      <c r="I788" s="205">
        <f t="shared" si="95"/>
        <v>55</v>
      </c>
      <c r="J788" s="210">
        <f t="shared" ref="J788:J824" si="97">IFERROR(IF(MAX($C$723:$C$825)-MIN($C$723:$C$825)=0,1,
   (MAX($C$723:$C$825)-C788)/(MAX($C$723:$C$825)-MIN($C$723:$C$825))),0)</f>
        <v>0.61716867469879522</v>
      </c>
      <c r="K788" s="210">
        <f t="shared" ref="K788:K825" si="98">IFERROR(IF(MAX($H$723:$H$825)-MIN($H$723:$H$825)=0,1,
   (MAX($H$723:$H$825)-H788)/(MAX($H$723:$H$825)-MIN($H$723:$H$825))),0)</f>
        <v>0.8571428571428571</v>
      </c>
      <c r="L788" s="211">
        <f t="shared" si="93"/>
        <v>45883.757638888892</v>
      </c>
      <c r="M788" s="210">
        <f t="shared" ref="M788:M824" si="99">IFERROR(IF(MAX($L$723:$L$825)-MIN($L$723:$L$825)=0,1,(MAX($L$723:$L$825)-L788)/(MAX($L$723:$L$825)-MIN($L$723:$L$825))),0)</f>
        <v>0.12382095695407297</v>
      </c>
      <c r="N788" s="212">
        <f t="shared" si="96"/>
        <v>0</v>
      </c>
    </row>
    <row r="789" spans="1:14" ht="29" x14ac:dyDescent="0.35">
      <c r="A789" s="204" t="s">
        <v>123</v>
      </c>
      <c r="B789" s="205" t="s">
        <v>200</v>
      </c>
      <c r="C789" s="206">
        <v>17674</v>
      </c>
      <c r="D789" s="207">
        <v>45854</v>
      </c>
      <c r="E789" s="208">
        <v>0.66249999999999998</v>
      </c>
      <c r="F789" s="205" t="str">
        <f t="shared" si="94"/>
        <v>2025-07-16 15:54</v>
      </c>
      <c r="G789" s="205" t="s">
        <v>124</v>
      </c>
      <c r="H789" s="205">
        <v>35</v>
      </c>
      <c r="I789" s="205">
        <f t="shared" si="95"/>
        <v>26</v>
      </c>
      <c r="J789" s="210">
        <f t="shared" si="97"/>
        <v>0.23112449799196788</v>
      </c>
      <c r="K789" s="210">
        <f t="shared" si="98"/>
        <v>0.14285714285714285</v>
      </c>
      <c r="L789" s="211">
        <f t="shared" si="93"/>
        <v>45854.662499999999</v>
      </c>
      <c r="M789" s="210">
        <f t="shared" si="99"/>
        <v>0.84234265134624164</v>
      </c>
      <c r="N789" s="212">
        <f t="shared" si="96"/>
        <v>0</v>
      </c>
    </row>
    <row r="790" spans="1:14" ht="29" x14ac:dyDescent="0.35">
      <c r="A790" s="204" t="s">
        <v>123</v>
      </c>
      <c r="B790" s="205" t="s">
        <v>200</v>
      </c>
      <c r="C790" s="206">
        <v>19976</v>
      </c>
      <c r="D790" s="207">
        <v>45870</v>
      </c>
      <c r="E790" s="208">
        <v>0.40763888888888888</v>
      </c>
      <c r="F790" s="205" t="str">
        <f t="shared" si="94"/>
        <v>2025-08-01 09:47</v>
      </c>
      <c r="G790" s="205" t="s">
        <v>125</v>
      </c>
      <c r="H790" s="205">
        <v>39</v>
      </c>
      <c r="I790" s="205">
        <f t="shared" si="95"/>
        <v>42</v>
      </c>
      <c r="J790" s="210">
        <f t="shared" si="97"/>
        <v>0</v>
      </c>
      <c r="K790" s="210">
        <f t="shared" si="98"/>
        <v>2.8571428571428571E-2</v>
      </c>
      <c r="L790" s="211">
        <f t="shared" si="93"/>
        <v>45870.407638888886</v>
      </c>
      <c r="M790" s="210">
        <f t="shared" si="99"/>
        <v>0.45350711713258035</v>
      </c>
      <c r="N790" s="212">
        <f t="shared" si="96"/>
        <v>0</v>
      </c>
    </row>
    <row r="791" spans="1:14" ht="29" x14ac:dyDescent="0.35">
      <c r="A791" s="204" t="s">
        <v>126</v>
      </c>
      <c r="B791" s="205" t="s">
        <v>200</v>
      </c>
      <c r="C791" s="206">
        <v>14615</v>
      </c>
      <c r="D791" s="207">
        <v>45853</v>
      </c>
      <c r="E791" s="208">
        <v>0.56944444444444442</v>
      </c>
      <c r="F791" s="205" t="str">
        <f t="shared" si="94"/>
        <v>2025-07-15 13:40</v>
      </c>
      <c r="G791" s="205" t="s">
        <v>127</v>
      </c>
      <c r="H791" s="205">
        <v>34</v>
      </c>
      <c r="I791" s="205">
        <f t="shared" si="95"/>
        <v>25</v>
      </c>
      <c r="J791" s="210">
        <f t="shared" si="97"/>
        <v>0.53825301204819276</v>
      </c>
      <c r="K791" s="210">
        <f t="shared" si="98"/>
        <v>0.17142857142857143</v>
      </c>
      <c r="L791" s="211">
        <f t="shared" si="93"/>
        <v>45853.569444444445</v>
      </c>
      <c r="M791" s="210">
        <f t="shared" si="99"/>
        <v>0.86933630595088529</v>
      </c>
      <c r="N791" s="212">
        <f t="shared" si="96"/>
        <v>0</v>
      </c>
    </row>
    <row r="792" spans="1:14" ht="29" x14ac:dyDescent="0.35">
      <c r="A792" s="204" t="s">
        <v>128</v>
      </c>
      <c r="B792" s="205" t="s">
        <v>200</v>
      </c>
      <c r="C792" s="206">
        <v>17632</v>
      </c>
      <c r="D792" s="207">
        <v>45862</v>
      </c>
      <c r="E792" s="208">
        <v>0.79027777777777775</v>
      </c>
      <c r="F792" s="205" t="str">
        <f t="shared" si="94"/>
        <v>2025-07-24 18:58</v>
      </c>
      <c r="G792" s="205" t="s">
        <v>129</v>
      </c>
      <c r="H792" s="205">
        <v>5</v>
      </c>
      <c r="I792" s="205">
        <f t="shared" si="95"/>
        <v>34</v>
      </c>
      <c r="J792" s="210">
        <f t="shared" si="97"/>
        <v>0.23534136546184739</v>
      </c>
      <c r="K792" s="210">
        <f t="shared" si="98"/>
        <v>1</v>
      </c>
      <c r="L792" s="211">
        <f t="shared" si="93"/>
        <v>45862.790277777778</v>
      </c>
      <c r="M792" s="210">
        <f t="shared" si="99"/>
        <v>0.64162236323094768</v>
      </c>
      <c r="N792" s="212">
        <f t="shared" si="96"/>
        <v>0</v>
      </c>
    </row>
    <row r="793" spans="1:14" x14ac:dyDescent="0.35">
      <c r="A793" s="204" t="s">
        <v>130</v>
      </c>
      <c r="B793" s="205" t="s">
        <v>200</v>
      </c>
      <c r="C793" s="206">
        <v>16941</v>
      </c>
      <c r="D793" s="207">
        <v>45888</v>
      </c>
      <c r="E793" s="208">
        <v>0.62569444444444444</v>
      </c>
      <c r="F793" s="205" t="str">
        <f t="shared" si="94"/>
        <v>2025-08-19 15:01</v>
      </c>
      <c r="G793" s="205" t="s">
        <v>131</v>
      </c>
      <c r="H793" s="205">
        <v>21</v>
      </c>
      <c r="I793" s="205">
        <f t="shared" si="95"/>
        <v>60</v>
      </c>
      <c r="J793" s="210">
        <f t="shared" si="97"/>
        <v>0.30471887550200805</v>
      </c>
      <c r="K793" s="210">
        <f t="shared" si="98"/>
        <v>0.54285714285714282</v>
      </c>
      <c r="L793" s="211">
        <f t="shared" si="93"/>
        <v>45888.625694444447</v>
      </c>
      <c r="M793" s="210">
        <f t="shared" si="99"/>
        <v>3.6014405761107746E-3</v>
      </c>
      <c r="N793" s="212">
        <f t="shared" si="96"/>
        <v>0</v>
      </c>
    </row>
    <row r="794" spans="1:14" x14ac:dyDescent="0.35">
      <c r="A794" s="204" t="s">
        <v>132</v>
      </c>
      <c r="B794" s="205" t="s">
        <v>200</v>
      </c>
      <c r="C794" s="206">
        <v>15762</v>
      </c>
      <c r="D794" s="207">
        <v>45869</v>
      </c>
      <c r="E794" s="208">
        <v>0.53680555555555554</v>
      </c>
      <c r="F794" s="205" t="str">
        <f t="shared" si="94"/>
        <v>2025-07-31 12:53</v>
      </c>
      <c r="G794" s="205" t="s">
        <v>133</v>
      </c>
      <c r="H794" s="205">
        <v>7</v>
      </c>
      <c r="I794" s="205">
        <f t="shared" si="95"/>
        <v>41</v>
      </c>
      <c r="J794" s="210">
        <f t="shared" si="97"/>
        <v>0.42309236947791162</v>
      </c>
      <c r="K794" s="210">
        <f t="shared" si="98"/>
        <v>0.94285714285714284</v>
      </c>
      <c r="L794" s="211">
        <f t="shared" si="93"/>
        <v>45869.536805555559</v>
      </c>
      <c r="M794" s="210">
        <f t="shared" si="99"/>
        <v>0.47501286228763001</v>
      </c>
      <c r="N794" s="212">
        <f t="shared" si="96"/>
        <v>0</v>
      </c>
    </row>
    <row r="795" spans="1:14" ht="58" x14ac:dyDescent="0.35">
      <c r="A795" s="204" t="s">
        <v>134</v>
      </c>
      <c r="B795" s="205" t="s">
        <v>200</v>
      </c>
      <c r="C795" s="206">
        <v>10775</v>
      </c>
      <c r="D795" s="207">
        <v>45877</v>
      </c>
      <c r="E795" s="208">
        <v>0.59305555555555556</v>
      </c>
      <c r="F795" s="205" t="str">
        <f t="shared" si="94"/>
        <v>2025-08-08 14:14</v>
      </c>
      <c r="G795" s="205" t="s">
        <v>135</v>
      </c>
      <c r="H795" s="205">
        <v>29</v>
      </c>
      <c r="I795" s="205">
        <f t="shared" si="95"/>
        <v>49</v>
      </c>
      <c r="J795" s="210">
        <f t="shared" si="97"/>
        <v>0.92379518072289157</v>
      </c>
      <c r="K795" s="210">
        <f t="shared" si="98"/>
        <v>0.31428571428571428</v>
      </c>
      <c r="L795" s="211">
        <f t="shared" si="93"/>
        <v>45877.593055555553</v>
      </c>
      <c r="M795" s="210">
        <f t="shared" si="99"/>
        <v>0.2760589950265796</v>
      </c>
      <c r="N795" s="212">
        <f t="shared" si="96"/>
        <v>0</v>
      </c>
    </row>
    <row r="796" spans="1:14" x14ac:dyDescent="0.35">
      <c r="A796" s="204" t="s">
        <v>136</v>
      </c>
      <c r="B796" s="205" t="s">
        <v>200</v>
      </c>
      <c r="C796" s="206">
        <v>12801</v>
      </c>
      <c r="D796" s="207">
        <v>45875</v>
      </c>
      <c r="E796" s="208">
        <v>0.66597222222222219</v>
      </c>
      <c r="F796" s="205" t="str">
        <f t="shared" si="94"/>
        <v>2025-08-06 15:59</v>
      </c>
      <c r="G796" s="209" t="s">
        <v>137</v>
      </c>
      <c r="H796" s="205">
        <v>22</v>
      </c>
      <c r="I796" s="205">
        <f t="shared" si="95"/>
        <v>47</v>
      </c>
      <c r="J796" s="210">
        <f t="shared" si="97"/>
        <v>0.72038152610441764</v>
      </c>
      <c r="K796" s="210">
        <f t="shared" si="98"/>
        <v>0.51428571428571423</v>
      </c>
      <c r="L796" s="211">
        <f t="shared" si="93"/>
        <v>45875.665972222225</v>
      </c>
      <c r="M796" s="210">
        <f t="shared" si="99"/>
        <v>0.32364945978379223</v>
      </c>
      <c r="N796" s="212">
        <f t="shared" si="96"/>
        <v>0</v>
      </c>
    </row>
    <row r="797" spans="1:14" ht="29" x14ac:dyDescent="0.35">
      <c r="A797" s="204" t="s">
        <v>138</v>
      </c>
      <c r="B797" s="205" t="s">
        <v>200</v>
      </c>
      <c r="C797" s="206">
        <v>16350</v>
      </c>
      <c r="D797" s="207">
        <v>45888</v>
      </c>
      <c r="E797" s="208">
        <v>0.55138888888888893</v>
      </c>
      <c r="F797" s="205" t="str">
        <f t="shared" si="94"/>
        <v>2025-08-19 13:14</v>
      </c>
      <c r="G797" s="209" t="s">
        <v>92</v>
      </c>
      <c r="H797" s="205">
        <v>12</v>
      </c>
      <c r="I797" s="205">
        <f t="shared" si="95"/>
        <v>60</v>
      </c>
      <c r="J797" s="210">
        <f t="shared" si="97"/>
        <v>0.36405622489959838</v>
      </c>
      <c r="K797" s="210">
        <f t="shared" si="98"/>
        <v>0.8</v>
      </c>
      <c r="L797" s="211">
        <f t="shared" si="93"/>
        <v>45888.551388888889</v>
      </c>
      <c r="M797" s="210">
        <f t="shared" si="99"/>
        <v>5.4364602983373042E-3</v>
      </c>
      <c r="N797" s="212">
        <f t="shared" si="96"/>
        <v>0</v>
      </c>
    </row>
    <row r="798" spans="1:14" ht="29" x14ac:dyDescent="0.35">
      <c r="A798" s="204" t="s">
        <v>139</v>
      </c>
      <c r="B798" s="205" t="s">
        <v>200</v>
      </c>
      <c r="C798" s="206">
        <v>10138</v>
      </c>
      <c r="D798" s="207">
        <v>45859</v>
      </c>
      <c r="E798" s="208">
        <v>0.64375000000000004</v>
      </c>
      <c r="F798" s="205" t="str">
        <f t="shared" si="94"/>
        <v>2025-07-21 15:27</v>
      </c>
      <c r="G798" s="209" t="s">
        <v>140</v>
      </c>
      <c r="H798" s="205">
        <v>8</v>
      </c>
      <c r="I798" s="205">
        <f t="shared" si="95"/>
        <v>31</v>
      </c>
      <c r="J798" s="210">
        <f t="shared" si="97"/>
        <v>0.9877510040160643</v>
      </c>
      <c r="K798" s="210">
        <f t="shared" si="98"/>
        <v>0.91428571428571426</v>
      </c>
      <c r="L798" s="211">
        <f t="shared" si="93"/>
        <v>45859.643750000003</v>
      </c>
      <c r="M798" s="210">
        <f t="shared" si="99"/>
        <v>0.71932773109231563</v>
      </c>
      <c r="N798" s="212">
        <f t="shared" si="96"/>
        <v>0</v>
      </c>
    </row>
    <row r="799" spans="1:14" ht="29" x14ac:dyDescent="0.35">
      <c r="A799" s="204" t="s">
        <v>141</v>
      </c>
      <c r="B799" s="205" t="s">
        <v>200</v>
      </c>
      <c r="C799" s="206">
        <v>14366</v>
      </c>
      <c r="D799" s="207">
        <v>45861</v>
      </c>
      <c r="E799" s="208">
        <v>0.76180555555555551</v>
      </c>
      <c r="F799" s="205" t="str">
        <f t="shared" si="94"/>
        <v>2025-07-23 18:17</v>
      </c>
      <c r="G799" s="209" t="s">
        <v>142</v>
      </c>
      <c r="H799" s="205">
        <v>31</v>
      </c>
      <c r="I799" s="205">
        <f t="shared" si="95"/>
        <v>33</v>
      </c>
      <c r="J799" s="210">
        <f t="shared" si="97"/>
        <v>0.56325301204819278</v>
      </c>
      <c r="K799" s="210">
        <f t="shared" si="98"/>
        <v>0.25714285714285712</v>
      </c>
      <c r="L799" s="211">
        <f t="shared" si="93"/>
        <v>45861.761805555558</v>
      </c>
      <c r="M799" s="210">
        <f t="shared" si="99"/>
        <v>0.66702109415184396</v>
      </c>
      <c r="N799" s="212">
        <f t="shared" si="96"/>
        <v>0</v>
      </c>
    </row>
    <row r="800" spans="1:14" ht="29" x14ac:dyDescent="0.35">
      <c r="A800" s="204" t="s">
        <v>143</v>
      </c>
      <c r="B800" s="205" t="s">
        <v>200</v>
      </c>
      <c r="C800" s="206">
        <v>16182</v>
      </c>
      <c r="D800" s="207">
        <v>45877</v>
      </c>
      <c r="E800" s="208">
        <v>0.73333333333333339</v>
      </c>
      <c r="F800" s="205" t="str">
        <f t="shared" si="94"/>
        <v>2025-08-08 17:36</v>
      </c>
      <c r="G800" s="209" t="s">
        <v>144</v>
      </c>
      <c r="H800" s="205">
        <v>25</v>
      </c>
      <c r="I800" s="205">
        <f t="shared" si="95"/>
        <v>49</v>
      </c>
      <c r="J800" s="210">
        <f t="shared" si="97"/>
        <v>0.38092369477911647</v>
      </c>
      <c r="K800" s="210">
        <f t="shared" si="98"/>
        <v>0.42857142857142855</v>
      </c>
      <c r="L800" s="211">
        <f t="shared" si="93"/>
        <v>45877.73333333333</v>
      </c>
      <c r="M800" s="210">
        <f t="shared" si="99"/>
        <v>0.27259475218661433</v>
      </c>
      <c r="N800" s="212">
        <f t="shared" si="96"/>
        <v>0</v>
      </c>
    </row>
    <row r="801" spans="1:14" ht="43.5" x14ac:dyDescent="0.35">
      <c r="A801" s="204" t="s">
        <v>145</v>
      </c>
      <c r="B801" s="205" t="s">
        <v>200</v>
      </c>
      <c r="C801" s="206">
        <v>13097</v>
      </c>
      <c r="D801" s="207">
        <v>45867</v>
      </c>
      <c r="E801" s="208">
        <v>0.35277777777777775</v>
      </c>
      <c r="F801" s="205" t="str">
        <f t="shared" si="94"/>
        <v>2025-07-29 08:28</v>
      </c>
      <c r="G801" s="205" t="s">
        <v>146</v>
      </c>
      <c r="H801" s="205">
        <v>18</v>
      </c>
      <c r="I801" s="205">
        <f t="shared" si="95"/>
        <v>39</v>
      </c>
      <c r="J801" s="210">
        <f t="shared" si="97"/>
        <v>0.69066265060240961</v>
      </c>
      <c r="K801" s="210">
        <f t="shared" si="98"/>
        <v>0.62857142857142856</v>
      </c>
      <c r="L801" s="211">
        <f t="shared" si="93"/>
        <v>45867.352777777778</v>
      </c>
      <c r="M801" s="210">
        <f t="shared" si="99"/>
        <v>0.52894872234601997</v>
      </c>
      <c r="N801" s="212">
        <f t="shared" si="96"/>
        <v>0</v>
      </c>
    </row>
    <row r="802" spans="1:14" ht="43.5" x14ac:dyDescent="0.35">
      <c r="A802" s="204" t="s">
        <v>147</v>
      </c>
      <c r="B802" s="205" t="s">
        <v>200</v>
      </c>
      <c r="C802" s="206">
        <v>12347</v>
      </c>
      <c r="D802" s="207">
        <v>45856</v>
      </c>
      <c r="E802" s="208">
        <v>0.30138888888888887</v>
      </c>
      <c r="F802" s="205" t="str">
        <f t="shared" si="94"/>
        <v>2025-07-18 07:14</v>
      </c>
      <c r="G802" s="205" t="s">
        <v>148</v>
      </c>
      <c r="H802" s="205">
        <v>30</v>
      </c>
      <c r="I802" s="205">
        <f t="shared" si="95"/>
        <v>28</v>
      </c>
      <c r="J802" s="210">
        <f t="shared" si="97"/>
        <v>0.76596385542168677</v>
      </c>
      <c r="K802" s="210">
        <f t="shared" si="98"/>
        <v>0.2857142857142857</v>
      </c>
      <c r="L802" s="211">
        <f t="shared" si="93"/>
        <v>45856.301388888889</v>
      </c>
      <c r="M802" s="210">
        <f t="shared" si="99"/>
        <v>0.80186931915618209</v>
      </c>
      <c r="N802" s="212">
        <f t="shared" si="96"/>
        <v>0</v>
      </c>
    </row>
    <row r="803" spans="1:14" ht="29" x14ac:dyDescent="0.35">
      <c r="A803" s="204" t="s">
        <v>149</v>
      </c>
      <c r="B803" s="205" t="s">
        <v>200</v>
      </c>
      <c r="C803" s="206">
        <v>18647</v>
      </c>
      <c r="D803" s="207">
        <v>45863</v>
      </c>
      <c r="E803" s="208">
        <v>0.45555555555555555</v>
      </c>
      <c r="F803" s="205" t="str">
        <f t="shared" si="94"/>
        <v>2025-07-25 10:56</v>
      </c>
      <c r="G803" s="205" t="s">
        <v>148</v>
      </c>
      <c r="H803" s="205">
        <v>36</v>
      </c>
      <c r="I803" s="205">
        <f t="shared" si="95"/>
        <v>35</v>
      </c>
      <c r="J803" s="210">
        <f t="shared" si="97"/>
        <v>0.13343373493975905</v>
      </c>
      <c r="K803" s="210">
        <f t="shared" si="98"/>
        <v>0.11428571428571428</v>
      </c>
      <c r="L803" s="211">
        <f t="shared" si="93"/>
        <v>45863.455555555556</v>
      </c>
      <c r="M803" s="210">
        <f t="shared" si="99"/>
        <v>0.62519293431651635</v>
      </c>
      <c r="N803" s="212">
        <f t="shared" si="96"/>
        <v>0</v>
      </c>
    </row>
    <row r="804" spans="1:14" ht="29" x14ac:dyDescent="0.35">
      <c r="A804" s="204" t="s">
        <v>150</v>
      </c>
      <c r="B804" s="205" t="s">
        <v>200</v>
      </c>
      <c r="C804" s="206">
        <v>12696</v>
      </c>
      <c r="D804" s="207">
        <v>45854</v>
      </c>
      <c r="E804" s="208">
        <v>0.81388888888888888</v>
      </c>
      <c r="F804" s="205" t="str">
        <f t="shared" si="94"/>
        <v>2025-07-16 19:32</v>
      </c>
      <c r="G804" s="205" t="s">
        <v>151</v>
      </c>
      <c r="H804" s="205">
        <v>17</v>
      </c>
      <c r="I804" s="205">
        <f t="shared" si="95"/>
        <v>26</v>
      </c>
      <c r="J804" s="210">
        <f t="shared" si="97"/>
        <v>0.73092369477911645</v>
      </c>
      <c r="K804" s="210">
        <f t="shared" si="98"/>
        <v>0.65714285714285714</v>
      </c>
      <c r="L804" s="211">
        <f t="shared" si="93"/>
        <v>45854.813888888886</v>
      </c>
      <c r="M804" s="210">
        <f t="shared" si="99"/>
        <v>0.83860401303380572</v>
      </c>
      <c r="N804" s="212">
        <f t="shared" si="96"/>
        <v>0</v>
      </c>
    </row>
    <row r="805" spans="1:14" ht="29" x14ac:dyDescent="0.35">
      <c r="A805" s="204" t="s">
        <v>152</v>
      </c>
      <c r="B805" s="205" t="s">
        <v>200</v>
      </c>
      <c r="C805" s="206">
        <v>13579</v>
      </c>
      <c r="D805" s="207">
        <v>45888</v>
      </c>
      <c r="E805" s="208">
        <v>0.51111111111111107</v>
      </c>
      <c r="F805" s="205" t="str">
        <f t="shared" si="94"/>
        <v>2025-08-19 12:16</v>
      </c>
      <c r="G805" s="205" t="s">
        <v>153</v>
      </c>
      <c r="H805" s="205">
        <v>10</v>
      </c>
      <c r="I805" s="205">
        <f t="shared" si="95"/>
        <v>60</v>
      </c>
      <c r="J805" s="210">
        <f t="shared" si="97"/>
        <v>0.6422690763052209</v>
      </c>
      <c r="K805" s="210">
        <f t="shared" si="98"/>
        <v>0.8571428571428571</v>
      </c>
      <c r="L805" s="211">
        <f t="shared" si="93"/>
        <v>45888.511111111111</v>
      </c>
      <c r="M805" s="210">
        <f t="shared" si="99"/>
        <v>6.4311438860661123E-3</v>
      </c>
      <c r="N805" s="212">
        <f t="shared" si="96"/>
        <v>0</v>
      </c>
    </row>
    <row r="806" spans="1:14" ht="29" x14ac:dyDescent="0.35">
      <c r="A806" s="204" t="s">
        <v>154</v>
      </c>
      <c r="B806" s="205" t="s">
        <v>200</v>
      </c>
      <c r="C806" s="206">
        <v>13385</v>
      </c>
      <c r="D806" s="207">
        <v>45882</v>
      </c>
      <c r="E806" s="208">
        <v>0.65625</v>
      </c>
      <c r="F806" s="205" t="str">
        <f t="shared" si="94"/>
        <v>2025-08-13 15:45</v>
      </c>
      <c r="G806" s="205" t="s">
        <v>155</v>
      </c>
      <c r="H806" s="205">
        <v>30</v>
      </c>
      <c r="I806" s="205">
        <f t="shared" si="95"/>
        <v>54</v>
      </c>
      <c r="J806" s="210">
        <f t="shared" si="97"/>
        <v>0.6617469879518072</v>
      </c>
      <c r="K806" s="210">
        <f t="shared" si="98"/>
        <v>0.2857142857142857</v>
      </c>
      <c r="L806" s="211">
        <f t="shared" si="93"/>
        <v>45882.65625</v>
      </c>
      <c r="M806" s="210">
        <f t="shared" si="99"/>
        <v>0.15102040816320444</v>
      </c>
      <c r="N806" s="212">
        <f t="shared" si="96"/>
        <v>0</v>
      </c>
    </row>
    <row r="807" spans="1:14" x14ac:dyDescent="0.35">
      <c r="A807" s="204" t="s">
        <v>156</v>
      </c>
      <c r="B807" s="205" t="s">
        <v>200</v>
      </c>
      <c r="C807" s="206">
        <v>12001</v>
      </c>
      <c r="D807" s="207">
        <v>45868</v>
      </c>
      <c r="E807" s="208">
        <v>0.48333333333333334</v>
      </c>
      <c r="F807" s="205" t="str">
        <f t="shared" si="94"/>
        <v>2025-07-30 11:36</v>
      </c>
      <c r="G807" s="205" t="s">
        <v>157</v>
      </c>
      <c r="H807" s="205">
        <v>17</v>
      </c>
      <c r="I807" s="205">
        <f t="shared" si="95"/>
        <v>40</v>
      </c>
      <c r="J807" s="210">
        <f t="shared" si="97"/>
        <v>0.80070281124497988</v>
      </c>
      <c r="K807" s="210">
        <f t="shared" si="98"/>
        <v>0.65714285714285714</v>
      </c>
      <c r="L807" s="211">
        <f t="shared" si="93"/>
        <v>45868.48333333333</v>
      </c>
      <c r="M807" s="210">
        <f t="shared" si="99"/>
        <v>0.50102898302181009</v>
      </c>
      <c r="N807" s="212">
        <f t="shared" si="96"/>
        <v>0</v>
      </c>
    </row>
    <row r="808" spans="1:14" ht="29" x14ac:dyDescent="0.35">
      <c r="A808" s="204" t="s">
        <v>158</v>
      </c>
      <c r="B808" s="205" t="s">
        <v>200</v>
      </c>
      <c r="C808" s="206">
        <v>18771</v>
      </c>
      <c r="D808" s="207">
        <v>45865</v>
      </c>
      <c r="E808" s="208">
        <v>0.30833333333333335</v>
      </c>
      <c r="F808" s="205" t="str">
        <f t="shared" si="94"/>
        <v>2025-07-27 07:24</v>
      </c>
      <c r="G808" s="205" t="s">
        <v>159</v>
      </c>
      <c r="H808" s="205">
        <v>13</v>
      </c>
      <c r="I808" s="205">
        <f t="shared" si="95"/>
        <v>37</v>
      </c>
      <c r="J808" s="210">
        <f t="shared" si="97"/>
        <v>0.12098393574297189</v>
      </c>
      <c r="K808" s="210">
        <f t="shared" si="98"/>
        <v>0.77142857142857146</v>
      </c>
      <c r="L808" s="211">
        <f t="shared" si="93"/>
        <v>45865.308333333334</v>
      </c>
      <c r="M808" s="210">
        <f t="shared" si="99"/>
        <v>0.57943748928135053</v>
      </c>
      <c r="N808" s="212">
        <f t="shared" si="96"/>
        <v>0</v>
      </c>
    </row>
    <row r="809" spans="1:14" ht="29" x14ac:dyDescent="0.35">
      <c r="A809" s="204" t="s">
        <v>160</v>
      </c>
      <c r="B809" s="205" t="s">
        <v>200</v>
      </c>
      <c r="C809" s="206">
        <v>12417</v>
      </c>
      <c r="D809" s="207">
        <v>45869</v>
      </c>
      <c r="E809" s="208">
        <v>0.32291666666666669</v>
      </c>
      <c r="F809" s="205" t="str">
        <f t="shared" si="94"/>
        <v>2025-07-31 07:45</v>
      </c>
      <c r="G809" s="205" t="s">
        <v>161</v>
      </c>
      <c r="H809" s="205">
        <v>36</v>
      </c>
      <c r="I809" s="205">
        <f t="shared" si="95"/>
        <v>41</v>
      </c>
      <c r="J809" s="210">
        <f t="shared" si="97"/>
        <v>0.75893574297188759</v>
      </c>
      <c r="K809" s="210">
        <f t="shared" si="98"/>
        <v>0.11428571428571428</v>
      </c>
      <c r="L809" s="211">
        <f t="shared" si="93"/>
        <v>45869.322916666664</v>
      </c>
      <c r="M809" s="210">
        <f t="shared" si="99"/>
        <v>0.48029497513291591</v>
      </c>
      <c r="N809" s="212">
        <f t="shared" si="96"/>
        <v>0</v>
      </c>
    </row>
    <row r="810" spans="1:14" x14ac:dyDescent="0.35">
      <c r="A810" s="204" t="s">
        <v>162</v>
      </c>
      <c r="B810" s="205" t="s">
        <v>200</v>
      </c>
      <c r="C810" s="206">
        <v>15568</v>
      </c>
      <c r="D810" s="207">
        <v>45876</v>
      </c>
      <c r="E810" s="208">
        <v>0.32847222222222222</v>
      </c>
      <c r="F810" s="205" t="str">
        <f t="shared" si="94"/>
        <v>2025-08-07 07:53</v>
      </c>
      <c r="G810" s="205" t="s">
        <v>163</v>
      </c>
      <c r="H810" s="205">
        <v>16</v>
      </c>
      <c r="I810" s="205">
        <f t="shared" si="95"/>
        <v>48</v>
      </c>
      <c r="J810" s="210">
        <f t="shared" si="97"/>
        <v>0.44257028112449798</v>
      </c>
      <c r="K810" s="210">
        <f t="shared" si="98"/>
        <v>0.68571428571428572</v>
      </c>
      <c r="L810" s="211">
        <f t="shared" si="93"/>
        <v>45876.328472222223</v>
      </c>
      <c r="M810" s="210">
        <f t="shared" si="99"/>
        <v>0.30728862973752363</v>
      </c>
      <c r="N810" s="212">
        <f t="shared" si="96"/>
        <v>0</v>
      </c>
    </row>
    <row r="811" spans="1:14" ht="43.5" x14ac:dyDescent="0.35">
      <c r="A811" s="204" t="s">
        <v>164</v>
      </c>
      <c r="B811" s="205" t="s">
        <v>200</v>
      </c>
      <c r="C811" s="206">
        <v>15069</v>
      </c>
      <c r="D811" s="207">
        <v>45867</v>
      </c>
      <c r="E811" s="208">
        <v>0.74652777777777779</v>
      </c>
      <c r="F811" s="205" t="str">
        <f t="shared" si="94"/>
        <v>2025-07-29 17:55</v>
      </c>
      <c r="G811" s="205" t="s">
        <v>165</v>
      </c>
      <c r="H811" s="205">
        <v>23</v>
      </c>
      <c r="I811" s="205">
        <f t="shared" si="95"/>
        <v>39</v>
      </c>
      <c r="J811" s="210">
        <f t="shared" si="97"/>
        <v>0.49267068273092368</v>
      </c>
      <c r="K811" s="210">
        <f t="shared" si="98"/>
        <v>0.48571428571428571</v>
      </c>
      <c r="L811" s="211">
        <f t="shared" si="93"/>
        <v>45867.746527777781</v>
      </c>
      <c r="M811" s="210">
        <f t="shared" si="99"/>
        <v>0.51922483279012555</v>
      </c>
      <c r="N811" s="212">
        <f t="shared" si="96"/>
        <v>0</v>
      </c>
    </row>
    <row r="812" spans="1:14" x14ac:dyDescent="0.35">
      <c r="A812" s="204" t="s">
        <v>166</v>
      </c>
      <c r="B812" s="205" t="s">
        <v>200</v>
      </c>
      <c r="C812" s="206">
        <v>10980</v>
      </c>
      <c r="D812" s="207">
        <v>45870</v>
      </c>
      <c r="E812" s="208">
        <v>0.35833333333333334</v>
      </c>
      <c r="F812" s="205" t="str">
        <f t="shared" si="94"/>
        <v>2025-08-01 08:36</v>
      </c>
      <c r="G812" s="205" t="s">
        <v>167</v>
      </c>
      <c r="H812" s="205">
        <v>23</v>
      </c>
      <c r="I812" s="205">
        <f t="shared" si="95"/>
        <v>42</v>
      </c>
      <c r="J812" s="210">
        <f t="shared" si="97"/>
        <v>0.90321285140562246</v>
      </c>
      <c r="K812" s="210">
        <f t="shared" si="98"/>
        <v>0.48571428571428571</v>
      </c>
      <c r="L812" s="211">
        <f t="shared" si="93"/>
        <v>45870.35833333333</v>
      </c>
      <c r="M812" s="210">
        <f t="shared" si="99"/>
        <v>0.45472474704170285</v>
      </c>
      <c r="N812" s="212">
        <f t="shared" si="96"/>
        <v>0</v>
      </c>
    </row>
    <row r="813" spans="1:14" x14ac:dyDescent="0.35">
      <c r="A813" s="204" t="s">
        <v>168</v>
      </c>
      <c r="B813" s="205" t="s">
        <v>200</v>
      </c>
      <c r="C813" s="206">
        <v>17417</v>
      </c>
      <c r="D813" s="207">
        <v>45886</v>
      </c>
      <c r="E813" s="208">
        <v>0.72569444444444442</v>
      </c>
      <c r="F813" s="205" t="str">
        <f t="shared" si="94"/>
        <v>2025-08-17 17:25</v>
      </c>
      <c r="G813" s="205" t="s">
        <v>169</v>
      </c>
      <c r="H813" s="205">
        <v>36</v>
      </c>
      <c r="I813" s="205">
        <f t="shared" si="95"/>
        <v>58</v>
      </c>
      <c r="J813" s="210">
        <f t="shared" si="97"/>
        <v>0.25692771084337351</v>
      </c>
      <c r="K813" s="210">
        <f t="shared" si="98"/>
        <v>0.11428571428571428</v>
      </c>
      <c r="L813" s="211">
        <f t="shared" si="93"/>
        <v>45886.725694444445</v>
      </c>
      <c r="M813" s="210">
        <f t="shared" si="99"/>
        <v>5.0523066369322057E-2</v>
      </c>
      <c r="N813" s="212">
        <f t="shared" si="96"/>
        <v>0</v>
      </c>
    </row>
    <row r="814" spans="1:14" ht="29" x14ac:dyDescent="0.35">
      <c r="A814" s="204" t="s">
        <v>170</v>
      </c>
      <c r="B814" s="205" t="s">
        <v>200</v>
      </c>
      <c r="C814" s="206">
        <v>18471</v>
      </c>
      <c r="D814" s="207">
        <v>45885</v>
      </c>
      <c r="E814" s="208">
        <v>0.68611111111111112</v>
      </c>
      <c r="F814" s="205" t="str">
        <f t="shared" si="94"/>
        <v>2025-08-16 16:28</v>
      </c>
      <c r="G814" s="205" t="s">
        <v>171</v>
      </c>
      <c r="H814" s="205">
        <v>22</v>
      </c>
      <c r="I814" s="205">
        <f t="shared" si="95"/>
        <v>57</v>
      </c>
      <c r="J814" s="210">
        <f t="shared" si="97"/>
        <v>0.15110441767068272</v>
      </c>
      <c r="K814" s="210">
        <f t="shared" si="98"/>
        <v>0.51428571428571423</v>
      </c>
      <c r="L814" s="211">
        <f t="shared" si="93"/>
        <v>45885.686111111114</v>
      </c>
      <c r="M814" s="210">
        <f t="shared" si="99"/>
        <v>7.6196192762689172E-2</v>
      </c>
      <c r="N814" s="212">
        <f t="shared" si="96"/>
        <v>0</v>
      </c>
    </row>
    <row r="815" spans="1:14" ht="29" x14ac:dyDescent="0.35">
      <c r="A815" s="204" t="s">
        <v>172</v>
      </c>
      <c r="B815" s="205" t="s">
        <v>200</v>
      </c>
      <c r="C815" s="206">
        <v>16921</v>
      </c>
      <c r="D815" s="207">
        <v>45877</v>
      </c>
      <c r="E815" s="208">
        <v>0.39305555555555555</v>
      </c>
      <c r="F815" s="205" t="str">
        <f t="shared" si="94"/>
        <v>2025-08-08 09:26</v>
      </c>
      <c r="G815" s="205" t="s">
        <v>173</v>
      </c>
      <c r="H815" s="205">
        <v>21</v>
      </c>
      <c r="I815" s="205">
        <f t="shared" si="95"/>
        <v>49</v>
      </c>
      <c r="J815" s="210">
        <f t="shared" si="97"/>
        <v>0.30672690763052207</v>
      </c>
      <c r="K815" s="210">
        <f t="shared" si="98"/>
        <v>0.54285714285714282</v>
      </c>
      <c r="L815" s="211">
        <f t="shared" si="93"/>
        <v>45877.393055555556</v>
      </c>
      <c r="M815" s="210">
        <f t="shared" si="99"/>
        <v>0.28099811353105247</v>
      </c>
      <c r="N815" s="212">
        <f t="shared" si="96"/>
        <v>0</v>
      </c>
    </row>
    <row r="816" spans="1:14" ht="29" x14ac:dyDescent="0.35">
      <c r="A816" s="204" t="s">
        <v>174</v>
      </c>
      <c r="B816" s="205" t="s">
        <v>200</v>
      </c>
      <c r="C816" s="206">
        <v>19735</v>
      </c>
      <c r="D816" s="207">
        <v>45877</v>
      </c>
      <c r="E816" s="208">
        <v>0.34930555555555554</v>
      </c>
      <c r="F816" s="205" t="str">
        <f t="shared" si="94"/>
        <v>2025-08-08 08:23</v>
      </c>
      <c r="G816" s="205" t="s">
        <v>175</v>
      </c>
      <c r="H816" s="205">
        <v>25</v>
      </c>
      <c r="I816" s="205">
        <f t="shared" si="95"/>
        <v>49</v>
      </c>
      <c r="J816" s="210">
        <f t="shared" si="97"/>
        <v>2.4196787148594377E-2</v>
      </c>
      <c r="K816" s="210">
        <f t="shared" si="98"/>
        <v>0.42857142857142855</v>
      </c>
      <c r="L816" s="211">
        <f t="shared" si="93"/>
        <v>45877.349305555559</v>
      </c>
      <c r="M816" s="210">
        <f t="shared" si="99"/>
        <v>0.28207854570384977</v>
      </c>
      <c r="N816" s="212">
        <f t="shared" si="96"/>
        <v>0</v>
      </c>
    </row>
    <row r="817" spans="1:14" x14ac:dyDescent="0.35">
      <c r="A817" s="204" t="s">
        <v>176</v>
      </c>
      <c r="B817" s="205" t="s">
        <v>200</v>
      </c>
      <c r="C817" s="206">
        <v>16878</v>
      </c>
      <c r="D817" s="207">
        <v>45885</v>
      </c>
      <c r="E817" s="208">
        <v>0.54583333333333339</v>
      </c>
      <c r="F817" s="205" t="str">
        <f t="shared" si="94"/>
        <v>2025-08-16 13:06</v>
      </c>
      <c r="G817" s="205" t="s">
        <v>177</v>
      </c>
      <c r="H817" s="205">
        <v>29</v>
      </c>
      <c r="I817" s="205">
        <f t="shared" si="95"/>
        <v>57</v>
      </c>
      <c r="J817" s="210">
        <f t="shared" si="97"/>
        <v>0.31104417670682732</v>
      </c>
      <c r="K817" s="210">
        <f t="shared" si="98"/>
        <v>0.31428571428571428</v>
      </c>
      <c r="L817" s="211">
        <f t="shared" si="93"/>
        <v>45885.54583333333</v>
      </c>
      <c r="M817" s="210">
        <f t="shared" si="99"/>
        <v>7.9660435602834104E-2</v>
      </c>
      <c r="N817" s="212">
        <f t="shared" si="96"/>
        <v>0</v>
      </c>
    </row>
    <row r="818" spans="1:14" x14ac:dyDescent="0.35">
      <c r="A818" s="204" t="s">
        <v>178</v>
      </c>
      <c r="B818" s="205" t="s">
        <v>200</v>
      </c>
      <c r="C818" s="206">
        <v>12264</v>
      </c>
      <c r="D818" s="207">
        <v>45860</v>
      </c>
      <c r="E818" s="208">
        <v>0.81597222222222221</v>
      </c>
      <c r="F818" s="205" t="str">
        <f t="shared" si="94"/>
        <v>2025-07-22 19:35</v>
      </c>
      <c r="G818" s="205" t="s">
        <v>179</v>
      </c>
      <c r="H818" s="205">
        <v>5</v>
      </c>
      <c r="I818" s="205">
        <f t="shared" si="95"/>
        <v>32</v>
      </c>
      <c r="J818" s="210">
        <f t="shared" si="97"/>
        <v>0.77429718875502007</v>
      </c>
      <c r="K818" s="210">
        <f t="shared" si="98"/>
        <v>1</v>
      </c>
      <c r="L818" s="211">
        <f t="shared" si="93"/>
        <v>45860.815972222219</v>
      </c>
      <c r="M818" s="210">
        <f t="shared" si="99"/>
        <v>0.69037900874638547</v>
      </c>
      <c r="N818" s="212">
        <f t="shared" si="96"/>
        <v>0</v>
      </c>
    </row>
    <row r="819" spans="1:14" x14ac:dyDescent="0.35">
      <c r="A819" s="204" t="s">
        <v>180</v>
      </c>
      <c r="B819" s="205" t="s">
        <v>200</v>
      </c>
      <c r="C819" s="206">
        <v>11636</v>
      </c>
      <c r="D819" s="207">
        <v>45863</v>
      </c>
      <c r="E819" s="208">
        <v>0.55347222222222214</v>
      </c>
      <c r="F819" s="205" t="str">
        <f t="shared" si="94"/>
        <v>2025-07-25 13:17</v>
      </c>
      <c r="G819" s="205" t="s">
        <v>181</v>
      </c>
      <c r="H819" s="205">
        <v>23</v>
      </c>
      <c r="I819" s="205">
        <f t="shared" si="95"/>
        <v>35</v>
      </c>
      <c r="J819" s="210">
        <f t="shared" si="97"/>
        <v>0.83734939759036142</v>
      </c>
      <c r="K819" s="210">
        <f t="shared" si="98"/>
        <v>0.48571428571428571</v>
      </c>
      <c r="L819" s="211">
        <f t="shared" si="93"/>
        <v>45863.553472222222</v>
      </c>
      <c r="M819" s="210">
        <f t="shared" si="99"/>
        <v>0.62277482421535701</v>
      </c>
      <c r="N819" s="212">
        <f t="shared" si="96"/>
        <v>0</v>
      </c>
    </row>
    <row r="820" spans="1:14" x14ac:dyDescent="0.35">
      <c r="A820" s="204" t="s">
        <v>182</v>
      </c>
      <c r="B820" s="205" t="s">
        <v>200</v>
      </c>
      <c r="C820" s="206">
        <v>13036</v>
      </c>
      <c r="D820" s="207">
        <v>45870</v>
      </c>
      <c r="E820" s="208">
        <v>0.44861111111111107</v>
      </c>
      <c r="F820" s="205" t="str">
        <f t="shared" si="94"/>
        <v>2025-08-01 10:46</v>
      </c>
      <c r="G820" s="205" t="s">
        <v>183</v>
      </c>
      <c r="H820" s="205">
        <v>8</v>
      </c>
      <c r="I820" s="205">
        <f t="shared" si="95"/>
        <v>42</v>
      </c>
      <c r="J820" s="210">
        <f t="shared" si="97"/>
        <v>0.69678714859437751</v>
      </c>
      <c r="K820" s="210">
        <f t="shared" si="98"/>
        <v>0.91428571428571426</v>
      </c>
      <c r="L820" s="211">
        <f t="shared" si="93"/>
        <v>45870.448611111111</v>
      </c>
      <c r="M820" s="210">
        <f t="shared" si="99"/>
        <v>0.45249528382776599</v>
      </c>
      <c r="N820" s="212">
        <f t="shared" si="96"/>
        <v>0</v>
      </c>
    </row>
    <row r="821" spans="1:14" ht="29" x14ac:dyDescent="0.35">
      <c r="A821" s="204" t="s">
        <v>184</v>
      </c>
      <c r="B821" s="205" t="s">
        <v>200</v>
      </c>
      <c r="C821" s="206">
        <v>12309</v>
      </c>
      <c r="D821" s="207">
        <v>45874</v>
      </c>
      <c r="E821" s="208">
        <v>0.49305555555555558</v>
      </c>
      <c r="F821" s="205" t="str">
        <f t="shared" si="94"/>
        <v>2025-08-05 11:50</v>
      </c>
      <c r="G821" s="205" t="s">
        <v>185</v>
      </c>
      <c r="H821" s="205">
        <v>39</v>
      </c>
      <c r="I821" s="205">
        <f t="shared" si="95"/>
        <v>46</v>
      </c>
      <c r="J821" s="210">
        <f t="shared" si="97"/>
        <v>0.7697791164658635</v>
      </c>
      <c r="K821" s="210">
        <f t="shared" si="98"/>
        <v>2.8571428571428571E-2</v>
      </c>
      <c r="L821" s="211">
        <f t="shared" si="93"/>
        <v>45874.493055555555</v>
      </c>
      <c r="M821" s="210">
        <f t="shared" si="99"/>
        <v>0.35261533184698762</v>
      </c>
      <c r="N821" s="212">
        <f t="shared" si="96"/>
        <v>0</v>
      </c>
    </row>
    <row r="822" spans="1:14" x14ac:dyDescent="0.35">
      <c r="A822" s="204" t="s">
        <v>186</v>
      </c>
      <c r="B822" s="205" t="s">
        <v>200</v>
      </c>
      <c r="C822" s="206">
        <v>10495</v>
      </c>
      <c r="D822" s="207">
        <v>45870</v>
      </c>
      <c r="E822" s="208">
        <v>0.59583333333333333</v>
      </c>
      <c r="F822" s="205" t="str">
        <f t="shared" si="94"/>
        <v>2025-08-01 14:18</v>
      </c>
      <c r="G822" s="205" t="s">
        <v>187</v>
      </c>
      <c r="H822" s="205">
        <v>7</v>
      </c>
      <c r="I822" s="205">
        <f t="shared" si="95"/>
        <v>42</v>
      </c>
      <c r="J822" s="210">
        <f t="shared" si="97"/>
        <v>0.95190763052208838</v>
      </c>
      <c r="K822" s="210">
        <f t="shared" si="98"/>
        <v>0.94285714285714284</v>
      </c>
      <c r="L822" s="211">
        <f t="shared" si="93"/>
        <v>45870.595833333333</v>
      </c>
      <c r="M822" s="210">
        <f t="shared" si="99"/>
        <v>0.44885954381748405</v>
      </c>
      <c r="N822" s="212">
        <f t="shared" si="96"/>
        <v>0</v>
      </c>
    </row>
    <row r="823" spans="1:14" ht="43.5" x14ac:dyDescent="0.35">
      <c r="A823" s="204" t="s">
        <v>188</v>
      </c>
      <c r="B823" s="205" t="s">
        <v>200</v>
      </c>
      <c r="C823" s="206">
        <v>18138</v>
      </c>
      <c r="D823" s="207">
        <v>45867</v>
      </c>
      <c r="E823" s="208">
        <v>0.41805555555555557</v>
      </c>
      <c r="F823" s="205" t="str">
        <f t="shared" si="94"/>
        <v>2025-07-29 10:02</v>
      </c>
      <c r="G823" s="205" t="s">
        <v>189</v>
      </c>
      <c r="H823" s="205">
        <v>21</v>
      </c>
      <c r="I823" s="205">
        <f t="shared" si="95"/>
        <v>39</v>
      </c>
      <c r="J823" s="210">
        <f t="shared" si="97"/>
        <v>0.18453815261044176</v>
      </c>
      <c r="K823" s="210">
        <f t="shared" si="98"/>
        <v>0.54285714285714282</v>
      </c>
      <c r="L823" s="211">
        <f t="shared" si="93"/>
        <v>45867.418055555558</v>
      </c>
      <c r="M823" s="210">
        <f t="shared" si="99"/>
        <v>0.52733664894518717</v>
      </c>
      <c r="N823" s="212">
        <f t="shared" si="96"/>
        <v>0</v>
      </c>
    </row>
    <row r="824" spans="1:14" x14ac:dyDescent="0.35">
      <c r="A824" s="204" t="s">
        <v>190</v>
      </c>
      <c r="B824" s="205" t="s">
        <v>200</v>
      </c>
      <c r="C824" s="206">
        <v>13495</v>
      </c>
      <c r="D824" s="207">
        <v>45853</v>
      </c>
      <c r="E824" s="208">
        <v>0.76458333333333328</v>
      </c>
      <c r="F824" s="205" t="str">
        <f t="shared" si="94"/>
        <v>2025-07-15 18:21</v>
      </c>
      <c r="G824" s="205" t="s">
        <v>191</v>
      </c>
      <c r="H824" s="205">
        <v>40</v>
      </c>
      <c r="I824" s="205">
        <f t="shared" si="95"/>
        <v>25</v>
      </c>
      <c r="J824" s="210">
        <f t="shared" si="97"/>
        <v>0.65070281124497997</v>
      </c>
      <c r="K824" s="210">
        <f t="shared" si="98"/>
        <v>0</v>
      </c>
      <c r="L824" s="211">
        <f t="shared" si="93"/>
        <v>45853.76458333333</v>
      </c>
      <c r="M824" s="210">
        <f t="shared" si="99"/>
        <v>0.86451723546565207</v>
      </c>
      <c r="N824" s="212">
        <f t="shared" si="96"/>
        <v>0</v>
      </c>
    </row>
    <row r="825" spans="1:14" ht="15" thickBot="1" x14ac:dyDescent="0.4">
      <c r="A825" s="214" t="s">
        <v>192</v>
      </c>
      <c r="B825" s="215" t="s">
        <v>200</v>
      </c>
      <c r="C825" s="216">
        <v>16772</v>
      </c>
      <c r="D825" s="217">
        <v>45857</v>
      </c>
      <c r="E825" s="218">
        <v>0.55694444444444446</v>
      </c>
      <c r="F825" s="215" t="str">
        <f t="shared" si="94"/>
        <v>2025-07-19 13:22</v>
      </c>
      <c r="G825" s="215" t="s">
        <v>193</v>
      </c>
      <c r="H825" s="215">
        <v>32</v>
      </c>
      <c r="I825" s="215">
        <f t="shared" si="95"/>
        <v>29</v>
      </c>
      <c r="J825" s="219">
        <f>IFERROR(IF(MAX($C$723:$C$825)-MIN($C$723:$C$825)=0,1,
   (MAX($C$723:$C$825)-C825)/(MAX($C$723:$C$825)-MIN($C$723:$C$825))),0)</f>
        <v>0.3216867469879518</v>
      </c>
      <c r="K825" s="219">
        <f t="shared" si="98"/>
        <v>0.22857142857142856</v>
      </c>
      <c r="L825" s="220">
        <f t="shared" si="93"/>
        <v>45857.556944444441</v>
      </c>
      <c r="M825" s="219">
        <f>IFERROR(IF(MAX($L$723:$L$825)-MIN($L$723:$L$825)=0,1,(MAX($L$723:$L$825)-L825)/(MAX($L$723:$L$825)-MIN($L$723:$L$825))),0)</f>
        <v>0.77086263076663175</v>
      </c>
      <c r="N825" s="221">
        <f t="shared" si="96"/>
        <v>0</v>
      </c>
    </row>
    <row r="826" spans="1:14" ht="29" x14ac:dyDescent="0.35">
      <c r="A826" s="222" t="s">
        <v>13</v>
      </c>
      <c r="B826" s="223" t="s">
        <v>201</v>
      </c>
      <c r="C826" s="224">
        <v>27851</v>
      </c>
      <c r="D826" s="225">
        <v>45851</v>
      </c>
      <c r="E826" s="226">
        <v>0.5</v>
      </c>
      <c r="F826" s="223" t="str">
        <f t="shared" si="94"/>
        <v>2025-07-13 12:00</v>
      </c>
      <c r="G826" s="227" t="s">
        <v>15</v>
      </c>
      <c r="H826" s="223">
        <v>32</v>
      </c>
      <c r="I826" s="223">
        <f t="shared" si="95"/>
        <v>23</v>
      </c>
      <c r="J826" s="228">
        <f>IFERROR(IF(MAX($C$826:$C$928)-MIN($C$826:$C$928)=0,1,
   (MAX($C$826:$C$928)-C826)/(MAX($C$826:$C$928)-MIN($C$826:$C$928))),0)</f>
        <v>0.17517635203224724</v>
      </c>
      <c r="K826" s="228">
        <f>IFERROR(IF(MAX($H$826:$H$928)-MIN($H$826:$H$928)=0,1,(MAX($H$826:$H$928)-H826)/(MAX($H$826:$H$928)-MIN($H$826:$H$928))),0)</f>
        <v>0.20588235294117646</v>
      </c>
      <c r="L826" s="229">
        <f t="shared" si="93"/>
        <v>45851.5</v>
      </c>
      <c r="M826" s="228">
        <f>IFERROR(IF(MAX($L$826:$L$928)-MIN($L$826:$L$928)=0,1,(MAX($L$826:$L$928)-L826)/(MAX($L$826:$L$928)-MIN($L$826:$L$928))),0)</f>
        <v>0.92554994465960583</v>
      </c>
      <c r="N826" s="230">
        <f t="shared" si="96"/>
        <v>0</v>
      </c>
    </row>
    <row r="827" spans="1:14" ht="29" x14ac:dyDescent="0.35">
      <c r="A827" s="231" t="s">
        <v>16</v>
      </c>
      <c r="B827" s="232" t="s">
        <v>201</v>
      </c>
      <c r="C827" s="233">
        <v>21007</v>
      </c>
      <c r="D827" s="234">
        <v>45856</v>
      </c>
      <c r="E827" s="235">
        <v>0.78541666666666665</v>
      </c>
      <c r="F827" s="232" t="str">
        <f t="shared" si="94"/>
        <v>2025-07-18 18:51</v>
      </c>
      <c r="G827" s="236" t="s">
        <v>17</v>
      </c>
      <c r="H827" s="232">
        <v>28</v>
      </c>
      <c r="I827" s="232">
        <f t="shared" si="95"/>
        <v>28</v>
      </c>
      <c r="J827" s="237">
        <f t="shared" ref="J827:J890" si="100">IFERROR(IF(MAX($C$826:$C$928)-MIN($C$826:$C$928)=0,1,
   (MAX($C$826:$C$928)-C827)/(MAX($C$826:$C$928)-MIN($C$826:$C$928))),0)</f>
        <v>0.74991602284178704</v>
      </c>
      <c r="K827" s="237">
        <f t="shared" ref="K827:K890" si="101">IFERROR(IF(MAX($H$826:$H$928)-MIN($H$826:$H$928)=0,1,
   (MAX($H$826:$H$928)-H827)/(MAX($H$826:$H$928)-MIN($H$826:$H$928))),0)</f>
        <v>0.3235294117647059</v>
      </c>
      <c r="L827" s="238">
        <f t="shared" si="93"/>
        <v>45856.785416666666</v>
      </c>
      <c r="M827" s="237">
        <f t="shared" ref="M827:M890" si="102">IFERROR(IF(MAX($L$826:$L$928)-MIN($L$826:$L$928)=0,1,(MAX($L$826:$L$928)-L827)/(MAX($L$826:$L$928)-MIN($L$826:$L$928))),0)</f>
        <v>0.793926397343653</v>
      </c>
      <c r="N827" s="239">
        <f t="shared" si="96"/>
        <v>0</v>
      </c>
    </row>
    <row r="828" spans="1:14" x14ac:dyDescent="0.35">
      <c r="A828" s="231" t="s">
        <v>18</v>
      </c>
      <c r="B828" s="232" t="s">
        <v>201</v>
      </c>
      <c r="C828" s="233">
        <v>19767</v>
      </c>
      <c r="D828" s="234">
        <v>45853</v>
      </c>
      <c r="E828" s="235">
        <v>0.46597222222222223</v>
      </c>
      <c r="F828" s="232" t="str">
        <f t="shared" si="94"/>
        <v>2025-07-15 11:11</v>
      </c>
      <c r="G828" s="236" t="s">
        <v>19</v>
      </c>
      <c r="H828" s="232">
        <v>6</v>
      </c>
      <c r="I828" s="232">
        <f t="shared" si="95"/>
        <v>25</v>
      </c>
      <c r="J828" s="237">
        <f t="shared" si="100"/>
        <v>0.85404769902586497</v>
      </c>
      <c r="K828" s="237">
        <f t="shared" si="101"/>
        <v>0.97058823529411764</v>
      </c>
      <c r="L828" s="238">
        <f t="shared" si="93"/>
        <v>45853.46597222222</v>
      </c>
      <c r="M828" s="237">
        <f t="shared" si="102"/>
        <v>0.87659103486441547</v>
      </c>
      <c r="N828" s="239">
        <f t="shared" si="96"/>
        <v>0</v>
      </c>
    </row>
    <row r="829" spans="1:14" x14ac:dyDescent="0.35">
      <c r="A829" s="240" t="s">
        <v>18</v>
      </c>
      <c r="B829" s="232" t="s">
        <v>201</v>
      </c>
      <c r="C829" s="233">
        <v>20716</v>
      </c>
      <c r="D829" s="234">
        <v>45864</v>
      </c>
      <c r="E829" s="235">
        <v>0.50347222222222221</v>
      </c>
      <c r="F829" s="232" t="str">
        <f t="shared" si="94"/>
        <v>2025-07-26 12:05</v>
      </c>
      <c r="G829" s="236" t="s">
        <v>20</v>
      </c>
      <c r="H829" s="232">
        <v>32</v>
      </c>
      <c r="I829" s="232">
        <f t="shared" si="95"/>
        <v>36</v>
      </c>
      <c r="J829" s="237">
        <f t="shared" si="100"/>
        <v>0.77435337588176012</v>
      </c>
      <c r="K829" s="237">
        <f t="shared" si="101"/>
        <v>0.20588235294117646</v>
      </c>
      <c r="L829" s="238">
        <f t="shared" si="93"/>
        <v>45864.503472222219</v>
      </c>
      <c r="M829" s="237">
        <f t="shared" si="102"/>
        <v>0.60172246817937258</v>
      </c>
      <c r="N829" s="239">
        <f t="shared" si="96"/>
        <v>0</v>
      </c>
    </row>
    <row r="830" spans="1:14" x14ac:dyDescent="0.35">
      <c r="A830" s="240" t="s">
        <v>18</v>
      </c>
      <c r="B830" s="232" t="s">
        <v>201</v>
      </c>
      <c r="C830" s="233">
        <v>18966</v>
      </c>
      <c r="D830" s="234">
        <v>45866</v>
      </c>
      <c r="E830" s="235">
        <v>0.77708333333333335</v>
      </c>
      <c r="F830" s="232" t="str">
        <f t="shared" si="94"/>
        <v>2025-07-28 18:39</v>
      </c>
      <c r="G830" s="236" t="s">
        <v>21</v>
      </c>
      <c r="H830" s="232">
        <v>11</v>
      </c>
      <c r="I830" s="232">
        <f t="shared" si="95"/>
        <v>38</v>
      </c>
      <c r="J830" s="237">
        <f t="shared" si="100"/>
        <v>0.92131340275445084</v>
      </c>
      <c r="K830" s="237">
        <f t="shared" si="101"/>
        <v>0.82352941176470584</v>
      </c>
      <c r="L830" s="238">
        <f t="shared" si="93"/>
        <v>45866.777083333334</v>
      </c>
      <c r="M830" s="237">
        <f t="shared" si="102"/>
        <v>0.54510237963472596</v>
      </c>
      <c r="N830" s="239">
        <f t="shared" si="96"/>
        <v>0</v>
      </c>
    </row>
    <row r="831" spans="1:14" x14ac:dyDescent="0.35">
      <c r="A831" s="240" t="s">
        <v>18</v>
      </c>
      <c r="B831" s="232" t="s">
        <v>201</v>
      </c>
      <c r="C831" s="233">
        <v>19555</v>
      </c>
      <c r="D831" s="234">
        <v>45879</v>
      </c>
      <c r="E831" s="235">
        <v>0.36875000000000002</v>
      </c>
      <c r="F831" s="232" t="str">
        <f t="shared" si="94"/>
        <v>2025-08-10 08:51</v>
      </c>
      <c r="G831" s="236" t="s">
        <v>22</v>
      </c>
      <c r="H831" s="232">
        <v>35</v>
      </c>
      <c r="I831" s="232">
        <f t="shared" si="95"/>
        <v>51</v>
      </c>
      <c r="J831" s="237">
        <f t="shared" si="100"/>
        <v>0.87185085656701378</v>
      </c>
      <c r="K831" s="237">
        <f t="shared" si="101"/>
        <v>0.11764705882352941</v>
      </c>
      <c r="L831" s="238">
        <f t="shared" si="93"/>
        <v>45879.368750000001</v>
      </c>
      <c r="M831" s="237">
        <f t="shared" si="102"/>
        <v>0.23153016048699432</v>
      </c>
      <c r="N831" s="239">
        <f t="shared" si="96"/>
        <v>0</v>
      </c>
    </row>
    <row r="832" spans="1:14" x14ac:dyDescent="0.35">
      <c r="A832" s="240" t="s">
        <v>18</v>
      </c>
      <c r="B832" s="232" t="s">
        <v>201</v>
      </c>
      <c r="C832" s="233">
        <v>25377</v>
      </c>
      <c r="D832" s="234">
        <v>45853</v>
      </c>
      <c r="E832" s="235">
        <v>0.2673611111111111</v>
      </c>
      <c r="F832" s="232" t="str">
        <f t="shared" si="94"/>
        <v>2025-07-15 06:25</v>
      </c>
      <c r="G832" s="236" t="s">
        <v>23</v>
      </c>
      <c r="H832" s="232">
        <v>26</v>
      </c>
      <c r="I832" s="232">
        <f t="shared" si="95"/>
        <v>25</v>
      </c>
      <c r="J832" s="237">
        <f t="shared" si="100"/>
        <v>0.3829358414511253</v>
      </c>
      <c r="K832" s="237">
        <f t="shared" si="101"/>
        <v>0.38235294117647056</v>
      </c>
      <c r="L832" s="238">
        <f t="shared" si="93"/>
        <v>45853.267361111109</v>
      </c>
      <c r="M832" s="237">
        <f>IFERROR(IF(MAX($L$826:$L$928)-MIN($L$826:$L$928)=0,1,(MAX($L$826:$L$928)-L832)/(MAX($L$826:$L$928)-MIN($L$826:$L$928))),0)</f>
        <v>0.88153707802987846</v>
      </c>
      <c r="N832" s="239">
        <f t="shared" si="96"/>
        <v>0</v>
      </c>
    </row>
    <row r="833" spans="1:14" x14ac:dyDescent="0.35">
      <c r="A833" s="240" t="s">
        <v>18</v>
      </c>
      <c r="B833" s="232" t="s">
        <v>201</v>
      </c>
      <c r="C833" s="233">
        <v>20787</v>
      </c>
      <c r="D833" s="234">
        <v>45882</v>
      </c>
      <c r="E833" s="235">
        <v>0.4604166666666667</v>
      </c>
      <c r="F833" s="232" t="str">
        <f t="shared" si="94"/>
        <v>2025-08-13 11:03</v>
      </c>
      <c r="G833" s="236" t="s">
        <v>24</v>
      </c>
      <c r="H833" s="232">
        <v>30</v>
      </c>
      <c r="I833" s="232">
        <f t="shared" si="95"/>
        <v>54</v>
      </c>
      <c r="J833" s="237">
        <f t="shared" si="100"/>
        <v>0.76839099764863961</v>
      </c>
      <c r="K833" s="237">
        <f t="shared" si="101"/>
        <v>0.26470588235294118</v>
      </c>
      <c r="L833" s="238">
        <f t="shared" si="93"/>
        <v>45882.460416666669</v>
      </c>
      <c r="M833" s="237">
        <f t="shared" si="102"/>
        <v>0.15453790813502724</v>
      </c>
      <c r="N833" s="239">
        <f t="shared" si="96"/>
        <v>0</v>
      </c>
    </row>
    <row r="834" spans="1:14" x14ac:dyDescent="0.35">
      <c r="A834" s="231" t="s">
        <v>25</v>
      </c>
      <c r="B834" s="232" t="s">
        <v>201</v>
      </c>
      <c r="C834" s="233">
        <v>18192</v>
      </c>
      <c r="D834" s="234">
        <v>45873</v>
      </c>
      <c r="E834" s="235">
        <v>0.26041666666666669</v>
      </c>
      <c r="F834" s="232" t="str">
        <f t="shared" si="94"/>
        <v>2025-08-04 06:15</v>
      </c>
      <c r="G834" s="236" t="s">
        <v>26</v>
      </c>
      <c r="H834" s="232">
        <v>23</v>
      </c>
      <c r="I834" s="232">
        <f t="shared" si="95"/>
        <v>45</v>
      </c>
      <c r="J834" s="237">
        <f t="shared" si="100"/>
        <v>0.98631172321128657</v>
      </c>
      <c r="K834" s="237">
        <f t="shared" si="101"/>
        <v>0.47058823529411764</v>
      </c>
      <c r="L834" s="238">
        <f t="shared" ref="L834:L897" si="103">IF(F834="",999, DATEVALUE(LEFT(F834,10))+TIMEVALUE(RIGHT(F834,5))-$P$2)</f>
        <v>45873.260416666664</v>
      </c>
      <c r="M834" s="237">
        <f t="shared" si="102"/>
        <v>0.38364692861103433</v>
      </c>
      <c r="N834" s="239">
        <f t="shared" si="96"/>
        <v>0</v>
      </c>
    </row>
    <row r="835" spans="1:14" x14ac:dyDescent="0.35">
      <c r="A835" s="231" t="s">
        <v>27</v>
      </c>
      <c r="B835" s="232" t="s">
        <v>201</v>
      </c>
      <c r="C835" s="233">
        <v>29447</v>
      </c>
      <c r="D835" s="234">
        <v>45878</v>
      </c>
      <c r="E835" s="235">
        <v>0.72430555555555554</v>
      </c>
      <c r="F835" s="232" t="str">
        <f t="shared" ref="F835:F898" si="104">CONCATENATE(TEXT(D835,"éééé-hh-nn")," ",TEXT(E835,"óó:pp"))</f>
        <v>2025-08-09 17:23</v>
      </c>
      <c r="G835" s="236" t="s">
        <v>28</v>
      </c>
      <c r="H835" s="232">
        <v>35</v>
      </c>
      <c r="I835" s="232">
        <f t="shared" ref="I835:I898" si="105">D835-DATE(2025,6,20)</f>
        <v>50</v>
      </c>
      <c r="J835" s="237">
        <f t="shared" si="100"/>
        <v>4.1148807524353376E-2</v>
      </c>
      <c r="K835" s="237">
        <f t="shared" si="101"/>
        <v>0.11764705882352941</v>
      </c>
      <c r="L835" s="238">
        <f t="shared" si="103"/>
        <v>45878.724305555559</v>
      </c>
      <c r="M835" s="237">
        <f t="shared" si="102"/>
        <v>0.24757885998887688</v>
      </c>
      <c r="N835" s="239">
        <f t="shared" ref="N835:N898" si="106">$Q$4*J835+$Q$5*K835+$Q$6*M835</f>
        <v>0</v>
      </c>
    </row>
    <row r="836" spans="1:14" x14ac:dyDescent="0.35">
      <c r="A836" s="231" t="s">
        <v>29</v>
      </c>
      <c r="B836" s="232" t="s">
        <v>201</v>
      </c>
      <c r="C836" s="233">
        <v>28542</v>
      </c>
      <c r="D836" s="234">
        <v>45885</v>
      </c>
      <c r="E836" s="235">
        <v>0.47638888888888886</v>
      </c>
      <c r="F836" s="232" t="str">
        <f t="shared" si="104"/>
        <v>2025-08-16 11:26</v>
      </c>
      <c r="G836" s="236" t="s">
        <v>30</v>
      </c>
      <c r="H836" s="232">
        <v>21</v>
      </c>
      <c r="I836" s="232">
        <f t="shared" si="105"/>
        <v>57</v>
      </c>
      <c r="J836" s="237">
        <f t="shared" si="100"/>
        <v>0.11714813570708767</v>
      </c>
      <c r="K836" s="237">
        <f t="shared" si="101"/>
        <v>0.52941176470588236</v>
      </c>
      <c r="L836" s="238">
        <f t="shared" si="103"/>
        <v>45885.476388888892</v>
      </c>
      <c r="M836" s="237">
        <f t="shared" si="102"/>
        <v>7.9430686220232569E-2</v>
      </c>
      <c r="N836" s="239">
        <f t="shared" si="106"/>
        <v>0</v>
      </c>
    </row>
    <row r="837" spans="1:14" x14ac:dyDescent="0.35">
      <c r="A837" s="231" t="s">
        <v>31</v>
      </c>
      <c r="B837" s="232" t="s">
        <v>201</v>
      </c>
      <c r="C837" s="233">
        <v>24938</v>
      </c>
      <c r="D837" s="234">
        <v>45880</v>
      </c>
      <c r="E837" s="235">
        <v>0.42291666666666666</v>
      </c>
      <c r="F837" s="232" t="str">
        <f t="shared" si="104"/>
        <v>2025-08-11 10:09</v>
      </c>
      <c r="G837" s="236" t="s">
        <v>32</v>
      </c>
      <c r="H837" s="232">
        <v>13</v>
      </c>
      <c r="I837" s="232">
        <f t="shared" si="105"/>
        <v>52</v>
      </c>
      <c r="J837" s="237">
        <f t="shared" si="100"/>
        <v>0.41980181390661742</v>
      </c>
      <c r="K837" s="237">
        <f t="shared" si="101"/>
        <v>0.76470588235294112</v>
      </c>
      <c r="L837" s="238">
        <f t="shared" si="103"/>
        <v>45880.42291666667</v>
      </c>
      <c r="M837" s="237">
        <f t="shared" si="102"/>
        <v>0.20527808522408264</v>
      </c>
      <c r="N837" s="239">
        <f t="shared" si="106"/>
        <v>0</v>
      </c>
    </row>
    <row r="838" spans="1:14" x14ac:dyDescent="0.35">
      <c r="A838" s="231" t="s">
        <v>33</v>
      </c>
      <c r="B838" s="232" t="s">
        <v>201</v>
      </c>
      <c r="C838" s="233">
        <v>21695</v>
      </c>
      <c r="D838" s="234">
        <v>45854</v>
      </c>
      <c r="E838" s="235">
        <v>0.4770833333333333</v>
      </c>
      <c r="F838" s="232" t="str">
        <f t="shared" si="104"/>
        <v>2025-07-16 11:27</v>
      </c>
      <c r="G838" s="236" t="s">
        <v>34</v>
      </c>
      <c r="H838" s="232">
        <v>22</v>
      </c>
      <c r="I838" s="232">
        <f t="shared" si="105"/>
        <v>26</v>
      </c>
      <c r="J838" s="237">
        <f t="shared" si="100"/>
        <v>0.69213973799126638</v>
      </c>
      <c r="K838" s="237">
        <f t="shared" si="101"/>
        <v>0.5</v>
      </c>
      <c r="L838" s="238">
        <f t="shared" si="103"/>
        <v>45854.477083333331</v>
      </c>
      <c r="M838" s="237">
        <f t="shared" si="102"/>
        <v>0.85141117874931471</v>
      </c>
      <c r="N838" s="239">
        <f t="shared" si="106"/>
        <v>0</v>
      </c>
    </row>
    <row r="839" spans="1:14" x14ac:dyDescent="0.35">
      <c r="A839" s="240" t="s">
        <v>33</v>
      </c>
      <c r="B839" s="232" t="s">
        <v>201</v>
      </c>
      <c r="C839" s="233">
        <v>21913</v>
      </c>
      <c r="D839" s="234">
        <v>45867</v>
      </c>
      <c r="E839" s="235">
        <v>0.29583333333333334</v>
      </c>
      <c r="F839" s="232" t="str">
        <f t="shared" si="104"/>
        <v>2025-07-29 07:06</v>
      </c>
      <c r="G839" s="236" t="s">
        <v>35</v>
      </c>
      <c r="H839" s="232">
        <v>10</v>
      </c>
      <c r="I839" s="232">
        <f t="shared" si="105"/>
        <v>39</v>
      </c>
      <c r="J839" s="237">
        <f t="shared" si="100"/>
        <v>0.67383271750083973</v>
      </c>
      <c r="K839" s="237">
        <f t="shared" si="101"/>
        <v>0.8529411764705882</v>
      </c>
      <c r="L839" s="238">
        <f t="shared" si="103"/>
        <v>45867.29583333333</v>
      </c>
      <c r="M839" s="237">
        <f t="shared" si="102"/>
        <v>0.53218386829006592</v>
      </c>
      <c r="N839" s="239">
        <f t="shared" si="106"/>
        <v>0</v>
      </c>
    </row>
    <row r="840" spans="1:14" x14ac:dyDescent="0.35">
      <c r="A840" s="240" t="s">
        <v>33</v>
      </c>
      <c r="B840" s="232" t="s">
        <v>201</v>
      </c>
      <c r="C840" s="233">
        <v>29492</v>
      </c>
      <c r="D840" s="234">
        <v>45869</v>
      </c>
      <c r="E840" s="235">
        <v>0.28194444444444444</v>
      </c>
      <c r="F840" s="232" t="str">
        <f t="shared" si="104"/>
        <v>2025-07-31 06:46</v>
      </c>
      <c r="G840" s="236" t="s">
        <v>36</v>
      </c>
      <c r="H840" s="232">
        <v>27</v>
      </c>
      <c r="I840" s="232">
        <f t="shared" si="105"/>
        <v>41</v>
      </c>
      <c r="J840" s="237">
        <f t="shared" si="100"/>
        <v>3.7369835404769902E-2</v>
      </c>
      <c r="K840" s="237">
        <f t="shared" si="101"/>
        <v>0.35294117647058826</v>
      </c>
      <c r="L840" s="238">
        <f t="shared" si="103"/>
        <v>45869.281944444447</v>
      </c>
      <c r="M840" s="237">
        <f t="shared" si="102"/>
        <v>0.48272343663525491</v>
      </c>
      <c r="N840" s="239">
        <f t="shared" si="106"/>
        <v>0</v>
      </c>
    </row>
    <row r="841" spans="1:14" x14ac:dyDescent="0.35">
      <c r="A841" s="240" t="s">
        <v>33</v>
      </c>
      <c r="B841" s="232" t="s">
        <v>201</v>
      </c>
      <c r="C841" s="233">
        <v>28799</v>
      </c>
      <c r="D841" s="234">
        <v>45860</v>
      </c>
      <c r="E841" s="235">
        <v>0.81874999999999998</v>
      </c>
      <c r="F841" s="232" t="str">
        <f t="shared" si="104"/>
        <v>2025-07-22 19:39</v>
      </c>
      <c r="G841" s="236" t="s">
        <v>37</v>
      </c>
      <c r="H841" s="232">
        <v>38</v>
      </c>
      <c r="I841" s="232">
        <f t="shared" si="105"/>
        <v>32</v>
      </c>
      <c r="J841" s="237">
        <f t="shared" si="100"/>
        <v>9.5566006046355387E-2</v>
      </c>
      <c r="K841" s="237">
        <f t="shared" si="101"/>
        <v>2.9411764705882353E-2</v>
      </c>
      <c r="L841" s="238">
        <f t="shared" si="103"/>
        <v>45860.818749999999</v>
      </c>
      <c r="M841" s="237">
        <f t="shared" si="102"/>
        <v>0.69348367459879656</v>
      </c>
      <c r="N841" s="239">
        <f t="shared" si="106"/>
        <v>0</v>
      </c>
    </row>
    <row r="842" spans="1:14" x14ac:dyDescent="0.35">
      <c r="A842" s="240" t="s">
        <v>33</v>
      </c>
      <c r="B842" s="232" t="s">
        <v>201</v>
      </c>
      <c r="C842" s="233">
        <v>20762</v>
      </c>
      <c r="D842" s="234">
        <v>45883</v>
      </c>
      <c r="E842" s="235">
        <v>0.72986111111111107</v>
      </c>
      <c r="F842" s="232" t="str">
        <f t="shared" si="104"/>
        <v>2025-08-14 17:31</v>
      </c>
      <c r="G842" s="236" t="s">
        <v>38</v>
      </c>
      <c r="H842" s="232">
        <v>30</v>
      </c>
      <c r="I842" s="232">
        <f t="shared" si="105"/>
        <v>55</v>
      </c>
      <c r="J842" s="237">
        <f t="shared" si="100"/>
        <v>0.77049042660396372</v>
      </c>
      <c r="K842" s="237">
        <f t="shared" si="101"/>
        <v>0.26470588235294118</v>
      </c>
      <c r="L842" s="238">
        <f t="shared" si="103"/>
        <v>45883.729861111111</v>
      </c>
      <c r="M842" s="237">
        <f t="shared" si="102"/>
        <v>0.12292473713342333</v>
      </c>
      <c r="N842" s="239">
        <f t="shared" si="106"/>
        <v>0</v>
      </c>
    </row>
    <row r="843" spans="1:14" x14ac:dyDescent="0.35">
      <c r="A843" s="231" t="s">
        <v>39</v>
      </c>
      <c r="B843" s="232" t="s">
        <v>201</v>
      </c>
      <c r="C843" s="233">
        <v>18029</v>
      </c>
      <c r="D843" s="234">
        <v>45862</v>
      </c>
      <c r="E843" s="235">
        <v>0.5229166666666667</v>
      </c>
      <c r="F843" s="232" t="str">
        <f t="shared" si="104"/>
        <v>2025-07-24 12:33</v>
      </c>
      <c r="G843" s="236" t="s">
        <v>40</v>
      </c>
      <c r="H843" s="232">
        <v>33</v>
      </c>
      <c r="I843" s="232">
        <f t="shared" si="105"/>
        <v>34</v>
      </c>
      <c r="J843" s="237">
        <f t="shared" si="100"/>
        <v>1</v>
      </c>
      <c r="K843" s="237">
        <f t="shared" si="101"/>
        <v>0.17647058823529413</v>
      </c>
      <c r="L843" s="238">
        <f t="shared" si="103"/>
        <v>45862.522916666669</v>
      </c>
      <c r="M843" s="237">
        <f t="shared" si="102"/>
        <v>0.6510445489761385</v>
      </c>
      <c r="N843" s="239">
        <f t="shared" si="106"/>
        <v>0</v>
      </c>
    </row>
    <row r="844" spans="1:14" x14ac:dyDescent="0.35">
      <c r="A844" s="231" t="s">
        <v>41</v>
      </c>
      <c r="B844" s="232" t="s">
        <v>201</v>
      </c>
      <c r="C844" s="233">
        <v>22299</v>
      </c>
      <c r="D844" s="234">
        <v>45854</v>
      </c>
      <c r="E844" s="235">
        <v>0.64236111111111116</v>
      </c>
      <c r="F844" s="232" t="str">
        <f t="shared" si="104"/>
        <v>2025-07-16 15:25</v>
      </c>
      <c r="G844" s="236" t="s">
        <v>42</v>
      </c>
      <c r="H844" s="232">
        <v>15</v>
      </c>
      <c r="I844" s="232">
        <f t="shared" si="105"/>
        <v>26</v>
      </c>
      <c r="J844" s="237">
        <f t="shared" si="100"/>
        <v>0.64141753443063487</v>
      </c>
      <c r="K844" s="237">
        <f t="shared" si="101"/>
        <v>0.70588235294117652</v>
      </c>
      <c r="L844" s="238">
        <f t="shared" si="103"/>
        <v>45854.642361111109</v>
      </c>
      <c r="M844" s="237">
        <f t="shared" si="102"/>
        <v>0.84729524073049145</v>
      </c>
      <c r="N844" s="239">
        <f t="shared" si="106"/>
        <v>0</v>
      </c>
    </row>
    <row r="845" spans="1:14" x14ac:dyDescent="0.35">
      <c r="A845" s="231" t="s">
        <v>43</v>
      </c>
      <c r="B845" s="232" t="s">
        <v>201</v>
      </c>
      <c r="C845" s="233">
        <v>18891</v>
      </c>
      <c r="D845" s="234">
        <v>45888</v>
      </c>
      <c r="E845" s="235">
        <v>0.45763888888888893</v>
      </c>
      <c r="F845" s="232" t="str">
        <f t="shared" si="104"/>
        <v>2025-08-19 10:59</v>
      </c>
      <c r="G845" s="236" t="s">
        <v>44</v>
      </c>
      <c r="H845" s="232">
        <v>15</v>
      </c>
      <c r="I845" s="232">
        <f t="shared" si="105"/>
        <v>60</v>
      </c>
      <c r="J845" s="237">
        <f t="shared" si="100"/>
        <v>0.92761168962042329</v>
      </c>
      <c r="K845" s="237">
        <f t="shared" si="101"/>
        <v>0.70588235294117652</v>
      </c>
      <c r="L845" s="238">
        <f t="shared" si="103"/>
        <v>45888.457638888889</v>
      </c>
      <c r="M845" s="237">
        <f t="shared" si="102"/>
        <v>5.1881571666341835E-3</v>
      </c>
      <c r="N845" s="239">
        <f t="shared" si="106"/>
        <v>0</v>
      </c>
    </row>
    <row r="846" spans="1:14" ht="29" x14ac:dyDescent="0.35">
      <c r="A846" s="231" t="s">
        <v>45</v>
      </c>
      <c r="B846" s="232" t="s">
        <v>201</v>
      </c>
      <c r="C846" s="233">
        <v>22141</v>
      </c>
      <c r="D846" s="234">
        <v>45877</v>
      </c>
      <c r="E846" s="235">
        <v>0.78263888888888888</v>
      </c>
      <c r="F846" s="232" t="str">
        <f t="shared" si="104"/>
        <v>2025-08-08 18:47</v>
      </c>
      <c r="G846" s="236" t="s">
        <v>46</v>
      </c>
      <c r="H846" s="232">
        <v>9</v>
      </c>
      <c r="I846" s="232">
        <f t="shared" si="105"/>
        <v>49</v>
      </c>
      <c r="J846" s="237">
        <f t="shared" si="100"/>
        <v>0.65468592542828352</v>
      </c>
      <c r="K846" s="237">
        <f t="shared" si="101"/>
        <v>0.88235294117647056</v>
      </c>
      <c r="L846" s="238">
        <f t="shared" si="103"/>
        <v>45877.782638888886</v>
      </c>
      <c r="M846" s="237">
        <f t="shared" si="102"/>
        <v>0.27102933038194743</v>
      </c>
      <c r="N846" s="239">
        <f t="shared" si="106"/>
        <v>0</v>
      </c>
    </row>
    <row r="847" spans="1:14" x14ac:dyDescent="0.35">
      <c r="A847" s="231" t="s">
        <v>47</v>
      </c>
      <c r="B847" s="232" t="s">
        <v>201</v>
      </c>
      <c r="C847" s="233">
        <v>20113</v>
      </c>
      <c r="D847" s="234">
        <v>45876</v>
      </c>
      <c r="E847" s="235">
        <v>0.67291666666666661</v>
      </c>
      <c r="F847" s="232" t="str">
        <f t="shared" si="104"/>
        <v>2025-08-07 16:09</v>
      </c>
      <c r="G847" s="236" t="s">
        <v>48</v>
      </c>
      <c r="H847" s="232">
        <v>33</v>
      </c>
      <c r="I847" s="232">
        <f t="shared" si="105"/>
        <v>48</v>
      </c>
      <c r="J847" s="237">
        <f t="shared" si="100"/>
        <v>0.82499160228417867</v>
      </c>
      <c r="K847" s="237">
        <f t="shared" si="101"/>
        <v>0.17647058823529413</v>
      </c>
      <c r="L847" s="238">
        <f t="shared" si="103"/>
        <v>45876.67291666667</v>
      </c>
      <c r="M847" s="237">
        <f t="shared" si="102"/>
        <v>0.29866491422241076</v>
      </c>
      <c r="N847" s="239">
        <f t="shared" si="106"/>
        <v>0</v>
      </c>
    </row>
    <row r="848" spans="1:14" x14ac:dyDescent="0.35">
      <c r="A848" s="240" t="s">
        <v>47</v>
      </c>
      <c r="B848" s="232" t="s">
        <v>201</v>
      </c>
      <c r="C848" s="233">
        <v>18398</v>
      </c>
      <c r="D848" s="234">
        <v>45882</v>
      </c>
      <c r="E848" s="235">
        <v>0.61319444444444438</v>
      </c>
      <c r="F848" s="232" t="str">
        <f t="shared" si="104"/>
        <v>2025-08-13 14:43</v>
      </c>
      <c r="G848" s="236" t="s">
        <v>49</v>
      </c>
      <c r="H848" s="232">
        <v>32</v>
      </c>
      <c r="I848" s="232">
        <f t="shared" si="105"/>
        <v>54</v>
      </c>
      <c r="J848" s="237">
        <f t="shared" si="100"/>
        <v>0.9690124286194155</v>
      </c>
      <c r="K848" s="237">
        <f t="shared" si="101"/>
        <v>0.20588235294117646</v>
      </c>
      <c r="L848" s="238">
        <f t="shared" si="103"/>
        <v>45882.613194444442</v>
      </c>
      <c r="M848" s="237">
        <f t="shared" si="102"/>
        <v>0.15073325954630715</v>
      </c>
      <c r="N848" s="239">
        <f t="shared" si="106"/>
        <v>0</v>
      </c>
    </row>
    <row r="849" spans="1:14" x14ac:dyDescent="0.35">
      <c r="A849" s="240" t="s">
        <v>47</v>
      </c>
      <c r="B849" s="232" t="s">
        <v>201</v>
      </c>
      <c r="C849" s="233">
        <v>27499</v>
      </c>
      <c r="D849" s="234">
        <v>45886</v>
      </c>
      <c r="E849" s="235">
        <v>0.28472222222222221</v>
      </c>
      <c r="F849" s="232" t="str">
        <f t="shared" si="104"/>
        <v>2025-08-17 06:50</v>
      </c>
      <c r="G849" s="236" t="s">
        <v>50</v>
      </c>
      <c r="H849" s="232">
        <v>28</v>
      </c>
      <c r="I849" s="232">
        <f t="shared" si="105"/>
        <v>58</v>
      </c>
      <c r="J849" s="237">
        <f t="shared" si="100"/>
        <v>0.20473631172321127</v>
      </c>
      <c r="K849" s="237">
        <f t="shared" si="101"/>
        <v>0.3235294117647059</v>
      </c>
      <c r="L849" s="238">
        <f t="shared" si="103"/>
        <v>45886.284722222219</v>
      </c>
      <c r="M849" s="237">
        <f t="shared" si="102"/>
        <v>5.930063641408332E-2</v>
      </c>
      <c r="N849" s="239">
        <f t="shared" si="106"/>
        <v>0</v>
      </c>
    </row>
    <row r="850" spans="1:14" x14ac:dyDescent="0.35">
      <c r="A850" s="240" t="s">
        <v>47</v>
      </c>
      <c r="B850" s="232" t="s">
        <v>201</v>
      </c>
      <c r="C850" s="233">
        <v>25143</v>
      </c>
      <c r="D850" s="234">
        <v>45888</v>
      </c>
      <c r="E850" s="235">
        <v>0.5083333333333333</v>
      </c>
      <c r="F850" s="232" t="str">
        <f t="shared" si="104"/>
        <v>2025-08-19 12:12</v>
      </c>
      <c r="G850" s="236" t="s">
        <v>51</v>
      </c>
      <c r="H850" s="232">
        <v>27</v>
      </c>
      <c r="I850" s="232">
        <f t="shared" si="105"/>
        <v>60</v>
      </c>
      <c r="J850" s="237">
        <f t="shared" si="100"/>
        <v>0.40258649647295935</v>
      </c>
      <c r="K850" s="237">
        <f t="shared" si="101"/>
        <v>0.35294117647058826</v>
      </c>
      <c r="L850" s="238">
        <f t="shared" si="103"/>
        <v>45888.508333333331</v>
      </c>
      <c r="M850" s="237">
        <f t="shared" si="102"/>
        <v>3.925705589486907E-3</v>
      </c>
      <c r="N850" s="239">
        <f t="shared" si="106"/>
        <v>0</v>
      </c>
    </row>
    <row r="851" spans="1:14" x14ac:dyDescent="0.35">
      <c r="A851" s="240" t="s">
        <v>47</v>
      </c>
      <c r="B851" s="232" t="s">
        <v>201</v>
      </c>
      <c r="C851" s="233">
        <v>23500</v>
      </c>
      <c r="D851" s="234">
        <v>45861</v>
      </c>
      <c r="E851" s="235">
        <v>0.80486111111111114</v>
      </c>
      <c r="F851" s="232" t="str">
        <f t="shared" si="104"/>
        <v>2025-07-23 19:19</v>
      </c>
      <c r="G851" s="236" t="s">
        <v>52</v>
      </c>
      <c r="H851" s="232">
        <v>15</v>
      </c>
      <c r="I851" s="232">
        <f t="shared" si="105"/>
        <v>33</v>
      </c>
      <c r="J851" s="237">
        <f t="shared" si="100"/>
        <v>0.54056096741686266</v>
      </c>
      <c r="K851" s="237">
        <f t="shared" si="101"/>
        <v>0.70588235294117652</v>
      </c>
      <c r="L851" s="238">
        <f t="shared" si="103"/>
        <v>45861.804861111108</v>
      </c>
      <c r="M851" s="237">
        <f t="shared" si="102"/>
        <v>0.66892639734372095</v>
      </c>
      <c r="N851" s="239">
        <f t="shared" si="106"/>
        <v>0</v>
      </c>
    </row>
    <row r="852" spans="1:14" x14ac:dyDescent="0.35">
      <c r="A852" s="240" t="s">
        <v>47</v>
      </c>
      <c r="B852" s="232" t="s">
        <v>201</v>
      </c>
      <c r="C852" s="233">
        <v>19595</v>
      </c>
      <c r="D852" s="234">
        <v>45850</v>
      </c>
      <c r="E852" s="235">
        <v>0.69305555555555554</v>
      </c>
      <c r="F852" s="232" t="str">
        <f t="shared" si="104"/>
        <v>2025-07-12 16:38</v>
      </c>
      <c r="G852" s="236" t="s">
        <v>53</v>
      </c>
      <c r="H852" s="232">
        <v>30</v>
      </c>
      <c r="I852" s="232">
        <f t="shared" si="105"/>
        <v>22</v>
      </c>
      <c r="J852" s="237">
        <f t="shared" si="100"/>
        <v>0.86849177023849511</v>
      </c>
      <c r="K852" s="237">
        <f t="shared" si="101"/>
        <v>0.26470588235294118</v>
      </c>
      <c r="L852" s="238">
        <f t="shared" si="103"/>
        <v>45850.693055555559</v>
      </c>
      <c r="M852" s="237">
        <f t="shared" si="102"/>
        <v>0.94564540675137965</v>
      </c>
      <c r="N852" s="239">
        <f t="shared" si="106"/>
        <v>0</v>
      </c>
    </row>
    <row r="853" spans="1:14" x14ac:dyDescent="0.35">
      <c r="A853" s="240" t="s">
        <v>47</v>
      </c>
      <c r="B853" s="232" t="s">
        <v>201</v>
      </c>
      <c r="C853" s="233">
        <v>25238</v>
      </c>
      <c r="D853" s="234">
        <v>45860</v>
      </c>
      <c r="E853" s="235">
        <v>0.57291666666666674</v>
      </c>
      <c r="F853" s="232" t="str">
        <f t="shared" si="104"/>
        <v>2025-07-22 13:45</v>
      </c>
      <c r="G853" s="236" t="s">
        <v>54</v>
      </c>
      <c r="H853" s="232">
        <v>35</v>
      </c>
      <c r="I853" s="232">
        <f t="shared" si="105"/>
        <v>32</v>
      </c>
      <c r="J853" s="237">
        <f t="shared" si="100"/>
        <v>0.39460866644272757</v>
      </c>
      <c r="K853" s="237">
        <f t="shared" si="101"/>
        <v>0.11764705882352941</v>
      </c>
      <c r="L853" s="238">
        <f t="shared" si="103"/>
        <v>45860.572916666664</v>
      </c>
      <c r="M853" s="237">
        <f t="shared" si="102"/>
        <v>0.69960570005537781</v>
      </c>
      <c r="N853" s="239">
        <f t="shared" si="106"/>
        <v>0</v>
      </c>
    </row>
    <row r="854" spans="1:14" x14ac:dyDescent="0.35">
      <c r="A854" s="231" t="s">
        <v>55</v>
      </c>
      <c r="B854" s="232" t="s">
        <v>201</v>
      </c>
      <c r="C854" s="233">
        <v>28861</v>
      </c>
      <c r="D854" s="234">
        <v>45850</v>
      </c>
      <c r="E854" s="235">
        <v>0.51388888888888884</v>
      </c>
      <c r="F854" s="232" t="str">
        <f t="shared" si="104"/>
        <v>2025-07-12 12:20</v>
      </c>
      <c r="G854" s="236" t="s">
        <v>56</v>
      </c>
      <c r="H854" s="232">
        <v>16</v>
      </c>
      <c r="I854" s="232">
        <f t="shared" si="105"/>
        <v>22</v>
      </c>
      <c r="J854" s="237">
        <f t="shared" si="100"/>
        <v>9.0359422237151502E-2</v>
      </c>
      <c r="K854" s="237">
        <f t="shared" si="101"/>
        <v>0.67647058823529416</v>
      </c>
      <c r="L854" s="238">
        <f t="shared" si="103"/>
        <v>45850.513888888891</v>
      </c>
      <c r="M854" s="237">
        <f t="shared" si="102"/>
        <v>0.95010722191468144</v>
      </c>
      <c r="N854" s="239">
        <f t="shared" si="106"/>
        <v>0</v>
      </c>
    </row>
    <row r="855" spans="1:14" x14ac:dyDescent="0.35">
      <c r="A855" s="231" t="s">
        <v>57</v>
      </c>
      <c r="B855" s="232" t="s">
        <v>201</v>
      </c>
      <c r="C855" s="233">
        <v>22204</v>
      </c>
      <c r="D855" s="234">
        <v>45860</v>
      </c>
      <c r="E855" s="235">
        <v>0.68333333333333335</v>
      </c>
      <c r="F855" s="232" t="str">
        <f t="shared" si="104"/>
        <v>2025-07-22 16:24</v>
      </c>
      <c r="G855" s="236" t="s">
        <v>58</v>
      </c>
      <c r="H855" s="232">
        <v>38</v>
      </c>
      <c r="I855" s="232">
        <f t="shared" si="105"/>
        <v>32</v>
      </c>
      <c r="J855" s="237">
        <f t="shared" si="100"/>
        <v>0.64939536446086665</v>
      </c>
      <c r="K855" s="237">
        <f t="shared" si="101"/>
        <v>2.9411764705882353E-2</v>
      </c>
      <c r="L855" s="238">
        <f t="shared" si="103"/>
        <v>45860.683333333334</v>
      </c>
      <c r="M855" s="237">
        <f t="shared" si="102"/>
        <v>0.69685597675700917</v>
      </c>
      <c r="N855" s="239">
        <f t="shared" si="106"/>
        <v>0</v>
      </c>
    </row>
    <row r="856" spans="1:14" ht="29" x14ac:dyDescent="0.35">
      <c r="A856" s="231" t="s">
        <v>59</v>
      </c>
      <c r="B856" s="232" t="s">
        <v>201</v>
      </c>
      <c r="C856" s="233">
        <v>27915</v>
      </c>
      <c r="D856" s="234">
        <v>45877</v>
      </c>
      <c r="E856" s="235">
        <v>0.52013888888888893</v>
      </c>
      <c r="F856" s="232" t="str">
        <f t="shared" si="104"/>
        <v>2025-08-08 12:29</v>
      </c>
      <c r="G856" s="236" t="s">
        <v>60</v>
      </c>
      <c r="H856" s="232">
        <v>24</v>
      </c>
      <c r="I856" s="232">
        <f t="shared" si="105"/>
        <v>49</v>
      </c>
      <c r="J856" s="237">
        <f t="shared" si="100"/>
        <v>0.16980181390661739</v>
      </c>
      <c r="K856" s="237">
        <f t="shared" si="101"/>
        <v>0.44117647058823528</v>
      </c>
      <c r="L856" s="238">
        <f t="shared" si="103"/>
        <v>45877.520138888889</v>
      </c>
      <c r="M856" s="237">
        <f t="shared" si="102"/>
        <v>0.27756640841175789</v>
      </c>
      <c r="N856" s="239">
        <f t="shared" si="106"/>
        <v>0</v>
      </c>
    </row>
    <row r="857" spans="1:14" ht="29" x14ac:dyDescent="0.35">
      <c r="A857" s="231" t="s">
        <v>61</v>
      </c>
      <c r="B857" s="232" t="s">
        <v>201</v>
      </c>
      <c r="C857" s="233">
        <v>19079</v>
      </c>
      <c r="D857" s="234">
        <v>45872</v>
      </c>
      <c r="E857" s="235">
        <v>0.62916666666666665</v>
      </c>
      <c r="F857" s="232" t="str">
        <f t="shared" si="104"/>
        <v>2025-08-03 15:06</v>
      </c>
      <c r="G857" s="236" t="s">
        <v>62</v>
      </c>
      <c r="H857" s="232">
        <v>23</v>
      </c>
      <c r="I857" s="232">
        <f t="shared" si="105"/>
        <v>44</v>
      </c>
      <c r="J857" s="237">
        <f t="shared" si="100"/>
        <v>0.91182398387638564</v>
      </c>
      <c r="K857" s="237">
        <f t="shared" si="101"/>
        <v>0.47058823529411764</v>
      </c>
      <c r="L857" s="238">
        <f t="shared" si="103"/>
        <v>45872.629166666666</v>
      </c>
      <c r="M857" s="237">
        <f t="shared" si="102"/>
        <v>0.39936704482571667</v>
      </c>
      <c r="N857" s="239">
        <f t="shared" si="106"/>
        <v>0</v>
      </c>
    </row>
    <row r="858" spans="1:14" ht="29" x14ac:dyDescent="0.35">
      <c r="A858" s="231" t="s">
        <v>63</v>
      </c>
      <c r="B858" s="232" t="s">
        <v>201</v>
      </c>
      <c r="C858" s="233">
        <v>26318</v>
      </c>
      <c r="D858" s="234">
        <v>45868</v>
      </c>
      <c r="E858" s="235">
        <v>0.74513888888888891</v>
      </c>
      <c r="F858" s="232" t="str">
        <f t="shared" si="104"/>
        <v>2025-07-30 17:53</v>
      </c>
      <c r="G858" s="236" t="s">
        <v>64</v>
      </c>
      <c r="H858" s="232">
        <v>33</v>
      </c>
      <c r="I858" s="232">
        <f t="shared" si="105"/>
        <v>40</v>
      </c>
      <c r="J858" s="237">
        <f t="shared" si="100"/>
        <v>0.30391333557272421</v>
      </c>
      <c r="K858" s="237">
        <f t="shared" si="101"/>
        <v>0.17647058823529413</v>
      </c>
      <c r="L858" s="238">
        <f t="shared" si="103"/>
        <v>45868.745138888888</v>
      </c>
      <c r="M858" s="237">
        <f t="shared" si="102"/>
        <v>0.49609158826788197</v>
      </c>
      <c r="N858" s="239">
        <f t="shared" si="106"/>
        <v>0</v>
      </c>
    </row>
    <row r="859" spans="1:14" x14ac:dyDescent="0.35">
      <c r="A859" s="231" t="s">
        <v>65</v>
      </c>
      <c r="B859" s="232" t="s">
        <v>201</v>
      </c>
      <c r="C859" s="233">
        <v>23107</v>
      </c>
      <c r="D859" s="234">
        <v>45888</v>
      </c>
      <c r="E859" s="235">
        <v>0.41319444444444442</v>
      </c>
      <c r="F859" s="232" t="str">
        <f t="shared" si="104"/>
        <v>2025-08-19 09:55</v>
      </c>
      <c r="G859" s="236" t="s">
        <v>66</v>
      </c>
      <c r="H859" s="232">
        <v>8</v>
      </c>
      <c r="I859" s="232">
        <f t="shared" si="105"/>
        <v>60</v>
      </c>
      <c r="J859" s="237">
        <f t="shared" si="100"/>
        <v>0.57356399059455832</v>
      </c>
      <c r="K859" s="237">
        <f t="shared" si="101"/>
        <v>0.91176470588235292</v>
      </c>
      <c r="L859" s="238">
        <f t="shared" si="103"/>
        <v>45888.413194444445</v>
      </c>
      <c r="M859" s="237">
        <f t="shared" si="102"/>
        <v>6.2949640288204843E-3</v>
      </c>
      <c r="N859" s="239">
        <f t="shared" si="106"/>
        <v>0</v>
      </c>
    </row>
    <row r="860" spans="1:14" x14ac:dyDescent="0.35">
      <c r="A860" s="231" t="s">
        <v>67</v>
      </c>
      <c r="B860" s="232" t="s">
        <v>201</v>
      </c>
      <c r="C860" s="233">
        <v>22746</v>
      </c>
      <c r="D860" s="234">
        <v>45860</v>
      </c>
      <c r="E860" s="235">
        <v>0.81041666666666667</v>
      </c>
      <c r="F860" s="232" t="str">
        <f t="shared" si="104"/>
        <v>2025-07-22 19:27</v>
      </c>
      <c r="G860" s="236" t="s">
        <v>68</v>
      </c>
      <c r="H860" s="232">
        <v>9</v>
      </c>
      <c r="I860" s="232">
        <f t="shared" si="105"/>
        <v>32</v>
      </c>
      <c r="J860" s="237">
        <f t="shared" si="100"/>
        <v>0.60387974470943906</v>
      </c>
      <c r="K860" s="237">
        <f t="shared" si="101"/>
        <v>0.88235294117647056</v>
      </c>
      <c r="L860" s="238">
        <f t="shared" si="103"/>
        <v>45860.810416666667</v>
      </c>
      <c r="M860" s="237">
        <f t="shared" si="102"/>
        <v>0.69369120088541125</v>
      </c>
      <c r="N860" s="239">
        <f t="shared" si="106"/>
        <v>0</v>
      </c>
    </row>
    <row r="861" spans="1:14" x14ac:dyDescent="0.35">
      <c r="A861" s="231" t="s">
        <v>69</v>
      </c>
      <c r="B861" s="232" t="s">
        <v>201</v>
      </c>
      <c r="C861" s="233">
        <v>29178</v>
      </c>
      <c r="D861" s="234">
        <v>45871</v>
      </c>
      <c r="E861" s="235">
        <v>0.38263888888888886</v>
      </c>
      <c r="F861" s="232" t="str">
        <f t="shared" si="104"/>
        <v>2025-08-02 09:11</v>
      </c>
      <c r="G861" s="236" t="s">
        <v>70</v>
      </c>
      <c r="H861" s="232">
        <v>23</v>
      </c>
      <c r="I861" s="232">
        <f t="shared" si="105"/>
        <v>43</v>
      </c>
      <c r="J861" s="237">
        <f t="shared" si="100"/>
        <v>6.3738663083641248E-2</v>
      </c>
      <c r="K861" s="237">
        <f t="shared" si="101"/>
        <v>0.47058823529411764</v>
      </c>
      <c r="L861" s="238">
        <f t="shared" si="103"/>
        <v>45871.382638888892</v>
      </c>
      <c r="M861" s="237">
        <f t="shared" si="102"/>
        <v>0.43040951853894915</v>
      </c>
      <c r="N861" s="239">
        <f t="shared" si="106"/>
        <v>0</v>
      </c>
    </row>
    <row r="862" spans="1:14" x14ac:dyDescent="0.35">
      <c r="A862" s="231" t="s">
        <v>71</v>
      </c>
      <c r="B862" s="232" t="s">
        <v>201</v>
      </c>
      <c r="C862" s="233">
        <v>21040</v>
      </c>
      <c r="D862" s="234">
        <v>45875</v>
      </c>
      <c r="E862" s="235">
        <v>0.2590277777777778</v>
      </c>
      <c r="F862" s="232" t="str">
        <f t="shared" si="104"/>
        <v>2025-08-06 06:13</v>
      </c>
      <c r="G862" s="236" t="s">
        <v>72</v>
      </c>
      <c r="H862" s="232">
        <v>29</v>
      </c>
      <c r="I862" s="232">
        <f t="shared" si="105"/>
        <v>47</v>
      </c>
      <c r="J862" s="237">
        <f t="shared" si="100"/>
        <v>0.74714477662075918</v>
      </c>
      <c r="K862" s="237">
        <f t="shared" si="101"/>
        <v>0.29411764705882354</v>
      </c>
      <c r="L862" s="238">
        <f t="shared" si="103"/>
        <v>45875.259027777778</v>
      </c>
      <c r="M862" s="237">
        <f t="shared" si="102"/>
        <v>0.33387520752630134</v>
      </c>
      <c r="N862" s="239">
        <f t="shared" si="106"/>
        <v>0</v>
      </c>
    </row>
    <row r="863" spans="1:14" x14ac:dyDescent="0.35">
      <c r="A863" s="231" t="s">
        <v>73</v>
      </c>
      <c r="B863" s="232" t="s">
        <v>201</v>
      </c>
      <c r="C863" s="233">
        <v>19733</v>
      </c>
      <c r="D863" s="234">
        <v>45870</v>
      </c>
      <c r="E863" s="235">
        <v>0.43888888888888888</v>
      </c>
      <c r="F863" s="232" t="str">
        <f t="shared" si="104"/>
        <v>2025-08-01 10:32</v>
      </c>
      <c r="G863" s="236" t="s">
        <v>74</v>
      </c>
      <c r="H863" s="232">
        <v>34</v>
      </c>
      <c r="I863" s="232">
        <f t="shared" si="105"/>
        <v>42</v>
      </c>
      <c r="J863" s="237">
        <f t="shared" si="100"/>
        <v>0.85690292240510579</v>
      </c>
      <c r="K863" s="237">
        <f t="shared" si="101"/>
        <v>0.14705882352941177</v>
      </c>
      <c r="L863" s="238">
        <f t="shared" si="103"/>
        <v>45870.438888888886</v>
      </c>
      <c r="M863" s="237">
        <f t="shared" si="102"/>
        <v>0.45391187050367332</v>
      </c>
      <c r="N863" s="239">
        <f t="shared" si="106"/>
        <v>0</v>
      </c>
    </row>
    <row r="864" spans="1:14" x14ac:dyDescent="0.35">
      <c r="A864" s="231" t="s">
        <v>75</v>
      </c>
      <c r="B864" s="232" t="s">
        <v>201</v>
      </c>
      <c r="C864" s="233">
        <v>28886</v>
      </c>
      <c r="D864" s="234">
        <v>45849</v>
      </c>
      <c r="E864" s="235">
        <v>0.44097222222222221</v>
      </c>
      <c r="F864" s="232" t="str">
        <f t="shared" si="104"/>
        <v>2025-07-11 10:35</v>
      </c>
      <c r="G864" s="236" t="s">
        <v>76</v>
      </c>
      <c r="H864" s="232">
        <v>26</v>
      </c>
      <c r="I864" s="232">
        <f t="shared" si="105"/>
        <v>21</v>
      </c>
      <c r="J864" s="237">
        <f t="shared" si="100"/>
        <v>8.8259993281827348E-2</v>
      </c>
      <c r="K864" s="237">
        <f t="shared" si="101"/>
        <v>0.38235294117647056</v>
      </c>
      <c r="L864" s="238">
        <f t="shared" si="103"/>
        <v>45849.440972222219</v>
      </c>
      <c r="M864" s="237">
        <f t="shared" si="102"/>
        <v>0.97682623132265722</v>
      </c>
      <c r="N864" s="239">
        <f t="shared" si="106"/>
        <v>0</v>
      </c>
    </row>
    <row r="865" spans="1:14" ht="29" x14ac:dyDescent="0.35">
      <c r="A865" s="231" t="s">
        <v>77</v>
      </c>
      <c r="B865" s="232" t="s">
        <v>201</v>
      </c>
      <c r="C865" s="233">
        <v>26560</v>
      </c>
      <c r="D865" s="234">
        <v>45872</v>
      </c>
      <c r="E865" s="235">
        <v>0.38819444444444445</v>
      </c>
      <c r="F865" s="232" t="str">
        <f t="shared" si="104"/>
        <v>2025-08-03 09:19</v>
      </c>
      <c r="G865" s="236" t="s">
        <v>78</v>
      </c>
      <c r="H865" s="232">
        <v>10</v>
      </c>
      <c r="I865" s="232">
        <f t="shared" si="105"/>
        <v>44</v>
      </c>
      <c r="J865" s="237">
        <f t="shared" si="100"/>
        <v>0.28359086328518646</v>
      </c>
      <c r="K865" s="237">
        <f t="shared" si="101"/>
        <v>0.8529411764705882</v>
      </c>
      <c r="L865" s="238">
        <f t="shared" si="103"/>
        <v>45872.388194444444</v>
      </c>
      <c r="M865" s="237">
        <f t="shared" si="102"/>
        <v>0.40536801328171229</v>
      </c>
      <c r="N865" s="239">
        <f t="shared" si="106"/>
        <v>0</v>
      </c>
    </row>
    <row r="866" spans="1:14" x14ac:dyDescent="0.35">
      <c r="A866" s="231" t="s">
        <v>79</v>
      </c>
      <c r="B866" s="232" t="s">
        <v>201</v>
      </c>
      <c r="C866" s="233">
        <v>27520</v>
      </c>
      <c r="D866" s="234">
        <v>45876</v>
      </c>
      <c r="E866" s="235">
        <v>0.40625</v>
      </c>
      <c r="F866" s="232" t="str">
        <f t="shared" si="104"/>
        <v>2025-08-07 09:45</v>
      </c>
      <c r="G866" s="236" t="s">
        <v>80</v>
      </c>
      <c r="H866" s="232">
        <v>15</v>
      </c>
      <c r="I866" s="232">
        <f t="shared" si="105"/>
        <v>48</v>
      </c>
      <c r="J866" s="237">
        <f t="shared" si="100"/>
        <v>0.20297279140073901</v>
      </c>
      <c r="K866" s="237">
        <f t="shared" si="101"/>
        <v>0.70588235294117652</v>
      </c>
      <c r="L866" s="238">
        <f t="shared" si="103"/>
        <v>45876.40625</v>
      </c>
      <c r="M866" s="237">
        <f t="shared" si="102"/>
        <v>0.30530575539570975</v>
      </c>
      <c r="N866" s="239">
        <f t="shared" si="106"/>
        <v>0</v>
      </c>
    </row>
    <row r="867" spans="1:14" ht="29" x14ac:dyDescent="0.35">
      <c r="A867" s="231" t="s">
        <v>81</v>
      </c>
      <c r="B867" s="232" t="s">
        <v>201</v>
      </c>
      <c r="C867" s="233">
        <v>24477</v>
      </c>
      <c r="D867" s="234">
        <v>45878</v>
      </c>
      <c r="E867" s="235">
        <v>0.36180555555555555</v>
      </c>
      <c r="F867" s="232" t="str">
        <f t="shared" si="104"/>
        <v>2025-08-09 08:41</v>
      </c>
      <c r="G867" s="236" t="s">
        <v>82</v>
      </c>
      <c r="H867" s="232">
        <v>10</v>
      </c>
      <c r="I867" s="232">
        <f t="shared" si="105"/>
        <v>50</v>
      </c>
      <c r="J867" s="237">
        <f t="shared" si="100"/>
        <v>0.45851528384279477</v>
      </c>
      <c r="K867" s="237">
        <f t="shared" si="101"/>
        <v>0.8529411764705882</v>
      </c>
      <c r="L867" s="238">
        <f t="shared" si="103"/>
        <v>45878.361805555556</v>
      </c>
      <c r="M867" s="237">
        <f t="shared" si="102"/>
        <v>0.25660625345878774</v>
      </c>
      <c r="N867" s="239">
        <f t="shared" si="106"/>
        <v>0</v>
      </c>
    </row>
    <row r="868" spans="1:14" x14ac:dyDescent="0.35">
      <c r="A868" s="231" t="s">
        <v>83</v>
      </c>
      <c r="B868" s="232" t="s">
        <v>201</v>
      </c>
      <c r="C868" s="233">
        <v>28468</v>
      </c>
      <c r="D868" s="234">
        <v>45862</v>
      </c>
      <c r="E868" s="235">
        <v>0.73888888888888893</v>
      </c>
      <c r="F868" s="232" t="str">
        <f t="shared" si="104"/>
        <v>2025-07-24 17:44</v>
      </c>
      <c r="G868" s="236" t="s">
        <v>84</v>
      </c>
      <c r="H868" s="232">
        <v>26</v>
      </c>
      <c r="I868" s="232">
        <f t="shared" si="105"/>
        <v>34</v>
      </c>
      <c r="J868" s="237">
        <f t="shared" si="100"/>
        <v>0.12336244541484716</v>
      </c>
      <c r="K868" s="237">
        <f t="shared" si="101"/>
        <v>0.38235294117647056</v>
      </c>
      <c r="L868" s="238">
        <f t="shared" si="103"/>
        <v>45862.738888888889</v>
      </c>
      <c r="M868" s="237">
        <f t="shared" si="102"/>
        <v>0.64566615938016791</v>
      </c>
      <c r="N868" s="239">
        <f t="shared" si="106"/>
        <v>0</v>
      </c>
    </row>
    <row r="869" spans="1:14" ht="29" x14ac:dyDescent="0.35">
      <c r="A869" s="231" t="s">
        <v>85</v>
      </c>
      <c r="B869" s="232" t="s">
        <v>201</v>
      </c>
      <c r="C869" s="233">
        <v>28760</v>
      </c>
      <c r="D869" s="234">
        <v>45870</v>
      </c>
      <c r="E869" s="235">
        <v>0.36388888888888887</v>
      </c>
      <c r="F869" s="232" t="str">
        <f t="shared" si="104"/>
        <v>2025-08-01 08:44</v>
      </c>
      <c r="G869" s="236" t="s">
        <v>86</v>
      </c>
      <c r="H869" s="232">
        <v>37</v>
      </c>
      <c r="I869" s="232">
        <f t="shared" si="105"/>
        <v>42</v>
      </c>
      <c r="J869" s="237">
        <f t="shared" si="100"/>
        <v>9.8841115216661071E-2</v>
      </c>
      <c r="K869" s="237">
        <f t="shared" si="101"/>
        <v>5.8823529411764705E-2</v>
      </c>
      <c r="L869" s="238">
        <f t="shared" si="103"/>
        <v>45870.363888888889</v>
      </c>
      <c r="M869" s="237">
        <f t="shared" si="102"/>
        <v>0.45577960708356741</v>
      </c>
      <c r="N869" s="239">
        <f t="shared" si="106"/>
        <v>0</v>
      </c>
    </row>
    <row r="870" spans="1:14" ht="29" x14ac:dyDescent="0.35">
      <c r="A870" s="231" t="s">
        <v>87</v>
      </c>
      <c r="B870" s="232" t="s">
        <v>201</v>
      </c>
      <c r="C870" s="233">
        <v>28309</v>
      </c>
      <c r="D870" s="234">
        <v>45869</v>
      </c>
      <c r="E870" s="235">
        <v>0.34722222222222221</v>
      </c>
      <c r="F870" s="232" t="str">
        <f t="shared" si="104"/>
        <v>2025-07-31 08:20</v>
      </c>
      <c r="G870" s="236" t="s">
        <v>88</v>
      </c>
      <c r="H870" s="232">
        <v>36</v>
      </c>
      <c r="I870" s="232">
        <f t="shared" si="105"/>
        <v>41</v>
      </c>
      <c r="J870" s="237">
        <f t="shared" si="100"/>
        <v>0.13671481357070878</v>
      </c>
      <c r="K870" s="237">
        <f t="shared" si="101"/>
        <v>8.8235294117647065E-2</v>
      </c>
      <c r="L870" s="238">
        <f t="shared" si="103"/>
        <v>45869.347222222219</v>
      </c>
      <c r="M870" s="237">
        <f t="shared" si="102"/>
        <v>0.48109781405653207</v>
      </c>
      <c r="N870" s="239">
        <f t="shared" si="106"/>
        <v>0</v>
      </c>
    </row>
    <row r="871" spans="1:14" ht="29" x14ac:dyDescent="0.35">
      <c r="A871" s="240" t="s">
        <v>87</v>
      </c>
      <c r="B871" s="232" t="s">
        <v>201</v>
      </c>
      <c r="C871" s="233">
        <v>19965</v>
      </c>
      <c r="D871" s="234">
        <v>45855</v>
      </c>
      <c r="E871" s="235">
        <v>0.60972222222222228</v>
      </c>
      <c r="F871" s="232" t="str">
        <f t="shared" si="104"/>
        <v>2025-07-17 14:38</v>
      </c>
      <c r="G871" s="236" t="s">
        <v>89</v>
      </c>
      <c r="H871" s="232">
        <v>37</v>
      </c>
      <c r="I871" s="232">
        <f t="shared" si="105"/>
        <v>27</v>
      </c>
      <c r="J871" s="237">
        <f t="shared" si="100"/>
        <v>0.83742022169969765</v>
      </c>
      <c r="K871" s="237">
        <f t="shared" si="101"/>
        <v>5.8823529411764705E-2</v>
      </c>
      <c r="L871" s="238">
        <f t="shared" si="103"/>
        <v>45855.609722222223</v>
      </c>
      <c r="M871" s="237">
        <f t="shared" si="102"/>
        <v>0.82320489762029869</v>
      </c>
      <c r="N871" s="239">
        <f t="shared" si="106"/>
        <v>0</v>
      </c>
    </row>
    <row r="872" spans="1:14" ht="29" x14ac:dyDescent="0.35">
      <c r="A872" s="240" t="s">
        <v>87</v>
      </c>
      <c r="B872" s="232" t="s">
        <v>201</v>
      </c>
      <c r="C872" s="233">
        <v>21705</v>
      </c>
      <c r="D872" s="234">
        <v>45887</v>
      </c>
      <c r="E872" s="235">
        <v>0.49444444444444446</v>
      </c>
      <c r="F872" s="232" t="str">
        <f t="shared" si="104"/>
        <v>2025-08-18 11:52</v>
      </c>
      <c r="G872" s="236" t="s">
        <v>90</v>
      </c>
      <c r="H872" s="232">
        <v>37</v>
      </c>
      <c r="I872" s="232">
        <f t="shared" si="105"/>
        <v>59</v>
      </c>
      <c r="J872" s="237">
        <f t="shared" si="100"/>
        <v>0.69129996640913671</v>
      </c>
      <c r="K872" s="237">
        <f t="shared" si="101"/>
        <v>5.8823529411764705E-2</v>
      </c>
      <c r="L872" s="238">
        <f t="shared" si="103"/>
        <v>45887.494444444441</v>
      </c>
      <c r="M872" s="237">
        <f t="shared" si="102"/>
        <v>2.9174737133519594E-2</v>
      </c>
      <c r="N872" s="239">
        <f t="shared" si="106"/>
        <v>0</v>
      </c>
    </row>
    <row r="873" spans="1:14" ht="29" x14ac:dyDescent="0.35">
      <c r="A873" s="240" t="s">
        <v>87</v>
      </c>
      <c r="B873" s="232" t="s">
        <v>201</v>
      </c>
      <c r="C873" s="233">
        <v>22091</v>
      </c>
      <c r="D873" s="234">
        <v>45878</v>
      </c>
      <c r="E873" s="235">
        <v>0.3611111111111111</v>
      </c>
      <c r="F873" s="232" t="str">
        <f t="shared" si="104"/>
        <v>2025-08-09 08:40</v>
      </c>
      <c r="G873" s="236" t="s">
        <v>91</v>
      </c>
      <c r="H873" s="232">
        <v>19</v>
      </c>
      <c r="I873" s="232">
        <f t="shared" si="105"/>
        <v>50</v>
      </c>
      <c r="J873" s="237">
        <f t="shared" si="100"/>
        <v>0.65888478333893186</v>
      </c>
      <c r="K873" s="237">
        <f t="shared" si="101"/>
        <v>0.58823529411764708</v>
      </c>
      <c r="L873" s="238">
        <f t="shared" si="103"/>
        <v>45878.361111111109</v>
      </c>
      <c r="M873" s="237">
        <f t="shared" si="102"/>
        <v>0.25662354731606601</v>
      </c>
      <c r="N873" s="239">
        <f t="shared" si="106"/>
        <v>0</v>
      </c>
    </row>
    <row r="874" spans="1:14" ht="29" x14ac:dyDescent="0.35">
      <c r="A874" s="240" t="s">
        <v>87</v>
      </c>
      <c r="B874" s="232" t="s">
        <v>201</v>
      </c>
      <c r="C874" s="233">
        <v>19352</v>
      </c>
      <c r="D874" s="234">
        <v>45872</v>
      </c>
      <c r="E874" s="235">
        <v>0.3611111111111111</v>
      </c>
      <c r="F874" s="232" t="str">
        <f t="shared" si="104"/>
        <v>2025-08-03 08:40</v>
      </c>
      <c r="G874" s="236" t="s">
        <v>92</v>
      </c>
      <c r="H874" s="232">
        <v>21</v>
      </c>
      <c r="I874" s="232">
        <f t="shared" si="105"/>
        <v>44</v>
      </c>
      <c r="J874" s="237">
        <f t="shared" si="100"/>
        <v>0.88889821968424587</v>
      </c>
      <c r="K874" s="237">
        <f t="shared" si="101"/>
        <v>0.52941176470588236</v>
      </c>
      <c r="L874" s="238">
        <f t="shared" si="103"/>
        <v>45872.361111111109</v>
      </c>
      <c r="M874" s="237">
        <f t="shared" si="102"/>
        <v>0.40604247371339103</v>
      </c>
      <c r="N874" s="239">
        <f t="shared" si="106"/>
        <v>0</v>
      </c>
    </row>
    <row r="875" spans="1:14" ht="29" x14ac:dyDescent="0.35">
      <c r="A875" s="240" t="s">
        <v>87</v>
      </c>
      <c r="B875" s="232" t="s">
        <v>201</v>
      </c>
      <c r="C875" s="233">
        <v>27708</v>
      </c>
      <c r="D875" s="234">
        <v>45877</v>
      </c>
      <c r="E875" s="235">
        <v>0.70416666666666661</v>
      </c>
      <c r="F875" s="232" t="str">
        <f t="shared" si="104"/>
        <v>2025-08-08 16:54</v>
      </c>
      <c r="G875" s="236" t="s">
        <v>93</v>
      </c>
      <c r="H875" s="232">
        <v>33</v>
      </c>
      <c r="I875" s="232">
        <f t="shared" si="105"/>
        <v>49</v>
      </c>
      <c r="J875" s="237">
        <f t="shared" si="100"/>
        <v>0.18718508565670139</v>
      </c>
      <c r="K875" s="237">
        <f t="shared" si="101"/>
        <v>0.17647058823529413</v>
      </c>
      <c r="L875" s="238">
        <f t="shared" si="103"/>
        <v>45877.70416666667</v>
      </c>
      <c r="M875" s="237">
        <f t="shared" si="102"/>
        <v>0.27298353624787053</v>
      </c>
      <c r="N875" s="239">
        <f t="shared" si="106"/>
        <v>0</v>
      </c>
    </row>
    <row r="876" spans="1:14" x14ac:dyDescent="0.35">
      <c r="A876" s="231" t="s">
        <v>94</v>
      </c>
      <c r="B876" s="232" t="s">
        <v>201</v>
      </c>
      <c r="C876" s="233">
        <v>24068</v>
      </c>
      <c r="D876" s="234">
        <v>45883</v>
      </c>
      <c r="E876" s="235">
        <v>0.63055555555555554</v>
      </c>
      <c r="F876" s="232" t="str">
        <f t="shared" si="104"/>
        <v>2025-08-14 15:08</v>
      </c>
      <c r="G876" s="236" t="s">
        <v>95</v>
      </c>
      <c r="H876" s="232">
        <v>24</v>
      </c>
      <c r="I876" s="232">
        <f t="shared" si="105"/>
        <v>55</v>
      </c>
      <c r="J876" s="237">
        <f t="shared" si="100"/>
        <v>0.49286194155189789</v>
      </c>
      <c r="K876" s="237">
        <f t="shared" si="101"/>
        <v>0.44117647058823528</v>
      </c>
      <c r="L876" s="238">
        <f t="shared" si="103"/>
        <v>45883.630555555559</v>
      </c>
      <c r="M876" s="237">
        <f t="shared" si="102"/>
        <v>0.12539775871606423</v>
      </c>
      <c r="N876" s="239">
        <f t="shared" si="106"/>
        <v>0</v>
      </c>
    </row>
    <row r="877" spans="1:14" x14ac:dyDescent="0.35">
      <c r="A877" s="231" t="s">
        <v>96</v>
      </c>
      <c r="B877" s="232" t="s">
        <v>201</v>
      </c>
      <c r="C877" s="233">
        <v>28077</v>
      </c>
      <c r="D877" s="234">
        <v>45877</v>
      </c>
      <c r="E877" s="235">
        <v>0.69444444444444442</v>
      </c>
      <c r="F877" s="232" t="str">
        <f t="shared" si="104"/>
        <v>2025-08-08 16:40</v>
      </c>
      <c r="G877" s="236" t="s">
        <v>97</v>
      </c>
      <c r="H877" s="232">
        <v>5</v>
      </c>
      <c r="I877" s="232">
        <f t="shared" si="105"/>
        <v>49</v>
      </c>
      <c r="J877" s="237">
        <f t="shared" si="100"/>
        <v>0.15619751427611689</v>
      </c>
      <c r="K877" s="237">
        <f t="shared" si="101"/>
        <v>1</v>
      </c>
      <c r="L877" s="238">
        <f t="shared" si="103"/>
        <v>45877.694444444445</v>
      </c>
      <c r="M877" s="237">
        <f t="shared" si="102"/>
        <v>0.27322565024904172</v>
      </c>
      <c r="N877" s="239">
        <f t="shared" si="106"/>
        <v>0</v>
      </c>
    </row>
    <row r="878" spans="1:14" x14ac:dyDescent="0.35">
      <c r="A878" s="240" t="s">
        <v>96</v>
      </c>
      <c r="B878" s="232" t="s">
        <v>201</v>
      </c>
      <c r="C878" s="233">
        <v>25325</v>
      </c>
      <c r="D878" s="234">
        <v>45886</v>
      </c>
      <c r="E878" s="235">
        <v>0.26180555555555557</v>
      </c>
      <c r="F878" s="232" t="str">
        <f t="shared" si="104"/>
        <v>2025-08-17 06:17</v>
      </c>
      <c r="G878" s="236" t="s">
        <v>98</v>
      </c>
      <c r="H878" s="232">
        <v>34</v>
      </c>
      <c r="I878" s="232">
        <f t="shared" si="105"/>
        <v>58</v>
      </c>
      <c r="J878" s="237">
        <f t="shared" si="100"/>
        <v>0.38730265367819955</v>
      </c>
      <c r="K878" s="237">
        <f t="shared" si="101"/>
        <v>0.14705882352941177</v>
      </c>
      <c r="L878" s="238">
        <f t="shared" si="103"/>
        <v>45886.261805555558</v>
      </c>
      <c r="M878" s="237">
        <f t="shared" si="102"/>
        <v>5.9871333702273558E-2</v>
      </c>
      <c r="N878" s="239">
        <f t="shared" si="106"/>
        <v>0</v>
      </c>
    </row>
    <row r="879" spans="1:14" ht="29" x14ac:dyDescent="0.35">
      <c r="A879" s="231" t="s">
        <v>99</v>
      </c>
      <c r="B879" s="232" t="s">
        <v>201</v>
      </c>
      <c r="C879" s="233">
        <v>28562</v>
      </c>
      <c r="D879" s="234">
        <v>45873</v>
      </c>
      <c r="E879" s="235">
        <v>0.46388888888888891</v>
      </c>
      <c r="F879" s="232" t="str">
        <f t="shared" si="104"/>
        <v>2025-08-04 11:08</v>
      </c>
      <c r="G879" s="236" t="s">
        <v>100</v>
      </c>
      <c r="H879" s="232">
        <v>18</v>
      </c>
      <c r="I879" s="232">
        <f t="shared" si="105"/>
        <v>45</v>
      </c>
      <c r="J879" s="237">
        <f t="shared" si="100"/>
        <v>0.11546859254282835</v>
      </c>
      <c r="K879" s="237">
        <f t="shared" si="101"/>
        <v>0.61764705882352944</v>
      </c>
      <c r="L879" s="238">
        <f t="shared" si="103"/>
        <v>45873.463888888888</v>
      </c>
      <c r="M879" s="237">
        <f t="shared" si="102"/>
        <v>0.37857982844498572</v>
      </c>
      <c r="N879" s="239">
        <f t="shared" si="106"/>
        <v>0</v>
      </c>
    </row>
    <row r="880" spans="1:14" x14ac:dyDescent="0.35">
      <c r="A880" s="231" t="s">
        <v>101</v>
      </c>
      <c r="B880" s="232" t="s">
        <v>201</v>
      </c>
      <c r="C880" s="233">
        <v>21156</v>
      </c>
      <c r="D880" s="234">
        <v>45884</v>
      </c>
      <c r="E880" s="235">
        <v>0.42847222222222225</v>
      </c>
      <c r="F880" s="232" t="str">
        <f t="shared" si="104"/>
        <v>2025-08-15 10:17</v>
      </c>
      <c r="G880" s="236" t="s">
        <v>102</v>
      </c>
      <c r="H880" s="232">
        <v>11</v>
      </c>
      <c r="I880" s="232">
        <f t="shared" si="105"/>
        <v>56</v>
      </c>
      <c r="J880" s="237">
        <f t="shared" si="100"/>
        <v>0.73740342626805511</v>
      </c>
      <c r="K880" s="237">
        <f t="shared" si="101"/>
        <v>0.82352941176470584</v>
      </c>
      <c r="L880" s="238">
        <f t="shared" si="103"/>
        <v>45884.428472222222</v>
      </c>
      <c r="M880" s="237">
        <f t="shared" si="102"/>
        <v>0.10552711676818327</v>
      </c>
      <c r="N880" s="239">
        <f t="shared" si="106"/>
        <v>0</v>
      </c>
    </row>
    <row r="881" spans="1:14" ht="43.5" x14ac:dyDescent="0.35">
      <c r="A881" s="231" t="s">
        <v>103</v>
      </c>
      <c r="B881" s="232" t="s">
        <v>201</v>
      </c>
      <c r="C881" s="233">
        <v>29155</v>
      </c>
      <c r="D881" s="234">
        <v>45878</v>
      </c>
      <c r="E881" s="235">
        <v>0.68194444444444446</v>
      </c>
      <c r="F881" s="232" t="str">
        <f t="shared" si="104"/>
        <v>2025-08-09 16:22</v>
      </c>
      <c r="G881" s="236" t="s">
        <v>104</v>
      </c>
      <c r="H881" s="232">
        <v>37</v>
      </c>
      <c r="I881" s="232">
        <f t="shared" si="105"/>
        <v>50</v>
      </c>
      <c r="J881" s="237">
        <f t="shared" si="100"/>
        <v>6.5670137722539476E-2</v>
      </c>
      <c r="K881" s="237">
        <f t="shared" si="101"/>
        <v>5.8823529411764705E-2</v>
      </c>
      <c r="L881" s="238">
        <f t="shared" si="103"/>
        <v>45878.681944444441</v>
      </c>
      <c r="M881" s="237">
        <f t="shared" si="102"/>
        <v>0.24863378527959071</v>
      </c>
      <c r="N881" s="239">
        <f t="shared" si="106"/>
        <v>0</v>
      </c>
    </row>
    <row r="882" spans="1:14" x14ac:dyDescent="0.35">
      <c r="A882" s="231" t="s">
        <v>105</v>
      </c>
      <c r="B882" s="232" t="s">
        <v>201</v>
      </c>
      <c r="C882" s="233">
        <v>21484</v>
      </c>
      <c r="D882" s="234">
        <v>45884</v>
      </c>
      <c r="E882" s="235">
        <v>0.64513888888888893</v>
      </c>
      <c r="F882" s="232" t="str">
        <f t="shared" si="104"/>
        <v>2025-08-15 15:29</v>
      </c>
      <c r="G882" s="236" t="s">
        <v>106</v>
      </c>
      <c r="H882" s="232">
        <v>25</v>
      </c>
      <c r="I882" s="232">
        <f t="shared" si="105"/>
        <v>56</v>
      </c>
      <c r="J882" s="237">
        <f t="shared" si="100"/>
        <v>0.70985891837420223</v>
      </c>
      <c r="K882" s="237">
        <f t="shared" si="101"/>
        <v>0.41176470588235292</v>
      </c>
      <c r="L882" s="238">
        <f t="shared" si="103"/>
        <v>45884.645138888889</v>
      </c>
      <c r="M882" s="237">
        <f t="shared" si="102"/>
        <v>0.10013143331493445</v>
      </c>
      <c r="N882" s="239">
        <f t="shared" si="106"/>
        <v>0</v>
      </c>
    </row>
    <row r="883" spans="1:14" x14ac:dyDescent="0.35">
      <c r="A883" s="231" t="s">
        <v>107</v>
      </c>
      <c r="B883" s="232" t="s">
        <v>201</v>
      </c>
      <c r="C883" s="233">
        <v>28250</v>
      </c>
      <c r="D883" s="234">
        <v>45866</v>
      </c>
      <c r="E883" s="235">
        <v>0.72013888888888888</v>
      </c>
      <c r="F883" s="232" t="str">
        <f t="shared" si="104"/>
        <v>2025-07-28 17:17</v>
      </c>
      <c r="G883" s="232" t="s">
        <v>108</v>
      </c>
      <c r="H883" s="232">
        <v>23</v>
      </c>
      <c r="I883" s="232">
        <f t="shared" si="105"/>
        <v>38</v>
      </c>
      <c r="J883" s="237">
        <f t="shared" si="100"/>
        <v>0.14166946590527377</v>
      </c>
      <c r="K883" s="237">
        <f t="shared" si="101"/>
        <v>0.47058823529411764</v>
      </c>
      <c r="L883" s="238">
        <f t="shared" si="103"/>
        <v>45866.720138888886</v>
      </c>
      <c r="M883" s="237">
        <f t="shared" si="102"/>
        <v>0.54652047592701536</v>
      </c>
      <c r="N883" s="239">
        <f t="shared" si="106"/>
        <v>0</v>
      </c>
    </row>
    <row r="884" spans="1:14" x14ac:dyDescent="0.35">
      <c r="A884" s="231" t="s">
        <v>109</v>
      </c>
      <c r="B884" s="232" t="s">
        <v>201</v>
      </c>
      <c r="C884" s="233">
        <v>20632</v>
      </c>
      <c r="D884" s="234">
        <v>45864</v>
      </c>
      <c r="E884" s="235">
        <v>0.41041666666666665</v>
      </c>
      <c r="F884" s="232" t="str">
        <f t="shared" si="104"/>
        <v>2025-07-26 09:51</v>
      </c>
      <c r="G884" s="236" t="s">
        <v>110</v>
      </c>
      <c r="H884" s="232">
        <v>8</v>
      </c>
      <c r="I884" s="232">
        <f t="shared" si="105"/>
        <v>36</v>
      </c>
      <c r="J884" s="237">
        <f t="shared" si="100"/>
        <v>0.78140745717164928</v>
      </c>
      <c r="K884" s="237">
        <f t="shared" si="101"/>
        <v>0.91176470588235292</v>
      </c>
      <c r="L884" s="238">
        <f t="shared" si="103"/>
        <v>45864.410416666666</v>
      </c>
      <c r="M884" s="237">
        <f t="shared" si="102"/>
        <v>0.60403984504705244</v>
      </c>
      <c r="N884" s="239">
        <f t="shared" si="106"/>
        <v>0</v>
      </c>
    </row>
    <row r="885" spans="1:14" x14ac:dyDescent="0.35">
      <c r="A885" s="231" t="s">
        <v>111</v>
      </c>
      <c r="B885" s="232" t="s">
        <v>201</v>
      </c>
      <c r="C885" s="233">
        <v>21912</v>
      </c>
      <c r="D885" s="234">
        <v>45853</v>
      </c>
      <c r="E885" s="235">
        <v>0.4548611111111111</v>
      </c>
      <c r="F885" s="232" t="str">
        <f t="shared" si="104"/>
        <v>2025-07-15 10:55</v>
      </c>
      <c r="G885" s="236" t="s">
        <v>112</v>
      </c>
      <c r="H885" s="232">
        <v>39</v>
      </c>
      <c r="I885" s="232">
        <f t="shared" si="105"/>
        <v>25</v>
      </c>
      <c r="J885" s="237">
        <f t="shared" si="100"/>
        <v>0.67391669465905268</v>
      </c>
      <c r="K885" s="237">
        <f t="shared" si="101"/>
        <v>0</v>
      </c>
      <c r="L885" s="238">
        <f t="shared" si="103"/>
        <v>45853.454861111109</v>
      </c>
      <c r="M885" s="237">
        <f t="shared" si="102"/>
        <v>0.87686773657996209</v>
      </c>
      <c r="N885" s="239">
        <f t="shared" si="106"/>
        <v>0</v>
      </c>
    </row>
    <row r="886" spans="1:14" ht="29" x14ac:dyDescent="0.35">
      <c r="A886" s="231" t="s">
        <v>113</v>
      </c>
      <c r="B886" s="232" t="s">
        <v>201</v>
      </c>
      <c r="C886" s="233">
        <v>25145</v>
      </c>
      <c r="D886" s="234">
        <v>45880</v>
      </c>
      <c r="E886" s="235">
        <v>0.40972222222222221</v>
      </c>
      <c r="F886" s="232" t="str">
        <f t="shared" si="104"/>
        <v>2025-08-11 09:50</v>
      </c>
      <c r="G886" s="232" t="s">
        <v>114</v>
      </c>
      <c r="H886" s="232">
        <v>14</v>
      </c>
      <c r="I886" s="232">
        <f t="shared" si="105"/>
        <v>52</v>
      </c>
      <c r="J886" s="237">
        <f t="shared" si="100"/>
        <v>0.40241854215653344</v>
      </c>
      <c r="K886" s="237">
        <f t="shared" si="101"/>
        <v>0.73529411764705888</v>
      </c>
      <c r="L886" s="238">
        <f t="shared" si="103"/>
        <v>45880.409722222219</v>
      </c>
      <c r="M886" s="237">
        <f t="shared" si="102"/>
        <v>0.20560666851146406</v>
      </c>
      <c r="N886" s="239">
        <f t="shared" si="106"/>
        <v>0</v>
      </c>
    </row>
    <row r="887" spans="1:14" x14ac:dyDescent="0.35">
      <c r="A887" s="231" t="s">
        <v>115</v>
      </c>
      <c r="B887" s="232" t="s">
        <v>201</v>
      </c>
      <c r="C887" s="233">
        <v>18643</v>
      </c>
      <c r="D887" s="234">
        <v>45858</v>
      </c>
      <c r="E887" s="235">
        <v>0.68194444444444446</v>
      </c>
      <c r="F887" s="232" t="str">
        <f t="shared" si="104"/>
        <v>2025-07-20 16:22</v>
      </c>
      <c r="G887" s="232" t="s">
        <v>116</v>
      </c>
      <c r="H887" s="232">
        <v>22</v>
      </c>
      <c r="I887" s="232">
        <f t="shared" si="105"/>
        <v>30</v>
      </c>
      <c r="J887" s="237">
        <f t="shared" si="100"/>
        <v>0.94843802485723883</v>
      </c>
      <c r="K887" s="237">
        <f t="shared" si="101"/>
        <v>0.5</v>
      </c>
      <c r="L887" s="238">
        <f t="shared" si="103"/>
        <v>45858.681944444441</v>
      </c>
      <c r="M887" s="237">
        <f t="shared" si="102"/>
        <v>0.74669687327067413</v>
      </c>
      <c r="N887" s="239">
        <f t="shared" si="106"/>
        <v>0</v>
      </c>
    </row>
    <row r="888" spans="1:14" ht="29" x14ac:dyDescent="0.35">
      <c r="A888" s="231" t="s">
        <v>117</v>
      </c>
      <c r="B888" s="232" t="s">
        <v>201</v>
      </c>
      <c r="C888" s="233">
        <v>25133</v>
      </c>
      <c r="D888" s="234">
        <v>45871</v>
      </c>
      <c r="E888" s="235">
        <v>0.82152777777777775</v>
      </c>
      <c r="F888" s="232" t="str">
        <f t="shared" si="104"/>
        <v>2025-08-02 19:43</v>
      </c>
      <c r="G888" s="232" t="s">
        <v>118</v>
      </c>
      <c r="H888" s="232">
        <v>39</v>
      </c>
      <c r="I888" s="232">
        <f t="shared" si="105"/>
        <v>43</v>
      </c>
      <c r="J888" s="237">
        <f t="shared" si="100"/>
        <v>0.40342626805508902</v>
      </c>
      <c r="K888" s="237">
        <f t="shared" si="101"/>
        <v>0</v>
      </c>
      <c r="L888" s="238">
        <f t="shared" si="103"/>
        <v>45871.821527777778</v>
      </c>
      <c r="M888" s="237">
        <f t="shared" si="102"/>
        <v>0.41947980077476882</v>
      </c>
      <c r="N888" s="239">
        <f t="shared" si="106"/>
        <v>0</v>
      </c>
    </row>
    <row r="889" spans="1:14" x14ac:dyDescent="0.35">
      <c r="A889" s="231" t="s">
        <v>119</v>
      </c>
      <c r="B889" s="232" t="s">
        <v>201</v>
      </c>
      <c r="C889" s="233">
        <v>23044</v>
      </c>
      <c r="D889" s="234">
        <v>45888</v>
      </c>
      <c r="E889" s="235">
        <v>0.48055555555555557</v>
      </c>
      <c r="F889" s="232" t="str">
        <f t="shared" si="104"/>
        <v>2025-08-19 11:32</v>
      </c>
      <c r="G889" s="236"/>
      <c r="H889" s="232">
        <v>26</v>
      </c>
      <c r="I889" s="232">
        <f t="shared" si="105"/>
        <v>60</v>
      </c>
      <c r="J889" s="237">
        <f t="shared" si="100"/>
        <v>0.57885455156197518</v>
      </c>
      <c r="K889" s="237">
        <f t="shared" si="101"/>
        <v>0.38235294117647056</v>
      </c>
      <c r="L889" s="238">
        <f t="shared" si="103"/>
        <v>45888.480555555558</v>
      </c>
      <c r="M889" s="237">
        <f t="shared" si="102"/>
        <v>4.6174598782627481E-3</v>
      </c>
      <c r="N889" s="239">
        <f t="shared" si="106"/>
        <v>0</v>
      </c>
    </row>
    <row r="890" spans="1:14" ht="29" x14ac:dyDescent="0.35">
      <c r="A890" s="231" t="s">
        <v>120</v>
      </c>
      <c r="B890" s="232" t="s">
        <v>201</v>
      </c>
      <c r="C890" s="233">
        <v>24459</v>
      </c>
      <c r="D890" s="234">
        <v>45851</v>
      </c>
      <c r="E890" s="235">
        <v>0.61111111111111116</v>
      </c>
      <c r="F890" s="232" t="str">
        <f t="shared" si="104"/>
        <v>2025-07-13 14:40</v>
      </c>
      <c r="G890" s="232" t="s">
        <v>110</v>
      </c>
      <c r="H890" s="232">
        <v>13</v>
      </c>
      <c r="I890" s="232">
        <f t="shared" si="105"/>
        <v>23</v>
      </c>
      <c r="J890" s="237">
        <f t="shared" si="100"/>
        <v>0.46002687269062814</v>
      </c>
      <c r="K890" s="237">
        <f t="shared" si="101"/>
        <v>0.76470588235294112</v>
      </c>
      <c r="L890" s="238">
        <f t="shared" si="103"/>
        <v>45851.611111111109</v>
      </c>
      <c r="M890" s="237">
        <f t="shared" si="102"/>
        <v>0.92278292750414004</v>
      </c>
      <c r="N890" s="239">
        <f t="shared" si="106"/>
        <v>0</v>
      </c>
    </row>
    <row r="891" spans="1:14" ht="29" x14ac:dyDescent="0.35">
      <c r="A891" s="231" t="s">
        <v>121</v>
      </c>
      <c r="B891" s="232" t="s">
        <v>201</v>
      </c>
      <c r="C891" s="233">
        <v>27529</v>
      </c>
      <c r="D891" s="234">
        <v>45863</v>
      </c>
      <c r="E891" s="235">
        <v>0.34305555555555556</v>
      </c>
      <c r="F891" s="232" t="str">
        <f t="shared" si="104"/>
        <v>2025-07-25 08:14</v>
      </c>
      <c r="G891" s="232" t="s">
        <v>122</v>
      </c>
      <c r="H891" s="232">
        <v>27</v>
      </c>
      <c r="I891" s="232">
        <f t="shared" si="105"/>
        <v>35</v>
      </c>
      <c r="J891" s="237">
        <f t="shared" ref="J891:J928" si="107">IFERROR(IF(MAX($C$826:$C$928)-MIN($C$826:$C$928)=0,1,
   (MAX($C$826:$C$928)-C891)/(MAX($C$826:$C$928)-MIN($C$826:$C$928))),0)</f>
        <v>0.2022169969768223</v>
      </c>
      <c r="K891" s="237">
        <f t="shared" ref="K891:K928" si="108">IFERROR(IF(MAX($H$826:$H$928)-MIN($H$826:$H$928)=0,1,
   (MAX($H$826:$H$928)-H891)/(MAX($H$826:$H$928)-MIN($H$826:$H$928))),0)</f>
        <v>0.35294117647058826</v>
      </c>
      <c r="L891" s="238">
        <f t="shared" si="103"/>
        <v>45863.343055555553</v>
      </c>
      <c r="M891" s="237">
        <f t="shared" ref="M891:M927" si="109">IFERROR(IF(MAX($L$826:$L$928)-MIN($L$826:$L$928)=0,1,(MAX($L$826:$L$928)-L891)/(MAX($L$826:$L$928)-MIN($L$826:$L$928))),0)</f>
        <v>0.63062050359716437</v>
      </c>
      <c r="N891" s="239">
        <f t="shared" si="106"/>
        <v>0</v>
      </c>
    </row>
    <row r="892" spans="1:14" ht="29" x14ac:dyDescent="0.35">
      <c r="A892" s="231" t="s">
        <v>123</v>
      </c>
      <c r="B892" s="232" t="s">
        <v>201</v>
      </c>
      <c r="C892" s="233">
        <v>26427</v>
      </c>
      <c r="D892" s="234">
        <v>45882</v>
      </c>
      <c r="E892" s="235">
        <v>0.55625000000000002</v>
      </c>
      <c r="F892" s="232" t="str">
        <f t="shared" si="104"/>
        <v>2025-08-13 13:21</v>
      </c>
      <c r="G892" s="232" t="s">
        <v>124</v>
      </c>
      <c r="H892" s="232">
        <v>25</v>
      </c>
      <c r="I892" s="232">
        <f t="shared" si="105"/>
        <v>54</v>
      </c>
      <c r="J892" s="237">
        <f t="shared" si="107"/>
        <v>0.29475982532751094</v>
      </c>
      <c r="K892" s="237">
        <f t="shared" si="108"/>
        <v>0.41176470588235292</v>
      </c>
      <c r="L892" s="238">
        <f t="shared" si="103"/>
        <v>45882.556250000001</v>
      </c>
      <c r="M892" s="237">
        <f t="shared" si="109"/>
        <v>0.15215135583841538</v>
      </c>
      <c r="N892" s="239">
        <f t="shared" si="106"/>
        <v>0</v>
      </c>
    </row>
    <row r="893" spans="1:14" ht="29" x14ac:dyDescent="0.35">
      <c r="A893" s="231" t="s">
        <v>123</v>
      </c>
      <c r="B893" s="232" t="s">
        <v>201</v>
      </c>
      <c r="C893" s="233">
        <v>26533</v>
      </c>
      <c r="D893" s="234">
        <v>45875</v>
      </c>
      <c r="E893" s="235">
        <v>0.42638888888888893</v>
      </c>
      <c r="F893" s="232" t="str">
        <f t="shared" si="104"/>
        <v>2025-08-06 10:14</v>
      </c>
      <c r="G893" s="232" t="s">
        <v>125</v>
      </c>
      <c r="H893" s="232">
        <v>29</v>
      </c>
      <c r="I893" s="232">
        <f t="shared" si="105"/>
        <v>47</v>
      </c>
      <c r="J893" s="237">
        <f t="shared" si="107"/>
        <v>0.28585824655693653</v>
      </c>
      <c r="K893" s="237">
        <f t="shared" si="108"/>
        <v>0.29411764705882354</v>
      </c>
      <c r="L893" s="238">
        <f t="shared" si="103"/>
        <v>45875.426388888889</v>
      </c>
      <c r="M893" s="237">
        <f t="shared" si="109"/>
        <v>0.32970738793582444</v>
      </c>
      <c r="N893" s="239">
        <f t="shared" si="106"/>
        <v>0</v>
      </c>
    </row>
    <row r="894" spans="1:14" ht="29" x14ac:dyDescent="0.35">
      <c r="A894" s="231" t="s">
        <v>126</v>
      </c>
      <c r="B894" s="232" t="s">
        <v>201</v>
      </c>
      <c r="C894" s="233">
        <v>19288</v>
      </c>
      <c r="D894" s="234">
        <v>45888</v>
      </c>
      <c r="E894" s="235">
        <v>0.66597222222222219</v>
      </c>
      <c r="F894" s="232" t="str">
        <f t="shared" si="104"/>
        <v>2025-08-19 15:59</v>
      </c>
      <c r="G894" s="232" t="s">
        <v>127</v>
      </c>
      <c r="H894" s="232">
        <v>29</v>
      </c>
      <c r="I894" s="232">
        <f t="shared" si="105"/>
        <v>60</v>
      </c>
      <c r="J894" s="237">
        <f t="shared" si="107"/>
        <v>0.8942727578098757</v>
      </c>
      <c r="K894" s="237">
        <f t="shared" si="108"/>
        <v>0.29411764705882354</v>
      </c>
      <c r="L894" s="238">
        <f t="shared" si="103"/>
        <v>45888.665972222225</v>
      </c>
      <c r="M894" s="237">
        <f t="shared" si="109"/>
        <v>0</v>
      </c>
      <c r="N894" s="239">
        <f t="shared" si="106"/>
        <v>0</v>
      </c>
    </row>
    <row r="895" spans="1:14" ht="29" x14ac:dyDescent="0.35">
      <c r="A895" s="231" t="s">
        <v>128</v>
      </c>
      <c r="B895" s="232" t="s">
        <v>201</v>
      </c>
      <c r="C895" s="233">
        <v>24528</v>
      </c>
      <c r="D895" s="234">
        <v>45859</v>
      </c>
      <c r="E895" s="235">
        <v>0.3125</v>
      </c>
      <c r="F895" s="232" t="str">
        <f t="shared" si="104"/>
        <v>2025-07-21 07:30</v>
      </c>
      <c r="G895" s="232" t="s">
        <v>129</v>
      </c>
      <c r="H895" s="232">
        <v>26</v>
      </c>
      <c r="I895" s="232">
        <f t="shared" si="105"/>
        <v>31</v>
      </c>
      <c r="J895" s="237">
        <f t="shared" si="107"/>
        <v>0.45423244877393348</v>
      </c>
      <c r="K895" s="237">
        <f t="shared" si="108"/>
        <v>0.38235294117647056</v>
      </c>
      <c r="L895" s="238">
        <f t="shared" si="103"/>
        <v>45859.3125</v>
      </c>
      <c r="M895" s="237">
        <f t="shared" si="109"/>
        <v>0.73099405091308889</v>
      </c>
      <c r="N895" s="239">
        <f t="shared" si="106"/>
        <v>0</v>
      </c>
    </row>
    <row r="896" spans="1:14" x14ac:dyDescent="0.35">
      <c r="A896" s="231" t="s">
        <v>130</v>
      </c>
      <c r="B896" s="232" t="s">
        <v>201</v>
      </c>
      <c r="C896" s="233">
        <v>22595</v>
      </c>
      <c r="D896" s="234">
        <v>45859</v>
      </c>
      <c r="E896" s="235">
        <v>0.7583333333333333</v>
      </c>
      <c r="F896" s="232" t="str">
        <f t="shared" si="104"/>
        <v>2025-07-21 18:12</v>
      </c>
      <c r="G896" s="232" t="s">
        <v>131</v>
      </c>
      <c r="H896" s="232">
        <v>28</v>
      </c>
      <c r="I896" s="232">
        <f t="shared" si="105"/>
        <v>31</v>
      </c>
      <c r="J896" s="237">
        <f t="shared" si="107"/>
        <v>0.61656029559959691</v>
      </c>
      <c r="K896" s="237">
        <f t="shared" si="108"/>
        <v>0.3235294117647059</v>
      </c>
      <c r="L896" s="238">
        <f t="shared" si="103"/>
        <v>45859.758333333331</v>
      </c>
      <c r="M896" s="237">
        <f t="shared" si="109"/>
        <v>0.71989139457666929</v>
      </c>
      <c r="N896" s="239">
        <f t="shared" si="106"/>
        <v>0</v>
      </c>
    </row>
    <row r="897" spans="1:14" x14ac:dyDescent="0.35">
      <c r="A897" s="231" t="s">
        <v>132</v>
      </c>
      <c r="B897" s="232" t="s">
        <v>201</v>
      </c>
      <c r="C897" s="233">
        <v>18237</v>
      </c>
      <c r="D897" s="234">
        <v>45872</v>
      </c>
      <c r="E897" s="235">
        <v>0.52847222222222223</v>
      </c>
      <c r="F897" s="232" t="str">
        <f t="shared" si="104"/>
        <v>2025-08-03 12:41</v>
      </c>
      <c r="G897" s="232" t="s">
        <v>133</v>
      </c>
      <c r="H897" s="232">
        <v>6</v>
      </c>
      <c r="I897" s="232">
        <f t="shared" si="105"/>
        <v>44</v>
      </c>
      <c r="J897" s="237">
        <f t="shared" si="107"/>
        <v>0.98253275109170302</v>
      </c>
      <c r="K897" s="237">
        <f t="shared" si="108"/>
        <v>0.97058823529411764</v>
      </c>
      <c r="L897" s="238">
        <f t="shared" si="103"/>
        <v>45872.52847222222</v>
      </c>
      <c r="M897" s="237">
        <f t="shared" si="109"/>
        <v>0.40187465412291412</v>
      </c>
      <c r="N897" s="239">
        <f t="shared" si="106"/>
        <v>0</v>
      </c>
    </row>
    <row r="898" spans="1:14" ht="58" x14ac:dyDescent="0.35">
      <c r="A898" s="231" t="s">
        <v>134</v>
      </c>
      <c r="B898" s="232" t="s">
        <v>201</v>
      </c>
      <c r="C898" s="233">
        <v>22030</v>
      </c>
      <c r="D898" s="234">
        <v>45882</v>
      </c>
      <c r="E898" s="235">
        <v>0.45972222222222225</v>
      </c>
      <c r="F898" s="232" t="str">
        <f t="shared" si="104"/>
        <v>2025-08-13 11:02</v>
      </c>
      <c r="G898" s="232" t="s">
        <v>135</v>
      </c>
      <c r="H898" s="232">
        <v>14</v>
      </c>
      <c r="I898" s="232">
        <f t="shared" si="105"/>
        <v>54</v>
      </c>
      <c r="J898" s="237">
        <f t="shared" si="107"/>
        <v>0.6640073899899227</v>
      </c>
      <c r="K898" s="237">
        <f t="shared" si="108"/>
        <v>0.73529411764705888</v>
      </c>
      <c r="L898" s="238">
        <f t="shared" ref="L898:L928" si="110">IF(F898="",999, DATEVALUE(LEFT(F898,10))+TIMEVALUE(RIGHT(F898,5))-$P$2)</f>
        <v>45882.459722222222</v>
      </c>
      <c r="M898" s="237">
        <f t="shared" si="109"/>
        <v>0.15455520199230555</v>
      </c>
      <c r="N898" s="239">
        <f t="shared" si="106"/>
        <v>0</v>
      </c>
    </row>
    <row r="899" spans="1:14" x14ac:dyDescent="0.35">
      <c r="A899" s="231" t="s">
        <v>136</v>
      </c>
      <c r="B899" s="232" t="s">
        <v>201</v>
      </c>
      <c r="C899" s="233">
        <v>28744</v>
      </c>
      <c r="D899" s="234">
        <v>45848</v>
      </c>
      <c r="E899" s="235">
        <v>0.65694444444444444</v>
      </c>
      <c r="F899" s="232" t="str">
        <f t="shared" ref="F899:F928" si="111">CONCATENATE(TEXT(D899,"éééé-hh-nn")," ",TEXT(E899,"óó:pp"))</f>
        <v>2025-07-10 15:46</v>
      </c>
      <c r="G899" s="236" t="s">
        <v>137</v>
      </c>
      <c r="H899" s="232">
        <v>24</v>
      </c>
      <c r="I899" s="232">
        <f t="shared" ref="I899:I928" si="112">D899-DATE(2025,6,20)</f>
        <v>20</v>
      </c>
      <c r="J899" s="237">
        <f t="shared" si="107"/>
        <v>0.10018474974806853</v>
      </c>
      <c r="K899" s="237">
        <f t="shared" si="108"/>
        <v>0.44117647058823528</v>
      </c>
      <c r="L899" s="238">
        <f t="shared" si="110"/>
        <v>45848.656944444447</v>
      </c>
      <c r="M899" s="237">
        <f t="shared" si="109"/>
        <v>0.99635099612605971</v>
      </c>
      <c r="N899" s="239">
        <f t="shared" ref="N899:N928" si="113">$Q$4*J899+$Q$5*K899+$Q$6*M899</f>
        <v>0</v>
      </c>
    </row>
    <row r="900" spans="1:14" ht="29" x14ac:dyDescent="0.35">
      <c r="A900" s="231" t="s">
        <v>138</v>
      </c>
      <c r="B900" s="232" t="s">
        <v>201</v>
      </c>
      <c r="C900" s="233">
        <v>23119</v>
      </c>
      <c r="D900" s="234">
        <v>45883</v>
      </c>
      <c r="E900" s="235">
        <v>0.73680555555555549</v>
      </c>
      <c r="F900" s="232" t="str">
        <f t="shared" si="111"/>
        <v>2025-08-14 17:41</v>
      </c>
      <c r="G900" s="236" t="s">
        <v>92</v>
      </c>
      <c r="H900" s="232">
        <v>14</v>
      </c>
      <c r="I900" s="232">
        <f t="shared" si="112"/>
        <v>55</v>
      </c>
      <c r="J900" s="237">
        <f t="shared" si="107"/>
        <v>0.57255626469600274</v>
      </c>
      <c r="K900" s="237">
        <f t="shared" si="108"/>
        <v>0.73529411764705888</v>
      </c>
      <c r="L900" s="238">
        <f t="shared" si="110"/>
        <v>45883.736805555556</v>
      </c>
      <c r="M900" s="237">
        <f t="shared" si="109"/>
        <v>0.12275179856118408</v>
      </c>
      <c r="N900" s="239">
        <f t="shared" si="113"/>
        <v>0</v>
      </c>
    </row>
    <row r="901" spans="1:14" ht="29" x14ac:dyDescent="0.35">
      <c r="A901" s="231" t="s">
        <v>139</v>
      </c>
      <c r="B901" s="232" t="s">
        <v>201</v>
      </c>
      <c r="C901" s="233">
        <v>27175</v>
      </c>
      <c r="D901" s="234">
        <v>45871</v>
      </c>
      <c r="E901" s="235">
        <v>0.73263888888888884</v>
      </c>
      <c r="F901" s="232" t="str">
        <f t="shared" si="111"/>
        <v>2025-08-02 17:35</v>
      </c>
      <c r="G901" s="236" t="s">
        <v>140</v>
      </c>
      <c r="H901" s="232">
        <v>25</v>
      </c>
      <c r="I901" s="232">
        <f t="shared" si="112"/>
        <v>43</v>
      </c>
      <c r="J901" s="237">
        <f t="shared" si="107"/>
        <v>0.2319449109842123</v>
      </c>
      <c r="K901" s="237">
        <f t="shared" si="108"/>
        <v>0.41176470588235292</v>
      </c>
      <c r="L901" s="238">
        <f t="shared" si="110"/>
        <v>45871.732638888891</v>
      </c>
      <c r="M901" s="237">
        <f t="shared" si="109"/>
        <v>0.42169341449914144</v>
      </c>
      <c r="N901" s="239">
        <f t="shared" si="113"/>
        <v>0</v>
      </c>
    </row>
    <row r="902" spans="1:14" ht="29" x14ac:dyDescent="0.35">
      <c r="A902" s="231" t="s">
        <v>141</v>
      </c>
      <c r="B902" s="232" t="s">
        <v>201</v>
      </c>
      <c r="C902" s="233">
        <v>19568</v>
      </c>
      <c r="D902" s="234">
        <v>45856</v>
      </c>
      <c r="E902" s="235">
        <v>0.61527777777777781</v>
      </c>
      <c r="F902" s="232" t="str">
        <f t="shared" si="111"/>
        <v>2025-07-18 14:46</v>
      </c>
      <c r="G902" s="236" t="s">
        <v>142</v>
      </c>
      <c r="H902" s="232">
        <v>25</v>
      </c>
      <c r="I902" s="232">
        <f t="shared" si="112"/>
        <v>28</v>
      </c>
      <c r="J902" s="237">
        <f t="shared" si="107"/>
        <v>0.87075915351024524</v>
      </c>
      <c r="K902" s="237">
        <f t="shared" si="108"/>
        <v>0.41176470588235292</v>
      </c>
      <c r="L902" s="238">
        <f t="shared" si="110"/>
        <v>45856.615277777775</v>
      </c>
      <c r="M902" s="237">
        <f t="shared" si="109"/>
        <v>0.79816339236306189</v>
      </c>
      <c r="N902" s="239">
        <f t="shared" si="113"/>
        <v>0</v>
      </c>
    </row>
    <row r="903" spans="1:14" ht="29" x14ac:dyDescent="0.35">
      <c r="A903" s="231" t="s">
        <v>143</v>
      </c>
      <c r="B903" s="232" t="s">
        <v>201</v>
      </c>
      <c r="C903" s="233">
        <v>23813</v>
      </c>
      <c r="D903" s="234">
        <v>45880</v>
      </c>
      <c r="E903" s="235">
        <v>0.40347222222222223</v>
      </c>
      <c r="F903" s="232" t="str">
        <f t="shared" si="111"/>
        <v>2025-08-11 09:41</v>
      </c>
      <c r="G903" s="236" t="s">
        <v>144</v>
      </c>
      <c r="H903" s="232">
        <v>19</v>
      </c>
      <c r="I903" s="232">
        <f t="shared" si="112"/>
        <v>52</v>
      </c>
      <c r="J903" s="237">
        <f t="shared" si="107"/>
        <v>0.51427611689620423</v>
      </c>
      <c r="K903" s="237">
        <f t="shared" si="108"/>
        <v>0.58823529411764708</v>
      </c>
      <c r="L903" s="238">
        <f t="shared" si="110"/>
        <v>45880.40347222222</v>
      </c>
      <c r="M903" s="237">
        <f t="shared" si="109"/>
        <v>0.20576231322642505</v>
      </c>
      <c r="N903" s="239">
        <f t="shared" si="113"/>
        <v>0</v>
      </c>
    </row>
    <row r="904" spans="1:14" ht="43.5" x14ac:dyDescent="0.35">
      <c r="A904" s="231" t="s">
        <v>145</v>
      </c>
      <c r="B904" s="232" t="s">
        <v>201</v>
      </c>
      <c r="C904" s="233">
        <v>27101</v>
      </c>
      <c r="D904" s="234">
        <v>45878</v>
      </c>
      <c r="E904" s="235">
        <v>0.58194444444444438</v>
      </c>
      <c r="F904" s="232" t="str">
        <f t="shared" si="111"/>
        <v>2025-08-09 13:58</v>
      </c>
      <c r="G904" s="232" t="s">
        <v>146</v>
      </c>
      <c r="H904" s="232">
        <v>39</v>
      </c>
      <c r="I904" s="232">
        <f t="shared" si="112"/>
        <v>50</v>
      </c>
      <c r="J904" s="237">
        <f t="shared" si="107"/>
        <v>0.23815922069197179</v>
      </c>
      <c r="K904" s="237">
        <f t="shared" si="108"/>
        <v>0</v>
      </c>
      <c r="L904" s="238">
        <f t="shared" si="110"/>
        <v>45878.581944444442</v>
      </c>
      <c r="M904" s="237">
        <f t="shared" si="109"/>
        <v>0.25112410071950986</v>
      </c>
      <c r="N904" s="239">
        <f t="shared" si="113"/>
        <v>0</v>
      </c>
    </row>
    <row r="905" spans="1:14" ht="43.5" x14ac:dyDescent="0.35">
      <c r="A905" s="231" t="s">
        <v>147</v>
      </c>
      <c r="B905" s="232" t="s">
        <v>201</v>
      </c>
      <c r="C905" s="233">
        <v>28963</v>
      </c>
      <c r="D905" s="234">
        <v>45852</v>
      </c>
      <c r="E905" s="235">
        <v>0.73888888888888893</v>
      </c>
      <c r="F905" s="232" t="str">
        <f t="shared" si="111"/>
        <v>2025-07-14 17:44</v>
      </c>
      <c r="G905" s="232" t="s">
        <v>148</v>
      </c>
      <c r="H905" s="232">
        <v>10</v>
      </c>
      <c r="I905" s="232">
        <f t="shared" si="112"/>
        <v>24</v>
      </c>
      <c r="J905" s="237">
        <f t="shared" si="107"/>
        <v>8.1793752099428949E-2</v>
      </c>
      <c r="K905" s="237">
        <f t="shared" si="108"/>
        <v>0.8529411764705882</v>
      </c>
      <c r="L905" s="238">
        <f t="shared" si="110"/>
        <v>45852.738888888889</v>
      </c>
      <c r="M905" s="237">
        <f t="shared" si="109"/>
        <v>0.89469770337570964</v>
      </c>
      <c r="N905" s="239">
        <f t="shared" si="113"/>
        <v>0</v>
      </c>
    </row>
    <row r="906" spans="1:14" ht="29" x14ac:dyDescent="0.35">
      <c r="A906" s="231" t="s">
        <v>149</v>
      </c>
      <c r="B906" s="232" t="s">
        <v>201</v>
      </c>
      <c r="C906" s="233">
        <v>23571</v>
      </c>
      <c r="D906" s="234">
        <v>45863</v>
      </c>
      <c r="E906" s="235">
        <v>0.51111111111111107</v>
      </c>
      <c r="F906" s="232" t="str">
        <f t="shared" si="111"/>
        <v>2025-07-25 12:16</v>
      </c>
      <c r="G906" s="232" t="s">
        <v>148</v>
      </c>
      <c r="H906" s="232">
        <v>16</v>
      </c>
      <c r="I906" s="232">
        <f t="shared" si="112"/>
        <v>35</v>
      </c>
      <c r="J906" s="237">
        <f t="shared" si="107"/>
        <v>0.53459858918374203</v>
      </c>
      <c r="K906" s="237">
        <f t="shared" si="108"/>
        <v>0.67647058823529416</v>
      </c>
      <c r="L906" s="238">
        <f t="shared" si="110"/>
        <v>45863.511111111111</v>
      </c>
      <c r="M906" s="237">
        <f t="shared" si="109"/>
        <v>0.62643539014940919</v>
      </c>
      <c r="N906" s="239">
        <f t="shared" si="113"/>
        <v>0</v>
      </c>
    </row>
    <row r="907" spans="1:14" ht="29" x14ac:dyDescent="0.35">
      <c r="A907" s="231" t="s">
        <v>150</v>
      </c>
      <c r="B907" s="232" t="s">
        <v>201</v>
      </c>
      <c r="C907" s="233">
        <v>29937</v>
      </c>
      <c r="D907" s="234">
        <v>45885</v>
      </c>
      <c r="E907" s="235">
        <v>0.55694444444444446</v>
      </c>
      <c r="F907" s="232" t="str">
        <f t="shared" si="111"/>
        <v>2025-08-16 13:22</v>
      </c>
      <c r="G907" s="232" t="s">
        <v>151</v>
      </c>
      <c r="H907" s="232">
        <v>24</v>
      </c>
      <c r="I907" s="232">
        <f t="shared" si="112"/>
        <v>57</v>
      </c>
      <c r="J907" s="237">
        <f t="shared" si="107"/>
        <v>0</v>
      </c>
      <c r="K907" s="237">
        <f t="shared" si="108"/>
        <v>0.44117647058823528</v>
      </c>
      <c r="L907" s="238">
        <f t="shared" si="110"/>
        <v>45885.556944444441</v>
      </c>
      <c r="M907" s="237">
        <f t="shared" si="109"/>
        <v>7.7424598782655799E-2</v>
      </c>
      <c r="N907" s="239">
        <f t="shared" si="113"/>
        <v>0</v>
      </c>
    </row>
    <row r="908" spans="1:14" ht="29" x14ac:dyDescent="0.35">
      <c r="A908" s="231" t="s">
        <v>152</v>
      </c>
      <c r="B908" s="232" t="s">
        <v>201</v>
      </c>
      <c r="C908" s="233">
        <v>27557</v>
      </c>
      <c r="D908" s="234">
        <v>45878</v>
      </c>
      <c r="E908" s="235">
        <v>0.62708333333333333</v>
      </c>
      <c r="F908" s="232" t="str">
        <f t="shared" si="111"/>
        <v>2025-08-09 15:03</v>
      </c>
      <c r="G908" s="232" t="s">
        <v>153</v>
      </c>
      <c r="H908" s="232">
        <v>14</v>
      </c>
      <c r="I908" s="232">
        <f t="shared" si="112"/>
        <v>50</v>
      </c>
      <c r="J908" s="237">
        <f t="shared" si="107"/>
        <v>0.19986563654685927</v>
      </c>
      <c r="K908" s="237">
        <f t="shared" si="108"/>
        <v>0.73529411764705888</v>
      </c>
      <c r="L908" s="238">
        <f t="shared" si="110"/>
        <v>45878.627083333333</v>
      </c>
      <c r="M908" s="237">
        <f t="shared" si="109"/>
        <v>0.2500000000000453</v>
      </c>
      <c r="N908" s="239">
        <f t="shared" si="113"/>
        <v>0</v>
      </c>
    </row>
    <row r="909" spans="1:14" ht="29" x14ac:dyDescent="0.35">
      <c r="A909" s="231" t="s">
        <v>154</v>
      </c>
      <c r="B909" s="232" t="s">
        <v>201</v>
      </c>
      <c r="C909" s="233">
        <v>19098</v>
      </c>
      <c r="D909" s="234">
        <v>45886</v>
      </c>
      <c r="E909" s="235">
        <v>0.30555555555555558</v>
      </c>
      <c r="F909" s="232" t="str">
        <f t="shared" si="111"/>
        <v>2025-08-17 07:20</v>
      </c>
      <c r="G909" s="232" t="s">
        <v>155</v>
      </c>
      <c r="H909" s="232">
        <v>9</v>
      </c>
      <c r="I909" s="232">
        <f t="shared" si="112"/>
        <v>58</v>
      </c>
      <c r="J909" s="237">
        <f t="shared" si="107"/>
        <v>0.91022841787033926</v>
      </c>
      <c r="K909" s="237">
        <f t="shared" si="108"/>
        <v>0.88235294117647056</v>
      </c>
      <c r="L909" s="238">
        <f t="shared" si="110"/>
        <v>45886.305555555555</v>
      </c>
      <c r="M909" s="237">
        <f t="shared" si="109"/>
        <v>5.8781820697365546E-2</v>
      </c>
      <c r="N909" s="239">
        <f t="shared" si="113"/>
        <v>0</v>
      </c>
    </row>
    <row r="910" spans="1:14" x14ac:dyDescent="0.35">
      <c r="A910" s="231" t="s">
        <v>156</v>
      </c>
      <c r="B910" s="232" t="s">
        <v>201</v>
      </c>
      <c r="C910" s="233">
        <v>28386</v>
      </c>
      <c r="D910" s="234">
        <v>45849</v>
      </c>
      <c r="E910" s="235">
        <v>0.73333333333333339</v>
      </c>
      <c r="F910" s="232" t="str">
        <f t="shared" si="111"/>
        <v>2025-07-11 17:36</v>
      </c>
      <c r="G910" s="232" t="s">
        <v>157</v>
      </c>
      <c r="H910" s="232">
        <v>17</v>
      </c>
      <c r="I910" s="232">
        <f t="shared" si="112"/>
        <v>21</v>
      </c>
      <c r="J910" s="237">
        <f t="shared" si="107"/>
        <v>0.13024857238831039</v>
      </c>
      <c r="K910" s="237">
        <f t="shared" si="108"/>
        <v>0.6470588235294118</v>
      </c>
      <c r="L910" s="238">
        <f t="shared" si="110"/>
        <v>45849.73333333333</v>
      </c>
      <c r="M910" s="237">
        <f t="shared" si="109"/>
        <v>0.96954551743223605</v>
      </c>
      <c r="N910" s="239">
        <f t="shared" si="113"/>
        <v>0</v>
      </c>
    </row>
    <row r="911" spans="1:14" ht="29" x14ac:dyDescent="0.35">
      <c r="A911" s="231" t="s">
        <v>158</v>
      </c>
      <c r="B911" s="232" t="s">
        <v>201</v>
      </c>
      <c r="C911" s="233">
        <v>26152</v>
      </c>
      <c r="D911" s="234">
        <v>45862</v>
      </c>
      <c r="E911" s="235">
        <v>0.39166666666666666</v>
      </c>
      <c r="F911" s="232" t="str">
        <f t="shared" si="111"/>
        <v>2025-07-24 09:24</v>
      </c>
      <c r="G911" s="232" t="s">
        <v>159</v>
      </c>
      <c r="H911" s="232">
        <v>37</v>
      </c>
      <c r="I911" s="232">
        <f t="shared" si="112"/>
        <v>34</v>
      </c>
      <c r="J911" s="237">
        <f t="shared" si="107"/>
        <v>0.31785354383607661</v>
      </c>
      <c r="K911" s="237">
        <f t="shared" si="108"/>
        <v>5.8823529411764705E-2</v>
      </c>
      <c r="L911" s="238">
        <f t="shared" si="110"/>
        <v>45862.39166666667</v>
      </c>
      <c r="M911" s="237">
        <f t="shared" si="109"/>
        <v>0.65431308799104371</v>
      </c>
      <c r="N911" s="239">
        <f t="shared" si="113"/>
        <v>0</v>
      </c>
    </row>
    <row r="912" spans="1:14" ht="29" x14ac:dyDescent="0.35">
      <c r="A912" s="231" t="s">
        <v>160</v>
      </c>
      <c r="B912" s="232" t="s">
        <v>201</v>
      </c>
      <c r="C912" s="233">
        <v>24758</v>
      </c>
      <c r="D912" s="234">
        <v>45875</v>
      </c>
      <c r="E912" s="235">
        <v>0.59930555555555554</v>
      </c>
      <c r="F912" s="232" t="str">
        <f t="shared" si="111"/>
        <v>2025-08-06 14:23</v>
      </c>
      <c r="G912" s="232" t="s">
        <v>161</v>
      </c>
      <c r="H912" s="232">
        <v>12</v>
      </c>
      <c r="I912" s="232">
        <f t="shared" si="112"/>
        <v>47</v>
      </c>
      <c r="J912" s="237">
        <f t="shared" si="107"/>
        <v>0.43491770238495131</v>
      </c>
      <c r="K912" s="237">
        <f t="shared" si="108"/>
        <v>0.79411764705882348</v>
      </c>
      <c r="L912" s="238">
        <f t="shared" si="110"/>
        <v>45875.599305555559</v>
      </c>
      <c r="M912" s="237">
        <f t="shared" si="109"/>
        <v>0.32540121748748363</v>
      </c>
      <c r="N912" s="239">
        <f t="shared" si="113"/>
        <v>0</v>
      </c>
    </row>
    <row r="913" spans="1:14" x14ac:dyDescent="0.35">
      <c r="A913" s="231" t="s">
        <v>162</v>
      </c>
      <c r="B913" s="232" t="s">
        <v>201</v>
      </c>
      <c r="C913" s="233">
        <v>18920</v>
      </c>
      <c r="D913" s="234">
        <v>45853</v>
      </c>
      <c r="E913" s="235">
        <v>0.53194444444444444</v>
      </c>
      <c r="F913" s="232" t="str">
        <f t="shared" si="111"/>
        <v>2025-07-15 12:46</v>
      </c>
      <c r="G913" s="232" t="s">
        <v>163</v>
      </c>
      <c r="H913" s="232">
        <v>10</v>
      </c>
      <c r="I913" s="232">
        <f t="shared" si="112"/>
        <v>25</v>
      </c>
      <c r="J913" s="237">
        <f t="shared" si="107"/>
        <v>0.92517635203224724</v>
      </c>
      <c r="K913" s="237">
        <f t="shared" si="108"/>
        <v>0.8529411764705882</v>
      </c>
      <c r="L913" s="238">
        <f t="shared" si="110"/>
        <v>45853.531944444447</v>
      </c>
      <c r="M913" s="237">
        <f t="shared" si="109"/>
        <v>0.87494811842823306</v>
      </c>
      <c r="N913" s="239">
        <f t="shared" si="113"/>
        <v>0</v>
      </c>
    </row>
    <row r="914" spans="1:14" ht="43.5" x14ac:dyDescent="0.35">
      <c r="A914" s="231" t="s">
        <v>164</v>
      </c>
      <c r="B914" s="232" t="s">
        <v>201</v>
      </c>
      <c r="C914" s="233">
        <v>22349</v>
      </c>
      <c r="D914" s="234">
        <v>45853</v>
      </c>
      <c r="E914" s="235">
        <v>0.50694444444444442</v>
      </c>
      <c r="F914" s="232" t="str">
        <f t="shared" si="111"/>
        <v>2025-07-15 12:10</v>
      </c>
      <c r="G914" s="232" t="s">
        <v>165</v>
      </c>
      <c r="H914" s="232">
        <v>14</v>
      </c>
      <c r="I914" s="232">
        <f t="shared" si="112"/>
        <v>25</v>
      </c>
      <c r="J914" s="237">
        <f t="shared" si="107"/>
        <v>0.63721867651998654</v>
      </c>
      <c r="K914" s="237">
        <f t="shared" si="108"/>
        <v>0.73529411764705888</v>
      </c>
      <c r="L914" s="238">
        <f t="shared" si="110"/>
        <v>45853.506944444445</v>
      </c>
      <c r="M914" s="237">
        <f t="shared" si="109"/>
        <v>0.8755706972882582</v>
      </c>
      <c r="N914" s="239">
        <f t="shared" si="113"/>
        <v>0</v>
      </c>
    </row>
    <row r="915" spans="1:14" x14ac:dyDescent="0.35">
      <c r="A915" s="231" t="s">
        <v>166</v>
      </c>
      <c r="B915" s="232" t="s">
        <v>201</v>
      </c>
      <c r="C915" s="233">
        <v>23542</v>
      </c>
      <c r="D915" s="234">
        <v>45869</v>
      </c>
      <c r="E915" s="235">
        <v>0.71111111111111114</v>
      </c>
      <c r="F915" s="232" t="str">
        <f t="shared" si="111"/>
        <v>2025-07-31 17:04</v>
      </c>
      <c r="G915" s="232" t="s">
        <v>167</v>
      </c>
      <c r="H915" s="232">
        <v>24</v>
      </c>
      <c r="I915" s="232">
        <f t="shared" si="112"/>
        <v>41</v>
      </c>
      <c r="J915" s="237">
        <f t="shared" si="107"/>
        <v>0.53703392677191808</v>
      </c>
      <c r="K915" s="237">
        <f t="shared" si="108"/>
        <v>0.44117647058823528</v>
      </c>
      <c r="L915" s="238">
        <f t="shared" si="110"/>
        <v>45869.711111111108</v>
      </c>
      <c r="M915" s="237">
        <f t="shared" si="109"/>
        <v>0.47203583287224582</v>
      </c>
      <c r="N915" s="239">
        <f t="shared" si="113"/>
        <v>0</v>
      </c>
    </row>
    <row r="916" spans="1:14" x14ac:dyDescent="0.35">
      <c r="A916" s="231" t="s">
        <v>168</v>
      </c>
      <c r="B916" s="232" t="s">
        <v>201</v>
      </c>
      <c r="C916" s="233">
        <v>29537</v>
      </c>
      <c r="D916" s="234">
        <v>45859</v>
      </c>
      <c r="E916" s="235">
        <v>0.32430555555555557</v>
      </c>
      <c r="F916" s="232" t="str">
        <f t="shared" si="111"/>
        <v>2025-07-21 07:47</v>
      </c>
      <c r="G916" s="232" t="s">
        <v>169</v>
      </c>
      <c r="H916" s="232">
        <v>25</v>
      </c>
      <c r="I916" s="232">
        <f t="shared" si="112"/>
        <v>31</v>
      </c>
      <c r="J916" s="237">
        <f t="shared" si="107"/>
        <v>3.3590863285186429E-2</v>
      </c>
      <c r="K916" s="237">
        <f t="shared" si="108"/>
        <v>0.41176470588235292</v>
      </c>
      <c r="L916" s="238">
        <f t="shared" si="110"/>
        <v>45859.324305555558</v>
      </c>
      <c r="M916" s="237">
        <f t="shared" si="109"/>
        <v>0.73070005534026394</v>
      </c>
      <c r="N916" s="239">
        <f t="shared" si="113"/>
        <v>0</v>
      </c>
    </row>
    <row r="917" spans="1:14" ht="29" x14ac:dyDescent="0.35">
      <c r="A917" s="231" t="s">
        <v>170</v>
      </c>
      <c r="B917" s="232" t="s">
        <v>201</v>
      </c>
      <c r="C917" s="233">
        <v>20775</v>
      </c>
      <c r="D917" s="234">
        <v>45877</v>
      </c>
      <c r="E917" s="235">
        <v>0.7</v>
      </c>
      <c r="F917" s="232" t="str">
        <f t="shared" si="111"/>
        <v>2025-08-08 16:48</v>
      </c>
      <c r="G917" s="232" t="s">
        <v>171</v>
      </c>
      <c r="H917" s="232">
        <v>20</v>
      </c>
      <c r="I917" s="232">
        <f t="shared" si="112"/>
        <v>49</v>
      </c>
      <c r="J917" s="237">
        <f t="shared" si="107"/>
        <v>0.76939872354719518</v>
      </c>
      <c r="K917" s="237">
        <f t="shared" si="108"/>
        <v>0.55882352941176472</v>
      </c>
      <c r="L917" s="238">
        <f t="shared" si="110"/>
        <v>45877.7</v>
      </c>
      <c r="M917" s="237">
        <f t="shared" si="109"/>
        <v>0.27308729939135906</v>
      </c>
      <c r="N917" s="239">
        <f t="shared" si="113"/>
        <v>0</v>
      </c>
    </row>
    <row r="918" spans="1:14" ht="29" x14ac:dyDescent="0.35">
      <c r="A918" s="231" t="s">
        <v>172</v>
      </c>
      <c r="B918" s="232" t="s">
        <v>201</v>
      </c>
      <c r="C918" s="233">
        <v>22450</v>
      </c>
      <c r="D918" s="234">
        <v>45874</v>
      </c>
      <c r="E918" s="235">
        <v>0.71180555555555558</v>
      </c>
      <c r="F918" s="232" t="str">
        <f t="shared" si="111"/>
        <v>2025-08-05 17:05</v>
      </c>
      <c r="G918" s="232" t="s">
        <v>173</v>
      </c>
      <c r="H918" s="232">
        <v>31</v>
      </c>
      <c r="I918" s="232">
        <f t="shared" si="112"/>
        <v>46</v>
      </c>
      <c r="J918" s="237">
        <f t="shared" si="107"/>
        <v>0.62873698354047702</v>
      </c>
      <c r="K918" s="237">
        <f t="shared" si="108"/>
        <v>0.23529411764705882</v>
      </c>
      <c r="L918" s="238">
        <f t="shared" si="110"/>
        <v>45874.711805555555</v>
      </c>
      <c r="M918" s="237">
        <f t="shared" si="109"/>
        <v>0.34750276701719668</v>
      </c>
      <c r="N918" s="239">
        <f t="shared" si="113"/>
        <v>0</v>
      </c>
    </row>
    <row r="919" spans="1:14" ht="29" x14ac:dyDescent="0.35">
      <c r="A919" s="231" t="s">
        <v>174</v>
      </c>
      <c r="B919" s="232" t="s">
        <v>201</v>
      </c>
      <c r="C919" s="233">
        <v>24139</v>
      </c>
      <c r="D919" s="234">
        <v>45852</v>
      </c>
      <c r="E919" s="235">
        <v>0.43402777777777779</v>
      </c>
      <c r="F919" s="232" t="str">
        <f t="shared" si="111"/>
        <v>2025-07-14 10:25</v>
      </c>
      <c r="G919" s="232" t="s">
        <v>175</v>
      </c>
      <c r="H919" s="232">
        <v>19</v>
      </c>
      <c r="I919" s="232">
        <f t="shared" si="112"/>
        <v>24</v>
      </c>
      <c r="J919" s="237">
        <f t="shared" si="107"/>
        <v>0.48689956331877732</v>
      </c>
      <c r="K919" s="237">
        <f t="shared" si="108"/>
        <v>0.58823529411764708</v>
      </c>
      <c r="L919" s="238">
        <f t="shared" si="110"/>
        <v>45852.434027777781</v>
      </c>
      <c r="M919" s="237">
        <f t="shared" si="109"/>
        <v>0.9022897066960528</v>
      </c>
      <c r="N919" s="239">
        <f t="shared" si="113"/>
        <v>0</v>
      </c>
    </row>
    <row r="920" spans="1:14" x14ac:dyDescent="0.35">
      <c r="A920" s="231" t="s">
        <v>176</v>
      </c>
      <c r="B920" s="232" t="s">
        <v>201</v>
      </c>
      <c r="C920" s="233">
        <v>22307</v>
      </c>
      <c r="D920" s="234">
        <v>45849</v>
      </c>
      <c r="E920" s="235">
        <v>0.66180555555555554</v>
      </c>
      <c r="F920" s="232" t="str">
        <f t="shared" si="111"/>
        <v>2025-07-11 15:53</v>
      </c>
      <c r="G920" s="232" t="s">
        <v>177</v>
      </c>
      <c r="H920" s="232">
        <v>17</v>
      </c>
      <c r="I920" s="232">
        <f t="shared" si="112"/>
        <v>21</v>
      </c>
      <c r="J920" s="237">
        <f t="shared" si="107"/>
        <v>0.64074571716493112</v>
      </c>
      <c r="K920" s="237">
        <f t="shared" si="108"/>
        <v>0.6470588235294118</v>
      </c>
      <c r="L920" s="238">
        <f t="shared" si="110"/>
        <v>45849.661805555559</v>
      </c>
      <c r="M920" s="237">
        <f t="shared" si="109"/>
        <v>0.97132678472591993</v>
      </c>
      <c r="N920" s="239">
        <f t="shared" si="113"/>
        <v>0</v>
      </c>
    </row>
    <row r="921" spans="1:14" x14ac:dyDescent="0.35">
      <c r="A921" s="231" t="s">
        <v>178</v>
      </c>
      <c r="B921" s="232" t="s">
        <v>201</v>
      </c>
      <c r="C921" s="233">
        <v>25456</v>
      </c>
      <c r="D921" s="234">
        <v>45848</v>
      </c>
      <c r="E921" s="235">
        <v>0.51041666666666674</v>
      </c>
      <c r="F921" s="232" t="str">
        <f t="shared" si="111"/>
        <v>2025-07-10 12:15</v>
      </c>
      <c r="G921" s="232" t="s">
        <v>179</v>
      </c>
      <c r="H921" s="232">
        <v>7</v>
      </c>
      <c r="I921" s="232">
        <f t="shared" si="112"/>
        <v>20</v>
      </c>
      <c r="J921" s="237">
        <f t="shared" si="107"/>
        <v>0.37630164595230098</v>
      </c>
      <c r="K921" s="237">
        <f t="shared" si="108"/>
        <v>0.94117647058823528</v>
      </c>
      <c r="L921" s="238">
        <f t="shared" si="110"/>
        <v>45848.510416666664</v>
      </c>
      <c r="M921" s="237">
        <f t="shared" si="109"/>
        <v>1</v>
      </c>
      <c r="N921" s="239">
        <f t="shared" si="113"/>
        <v>0</v>
      </c>
    </row>
    <row r="922" spans="1:14" x14ac:dyDescent="0.35">
      <c r="A922" s="231" t="s">
        <v>180</v>
      </c>
      <c r="B922" s="232" t="s">
        <v>201</v>
      </c>
      <c r="C922" s="233">
        <v>22156</v>
      </c>
      <c r="D922" s="234">
        <v>45862</v>
      </c>
      <c r="E922" s="235">
        <v>0.35138888888888886</v>
      </c>
      <c r="F922" s="232" t="str">
        <f t="shared" si="111"/>
        <v>2025-07-24 08:26</v>
      </c>
      <c r="G922" s="232" t="s">
        <v>181</v>
      </c>
      <c r="H922" s="232">
        <v>7</v>
      </c>
      <c r="I922" s="232">
        <f t="shared" si="112"/>
        <v>34</v>
      </c>
      <c r="J922" s="237">
        <f t="shared" si="107"/>
        <v>0.65342626805508897</v>
      </c>
      <c r="K922" s="237">
        <f t="shared" si="108"/>
        <v>0.94117647058823528</v>
      </c>
      <c r="L922" s="238">
        <f t="shared" si="110"/>
        <v>45862.351388888892</v>
      </c>
      <c r="M922" s="237">
        <f t="shared" si="109"/>
        <v>0.65531613170992276</v>
      </c>
      <c r="N922" s="239">
        <f t="shared" si="113"/>
        <v>0</v>
      </c>
    </row>
    <row r="923" spans="1:14" x14ac:dyDescent="0.35">
      <c r="A923" s="231" t="s">
        <v>182</v>
      </c>
      <c r="B923" s="232" t="s">
        <v>201</v>
      </c>
      <c r="C923" s="233">
        <v>19679</v>
      </c>
      <c r="D923" s="234">
        <v>45856</v>
      </c>
      <c r="E923" s="235">
        <v>0.28819444444444442</v>
      </c>
      <c r="F923" s="232" t="str">
        <f t="shared" si="111"/>
        <v>2025-07-18 06:55</v>
      </c>
      <c r="G923" s="232" t="s">
        <v>183</v>
      </c>
      <c r="H923" s="232">
        <v>33</v>
      </c>
      <c r="I923" s="232">
        <f t="shared" si="112"/>
        <v>28</v>
      </c>
      <c r="J923" s="237">
        <f t="shared" si="107"/>
        <v>0.86143768894860595</v>
      </c>
      <c r="K923" s="237">
        <f t="shared" si="108"/>
        <v>0.17647058823529413</v>
      </c>
      <c r="L923" s="238">
        <f t="shared" si="110"/>
        <v>45856.288194444445</v>
      </c>
      <c r="M923" s="237">
        <f t="shared" si="109"/>
        <v>0.80630879911449815</v>
      </c>
      <c r="N923" s="239">
        <f t="shared" si="113"/>
        <v>0</v>
      </c>
    </row>
    <row r="924" spans="1:14" ht="29" x14ac:dyDescent="0.35">
      <c r="A924" s="231" t="s">
        <v>184</v>
      </c>
      <c r="B924" s="232" t="s">
        <v>201</v>
      </c>
      <c r="C924" s="233">
        <v>20595</v>
      </c>
      <c r="D924" s="234">
        <v>45871</v>
      </c>
      <c r="E924" s="235">
        <v>0.54374999999999996</v>
      </c>
      <c r="F924" s="232" t="str">
        <f t="shared" si="111"/>
        <v>2025-08-02 13:03</v>
      </c>
      <c r="G924" s="232" t="s">
        <v>185</v>
      </c>
      <c r="H924" s="232">
        <v>13</v>
      </c>
      <c r="I924" s="232">
        <f t="shared" si="112"/>
        <v>43</v>
      </c>
      <c r="J924" s="237">
        <f t="shared" si="107"/>
        <v>0.78451461202552908</v>
      </c>
      <c r="K924" s="237">
        <f t="shared" si="108"/>
        <v>0.76470588235294112</v>
      </c>
      <c r="L924" s="238">
        <f t="shared" si="110"/>
        <v>45871.543749999997</v>
      </c>
      <c r="M924" s="237">
        <f t="shared" si="109"/>
        <v>0.42639734366361437</v>
      </c>
      <c r="N924" s="239">
        <f t="shared" si="113"/>
        <v>0</v>
      </c>
    </row>
    <row r="925" spans="1:14" x14ac:dyDescent="0.35">
      <c r="A925" s="231" t="s">
        <v>186</v>
      </c>
      <c r="B925" s="232" t="s">
        <v>201</v>
      </c>
      <c r="C925" s="233">
        <v>28099</v>
      </c>
      <c r="D925" s="234">
        <v>45872</v>
      </c>
      <c r="E925" s="235">
        <v>0.79027777777777775</v>
      </c>
      <c r="F925" s="232" t="str">
        <f t="shared" si="111"/>
        <v>2025-08-03 18:58</v>
      </c>
      <c r="G925" s="232" t="s">
        <v>187</v>
      </c>
      <c r="H925" s="232">
        <v>31</v>
      </c>
      <c r="I925" s="232">
        <f t="shared" si="112"/>
        <v>44</v>
      </c>
      <c r="J925" s="237">
        <f t="shared" si="107"/>
        <v>0.15435001679543164</v>
      </c>
      <c r="K925" s="237">
        <f t="shared" si="108"/>
        <v>0.23529411764705882</v>
      </c>
      <c r="L925" s="238">
        <f t="shared" si="110"/>
        <v>45872.790277777778</v>
      </c>
      <c r="M925" s="237">
        <f t="shared" si="109"/>
        <v>0.39535486995020069</v>
      </c>
      <c r="N925" s="239">
        <f t="shared" si="113"/>
        <v>0</v>
      </c>
    </row>
    <row r="926" spans="1:14" ht="43.5" x14ac:dyDescent="0.35">
      <c r="A926" s="231" t="s">
        <v>188</v>
      </c>
      <c r="B926" s="232" t="s">
        <v>201</v>
      </c>
      <c r="C926" s="233">
        <v>23160</v>
      </c>
      <c r="D926" s="234">
        <v>45875</v>
      </c>
      <c r="E926" s="235">
        <v>0.53194444444444444</v>
      </c>
      <c r="F926" s="232" t="str">
        <f t="shared" si="111"/>
        <v>2025-08-06 12:46</v>
      </c>
      <c r="G926" s="232" t="s">
        <v>189</v>
      </c>
      <c r="H926" s="232">
        <v>32</v>
      </c>
      <c r="I926" s="232">
        <f t="shared" si="112"/>
        <v>47</v>
      </c>
      <c r="J926" s="237">
        <f t="shared" si="107"/>
        <v>0.56911320120927111</v>
      </c>
      <c r="K926" s="237">
        <f t="shared" si="108"/>
        <v>0.20588235294117646</v>
      </c>
      <c r="L926" s="238">
        <f t="shared" si="110"/>
        <v>45875.531944444447</v>
      </c>
      <c r="M926" s="237">
        <f t="shared" si="109"/>
        <v>0.32707872163804136</v>
      </c>
      <c r="N926" s="239">
        <f t="shared" si="113"/>
        <v>0</v>
      </c>
    </row>
    <row r="927" spans="1:14" x14ac:dyDescent="0.35">
      <c r="A927" s="231" t="s">
        <v>190</v>
      </c>
      <c r="B927" s="232" t="s">
        <v>201</v>
      </c>
      <c r="C927" s="233">
        <v>21187</v>
      </c>
      <c r="D927" s="234">
        <v>45869</v>
      </c>
      <c r="E927" s="235">
        <v>0.83263888888888893</v>
      </c>
      <c r="F927" s="232" t="str">
        <f t="shared" si="111"/>
        <v>2025-07-31 19:59</v>
      </c>
      <c r="G927" s="232" t="s">
        <v>191</v>
      </c>
      <c r="H927" s="232">
        <v>33</v>
      </c>
      <c r="I927" s="232">
        <f t="shared" si="112"/>
        <v>41</v>
      </c>
      <c r="J927" s="237">
        <f t="shared" si="107"/>
        <v>0.73480013436345315</v>
      </c>
      <c r="K927" s="237">
        <f t="shared" si="108"/>
        <v>0.17647058823529413</v>
      </c>
      <c r="L927" s="238">
        <f t="shared" si="110"/>
        <v>45869.832638888889</v>
      </c>
      <c r="M927" s="237">
        <f t="shared" si="109"/>
        <v>0.46900940785833056</v>
      </c>
      <c r="N927" s="239">
        <f t="shared" si="113"/>
        <v>0</v>
      </c>
    </row>
    <row r="928" spans="1:14" ht="15" thickBot="1" x14ac:dyDescent="0.4">
      <c r="A928" s="241" t="s">
        <v>192</v>
      </c>
      <c r="B928" s="242" t="s">
        <v>201</v>
      </c>
      <c r="C928" s="243">
        <v>19562</v>
      </c>
      <c r="D928" s="244">
        <v>45854</v>
      </c>
      <c r="E928" s="245">
        <v>0.31805555555555554</v>
      </c>
      <c r="F928" s="242" t="str">
        <f t="shared" si="111"/>
        <v>2025-07-16 07:38</v>
      </c>
      <c r="G928" s="242" t="s">
        <v>193</v>
      </c>
      <c r="H928" s="242">
        <v>26</v>
      </c>
      <c r="I928" s="242">
        <f t="shared" si="112"/>
        <v>26</v>
      </c>
      <c r="J928" s="246">
        <f t="shared" si="107"/>
        <v>0.87126301645952298</v>
      </c>
      <c r="K928" s="246">
        <f t="shared" si="108"/>
        <v>0.38235294117647056</v>
      </c>
      <c r="L928" s="247">
        <f t="shared" si="110"/>
        <v>45854.318055555559</v>
      </c>
      <c r="M928" s="246">
        <f>IFERROR(IF(MAX($L$826:$L$928)-MIN($L$826:$L$928)=0,1,(MAX($L$826:$L$928)-L928)/(MAX($L$826:$L$928)-MIN($L$826:$L$928))),0)</f>
        <v>0.8553714720529958</v>
      </c>
      <c r="N928" s="248">
        <f t="shared" si="113"/>
        <v>0</v>
      </c>
    </row>
  </sheetData>
  <conditionalFormatting sqref="H208:H310">
    <cfRule type="colorScale" priority="5">
      <colorScale>
        <cfvo type="min"/>
        <cfvo type="max"/>
        <color rgb="FF92D050"/>
        <color theme="9" tint="-0.249977111117893"/>
      </colorScale>
    </cfRule>
  </conditionalFormatting>
  <conditionalFormatting sqref="H311:H413">
    <cfRule type="colorScale" priority="3">
      <colorScale>
        <cfvo type="min"/>
        <cfvo type="max"/>
        <color theme="6"/>
        <color theme="9" tint="-0.249977111117893"/>
      </colorScale>
    </cfRule>
  </conditionalFormatting>
  <conditionalFormatting sqref="K208:K310">
    <cfRule type="colorScale" priority="4">
      <colorScale>
        <cfvo type="min"/>
        <cfvo type="max"/>
        <color theme="9" tint="-0.249977111117893"/>
        <color theme="6"/>
      </colorScale>
    </cfRule>
  </conditionalFormatting>
  <conditionalFormatting sqref="K311:K413">
    <cfRule type="colorScale" priority="2">
      <colorScale>
        <cfvo type="min"/>
        <cfvo type="max"/>
        <color rgb="FFFF7128"/>
        <color theme="6"/>
      </colorScale>
    </cfRule>
  </conditionalFormatting>
  <conditionalFormatting sqref="L208:L310">
    <cfRule type="colorScale" priority="1">
      <colorScale>
        <cfvo type="min"/>
        <cfvo type="max"/>
        <color theme="6"/>
        <color theme="9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Weidinger Tamara</dc:creator>
  <cp:lastModifiedBy>Weidinger Tamara</cp:lastModifiedBy>
  <dcterms:created xsi:type="dcterms:W3CDTF">2025-10-13T16:43:21Z</dcterms:created>
  <dcterms:modified xsi:type="dcterms:W3CDTF">2025-10-13T16:43:51Z</dcterms:modified>
</cp:coreProperties>
</file>