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c659bc33b85167/Desktop/"/>
    </mc:Choice>
  </mc:AlternateContent>
  <xr:revisionPtr revIDLastSave="13" documentId="8_{A39C49FA-2066-40A4-AB79-5B74C25D3A35}" xr6:coauthVersionLast="47" xr6:coauthVersionMax="47" xr10:uidLastSave="{F4538D45-CF05-4C34-A26D-DF7C6ADD9A32}"/>
  <bookViews>
    <workbookView xWindow="-110" yWindow="-110" windowWidth="25820" windowHeight="15500" xr2:uid="{EBD6C0EE-9933-478D-B62A-D85066F6B6CF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J77" i="1"/>
  <c r="J76" i="1"/>
  <c r="J75" i="1"/>
  <c r="J74" i="1"/>
  <c r="J73" i="1"/>
  <c r="J72" i="1"/>
  <c r="J71" i="1"/>
  <c r="J70" i="1"/>
  <c r="J69" i="1"/>
  <c r="L23" i="1"/>
  <c r="L22" i="1"/>
  <c r="L21" i="1"/>
  <c r="L20" i="1"/>
  <c r="L19" i="1"/>
  <c r="L18" i="1"/>
  <c r="L17" i="1"/>
  <c r="L16" i="1"/>
  <c r="L15" i="1"/>
  <c r="L14" i="1"/>
  <c r="L13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F13" i="1"/>
  <c r="E13" i="1"/>
  <c r="D13" i="1"/>
  <c r="C13" i="1"/>
  <c r="B13" i="1"/>
  <c r="A13" i="1"/>
  <c r="F23" i="1"/>
  <c r="F22" i="1"/>
  <c r="F21" i="1"/>
  <c r="F20" i="1"/>
  <c r="F19" i="1"/>
  <c r="F18" i="1"/>
  <c r="F17" i="1"/>
  <c r="F16" i="1"/>
  <c r="F15" i="1"/>
  <c r="F1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A23" i="1"/>
  <c r="A22" i="1"/>
  <c r="A21" i="1"/>
  <c r="A20" i="1"/>
  <c r="A19" i="1"/>
  <c r="A18" i="1"/>
  <c r="A17" i="1"/>
  <c r="A16" i="1"/>
  <c r="A15" i="1"/>
  <c r="A14" i="1"/>
</calcChain>
</file>

<file path=xl/sharedStrings.xml><?xml version="1.0" encoding="utf-8"?>
<sst xmlns="http://schemas.openxmlformats.org/spreadsheetml/2006/main" count="269" uniqueCount="89">
  <si>
    <t>Oktató</t>
  </si>
  <si>
    <t>X1 (db)</t>
  </si>
  <si>
    <t>X2 (db)</t>
  </si>
  <si>
    <t>X3 (db)</t>
  </si>
  <si>
    <t>X4 (pont)</t>
  </si>
  <si>
    <t>Y (Ft)</t>
  </si>
  <si>
    <t>S (lépcsős pontszám)</t>
  </si>
  <si>
    <t>CHM (1/Ft)</t>
  </si>
  <si>
    <t>9. Dr. Balogh</t>
  </si>
  <si>
    <t>6. Dr. Farkas</t>
  </si>
  <si>
    <t>3. Dr. Tóth</t>
  </si>
  <si>
    <t>1. Dr. Kovács</t>
  </si>
  <si>
    <t>10. Dr. Molnár</t>
  </si>
  <si>
    <t>7. Dr. Horváth</t>
  </si>
  <si>
    <t>8. Dr. Varga</t>
  </si>
  <si>
    <t>5. Dr. Kiss</t>
  </si>
  <si>
    <t>4. Dr. Nagy</t>
  </si>
  <si>
    <t>2. Prof. Szabó</t>
  </si>
  <si>
    <t>Azonosító:</t>
  </si>
  <si>
    <t>Objektumok:</t>
  </si>
  <si>
    <t>Attribútumok:</t>
  </si>
  <si>
    <t>Lépcsôk:</t>
  </si>
  <si>
    <t>Eltolás:</t>
  </si>
  <si>
    <t>Leírás:</t>
  </si>
  <si>
    <t>COCO STD: 1301485</t>
  </si>
  <si>
    <t>Rangsor</t>
  </si>
  <si>
    <t>X(A1)</t>
  </si>
  <si>
    <t>X(A2)</t>
  </si>
  <si>
    <t>X(A3)</t>
  </si>
  <si>
    <t>X(A4)</t>
  </si>
  <si>
    <t>Y(A5)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</si>
  <si>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</si>
  <si>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</si>
  <si>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</si>
  <si>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</si>
  <si>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</si>
  <si>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</si>
  <si>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</si>
  <si>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</si>
  <si>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</si>
  <si>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</si>
  <si>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Lépcsôk(1)</t>
  </si>
  <si>
    <t>S1</t>
  </si>
  <si>
    <t>(39483.9+1012.4)/(2)=20248.15</t>
  </si>
  <si>
    <t>(10124.1+6074.4)/(2)=8099.25</t>
  </si>
  <si>
    <t>(5062+34421.8)/(2)=19741.95</t>
  </si>
  <si>
    <t>(9111.7+7086.8)/(2)=8099.25</t>
  </si>
  <si>
    <t>S2</t>
  </si>
  <si>
    <t>(27335+0)/(2)=13667.5</t>
  </si>
  <si>
    <t>(0+4049.6)/(2)=2024.8</t>
  </si>
  <si>
    <t>(0+34421.8)/(2)=17210.9</t>
  </si>
  <si>
    <t>(9111.7+6074.4)/(2)=7593.05</t>
  </si>
  <si>
    <t>S3</t>
  </si>
  <si>
    <t>S4</t>
  </si>
  <si>
    <t>(0+0)/(2)=0</t>
  </si>
  <si>
    <t>S5</t>
  </si>
  <si>
    <t>S6</t>
  </si>
  <si>
    <t>S7</t>
  </si>
  <si>
    <t>S8</t>
  </si>
  <si>
    <t>S9</t>
  </si>
  <si>
    <t>S10</t>
  </si>
  <si>
    <t>Lépcsôk(2)</t>
  </si>
  <si>
    <t>COCO:STD</t>
  </si>
  <si>
    <t>Becslés</t>
  </si>
  <si>
    <t>Tény+0</t>
  </si>
  <si>
    <t>Delta</t>
  </si>
  <si>
    <t>Delta/Tény</t>
  </si>
  <si>
    <t>S1 összeg:</t>
  </si>
  <si>
    <t>S10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</si>
  <si>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</si>
  <si>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</si>
  <si>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</si>
  <si>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</si>
  <si>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</si>
  <si>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</si>
  <si>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</si>
  <si>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6"/>
        <color rgb="FF333333"/>
        <rFont val="Verdana"/>
        <family val="2"/>
        <charset val="238"/>
      </rPr>
      <t>1.35 Mb</t>
    </r>
  </si>
  <si>
    <r>
      <t>A futtatás idôtartama: </t>
    </r>
    <r>
      <rPr>
        <b/>
        <sz val="6"/>
        <color rgb="FF333333"/>
        <rFont val="Verdana"/>
        <family val="2"/>
        <charset val="238"/>
      </rPr>
      <t>1.45 mp (0.02 p)</t>
    </r>
  </si>
  <si>
    <t>inverz</t>
  </si>
  <si>
    <t>COCO STD: 4741993</t>
  </si>
  <si>
    <t>(34914.6+6982.9)/(2)=20948.8</t>
  </si>
  <si>
    <t>(2992.7+35912.2)/(2)=19452.45</t>
  </si>
  <si>
    <t>(0+1995.1)/(2)=997.55</t>
  </si>
  <si>
    <t>(1995.1+997.6)/(2)=1496.35</t>
  </si>
  <si>
    <t>(997.6+35912.2)/(2)=18454.9</t>
  </si>
  <si>
    <t>(0+35912.2)/(2)=17956.1</t>
  </si>
  <si>
    <t>(34914.6+0)/(2)=17457.3</t>
  </si>
  <si>
    <r>
      <t>A futtatás idôtartama: </t>
    </r>
    <r>
      <rPr>
        <b/>
        <sz val="6"/>
        <color rgb="FF333333"/>
        <rFont val="Verdana"/>
        <family val="2"/>
        <charset val="238"/>
      </rPr>
      <t>0.14 mp (0 p)</t>
    </r>
  </si>
  <si>
    <t>validáció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</si>
</sst>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14"/>
      <color rgb="FF000000"/>
      <name val="Times New Roman"/>
      <family val="1"/>
      <charset val="238"/>
    </font>
    <font>
      <sz val="6"/>
      <color rgb="FF000000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6"/>
      <color rgb="FF333333"/>
      <name val="Verdana"/>
      <family val="2"/>
      <charset val="238"/>
    </font>
    <font>
      <b/>
      <sz val="6"/>
      <color rgb="FF333333"/>
      <name val="Verdana"/>
      <family val="2"/>
      <charset val="238"/>
    </font>
    <font>
      <u/>
      <sz val="11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11" fontId="2" fillId="0" borderId="1" xfId="0" applyNumberFormat="1" applyFont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1" fontId="0" fillId="0" borderId="0" xfId="0" applyNumberFormat="1"/>
    <xf numFmtId="0" fontId="2" fillId="0" borderId="0" xfId="0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11" fontId="2" fillId="0" borderId="0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1"/>
    <xf numFmtId="0" fontId="6" fillId="2" borderId="4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190500</xdr:colOff>
      <xdr:row>28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9505C8E-EF61-27C1-5BB0-D1B8744E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890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190500</xdr:colOff>
      <xdr:row>96</xdr:row>
      <xdr:rowOff>25400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C38CD514-9033-39C2-1CEA-9CB7D453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451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266700</xdr:colOff>
      <xdr:row>170</xdr:row>
      <xdr:rowOff>133350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6B7889E-E5B9-9B45-C446-4F74C8D16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3143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474199320251125094634.html" TargetMode="External"/><Relationship Id="rId1" Type="http://schemas.openxmlformats.org/officeDocument/2006/relationships/hyperlink" Target="https://miau.my-x.hu/myx-free/coco/test/130148520251125094425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3FD6-CF74-4E55-A619-2028BCEAB75F}">
  <dimension ref="A1:L160"/>
  <sheetViews>
    <sheetView tabSelected="1" workbookViewId="0"/>
  </sheetViews>
  <sheetFormatPr defaultColWidth="5.36328125" defaultRowHeight="14.5" x14ac:dyDescent="0.35"/>
  <cols>
    <col min="1" max="1" width="24.54296875" bestFit="1" customWidth="1"/>
    <col min="2" max="4" width="7.54296875" bestFit="1" customWidth="1"/>
    <col min="5" max="5" width="8.6328125" bestFit="1" customWidth="1"/>
    <col min="6" max="6" width="5.81640625" bestFit="1" customWidth="1"/>
    <col min="7" max="7" width="7.7265625" bestFit="1" customWidth="1"/>
    <col min="8" max="8" width="6.6328125" bestFit="1" customWidth="1"/>
    <col min="9" max="11" width="5.54296875" bestFit="1" customWidth="1"/>
    <col min="12" max="12" width="7.08984375" bestFit="1" customWidth="1"/>
  </cols>
  <sheetData>
    <row r="1" spans="1:12" ht="21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2" ht="15" thickBot="1" x14ac:dyDescent="0.4">
      <c r="A2" s="2" t="s">
        <v>8</v>
      </c>
      <c r="B2" s="2">
        <v>2</v>
      </c>
      <c r="C2" s="2">
        <v>2</v>
      </c>
      <c r="D2" s="2">
        <v>1</v>
      </c>
      <c r="E2" s="2">
        <v>3</v>
      </c>
      <c r="F2" s="4">
        <v>36000</v>
      </c>
      <c r="G2" s="2">
        <v>4.7</v>
      </c>
      <c r="H2" s="3">
        <v>1.306E-4</v>
      </c>
    </row>
    <row r="3" spans="1:12" ht="15" thickBot="1" x14ac:dyDescent="0.4">
      <c r="A3" s="2" t="s">
        <v>9</v>
      </c>
      <c r="B3" s="2">
        <v>2</v>
      </c>
      <c r="C3" s="2">
        <v>2</v>
      </c>
      <c r="D3" s="2">
        <v>2</v>
      </c>
      <c r="E3" s="2">
        <v>3</v>
      </c>
      <c r="F3" s="4">
        <v>41000</v>
      </c>
      <c r="G3" s="2">
        <v>5.2</v>
      </c>
      <c r="H3" s="3">
        <v>1.2679999999999999E-4</v>
      </c>
    </row>
    <row r="4" spans="1:12" ht="15" thickBot="1" x14ac:dyDescent="0.4">
      <c r="A4" s="2" t="s">
        <v>10</v>
      </c>
      <c r="B4" s="2">
        <v>2</v>
      </c>
      <c r="C4" s="2">
        <v>2</v>
      </c>
      <c r="D4" s="2">
        <v>1</v>
      </c>
      <c r="E4" s="2">
        <v>3</v>
      </c>
      <c r="F4" s="4">
        <v>45000</v>
      </c>
      <c r="G4" s="2">
        <v>4.7</v>
      </c>
      <c r="H4" s="3">
        <v>1.044E-4</v>
      </c>
    </row>
    <row r="5" spans="1:12" ht="15" thickBot="1" x14ac:dyDescent="0.4">
      <c r="A5" s="2" t="s">
        <v>11</v>
      </c>
      <c r="B5" s="2">
        <v>2</v>
      </c>
      <c r="C5" s="2">
        <v>2</v>
      </c>
      <c r="D5" s="2">
        <v>2</v>
      </c>
      <c r="E5" s="2">
        <v>2</v>
      </c>
      <c r="F5" s="4">
        <v>42000</v>
      </c>
      <c r="G5" s="2">
        <v>4.2</v>
      </c>
      <c r="H5" s="3">
        <v>1E-4</v>
      </c>
    </row>
    <row r="6" spans="1:12" ht="15" thickBot="1" x14ac:dyDescent="0.4">
      <c r="A6" s="2" t="s">
        <v>12</v>
      </c>
      <c r="B6" s="2">
        <v>2</v>
      </c>
      <c r="C6" s="2">
        <v>2</v>
      </c>
      <c r="D6" s="2">
        <v>2</v>
      </c>
      <c r="E6" s="2">
        <v>2</v>
      </c>
      <c r="F6" s="4">
        <v>44000</v>
      </c>
      <c r="G6" s="2">
        <v>4.2</v>
      </c>
      <c r="H6" s="3">
        <v>9.5450000000000003E-5</v>
      </c>
    </row>
    <row r="7" spans="1:12" ht="15" thickBot="1" x14ac:dyDescent="0.4">
      <c r="A7" s="2" t="s">
        <v>13</v>
      </c>
      <c r="B7" s="2">
        <v>2</v>
      </c>
      <c r="C7" s="2">
        <v>3</v>
      </c>
      <c r="D7" s="2">
        <v>1</v>
      </c>
      <c r="E7" s="2">
        <v>2</v>
      </c>
      <c r="F7" s="4">
        <v>46000</v>
      </c>
      <c r="G7" s="2">
        <v>4</v>
      </c>
      <c r="H7" s="3">
        <v>8.6959999999999994E-5</v>
      </c>
    </row>
    <row r="8" spans="1:12" ht="15" thickBot="1" x14ac:dyDescent="0.4">
      <c r="A8" s="2" t="s">
        <v>14</v>
      </c>
      <c r="B8" s="2">
        <v>3</v>
      </c>
      <c r="C8" s="2">
        <v>2</v>
      </c>
      <c r="D8" s="2">
        <v>1</v>
      </c>
      <c r="E8" s="2">
        <v>1</v>
      </c>
      <c r="F8" s="4">
        <v>39000</v>
      </c>
      <c r="G8" s="2">
        <v>3.2</v>
      </c>
      <c r="H8" s="3">
        <v>8.2050000000000002E-5</v>
      </c>
    </row>
    <row r="9" spans="1:12" ht="15" thickBot="1" x14ac:dyDescent="0.4">
      <c r="A9" s="2" t="s">
        <v>15</v>
      </c>
      <c r="B9" s="2">
        <v>2</v>
      </c>
      <c r="C9" s="2">
        <v>3</v>
      </c>
      <c r="D9" s="2">
        <v>1</v>
      </c>
      <c r="E9" s="2">
        <v>1</v>
      </c>
      <c r="F9" s="4">
        <v>37000</v>
      </c>
      <c r="G9" s="2">
        <v>3</v>
      </c>
      <c r="H9" s="3">
        <v>8.1080000000000003E-5</v>
      </c>
    </row>
    <row r="10" spans="1:12" ht="15" thickBot="1" x14ac:dyDescent="0.4">
      <c r="A10" s="2" t="s">
        <v>16</v>
      </c>
      <c r="B10" s="2">
        <v>2</v>
      </c>
      <c r="C10" s="2">
        <v>1</v>
      </c>
      <c r="D10" s="2">
        <v>1</v>
      </c>
      <c r="E10" s="2">
        <v>2</v>
      </c>
      <c r="F10" s="4">
        <v>40000</v>
      </c>
      <c r="G10" s="2">
        <v>3</v>
      </c>
      <c r="H10" s="3">
        <v>7.4999999999999993E-5</v>
      </c>
    </row>
    <row r="11" spans="1:12" ht="15" thickBot="1" x14ac:dyDescent="0.4">
      <c r="A11" s="2" t="s">
        <v>17</v>
      </c>
      <c r="B11" s="2">
        <v>1</v>
      </c>
      <c r="C11" s="2">
        <v>2</v>
      </c>
      <c r="D11" s="2">
        <v>1</v>
      </c>
      <c r="E11" s="2">
        <v>1</v>
      </c>
      <c r="F11" s="4">
        <v>38000</v>
      </c>
      <c r="G11" s="2">
        <v>2.2000000000000002</v>
      </c>
      <c r="H11" s="3">
        <v>5.7890000000000003E-5</v>
      </c>
    </row>
    <row r="12" spans="1:12" x14ac:dyDescent="0.35">
      <c r="A12" s="6"/>
      <c r="B12" s="6"/>
      <c r="C12" s="6"/>
      <c r="D12" s="6"/>
      <c r="E12" s="6"/>
      <c r="F12" s="7"/>
      <c r="G12" s="6"/>
      <c r="H12" s="8"/>
    </row>
    <row r="13" spans="1:12" x14ac:dyDescent="0.35">
      <c r="A13" t="str">
        <f>A1</f>
        <v>Oktató</v>
      </c>
      <c r="B13" t="str">
        <f t="shared" ref="B13:F13" si="0">B1</f>
        <v>X1 (db)</v>
      </c>
      <c r="C13" t="str">
        <f t="shared" si="0"/>
        <v>X2 (db)</v>
      </c>
      <c r="D13" t="str">
        <f t="shared" si="0"/>
        <v>X3 (db)</v>
      </c>
      <c r="E13" t="str">
        <f t="shared" si="0"/>
        <v>X4 (pont)</v>
      </c>
      <c r="F13" t="str">
        <f t="shared" si="0"/>
        <v>Y (Ft)</v>
      </c>
      <c r="H13" t="s">
        <v>78</v>
      </c>
      <c r="I13" t="s">
        <v>78</v>
      </c>
      <c r="J13" t="s">
        <v>78</v>
      </c>
      <c r="K13" t="s">
        <v>78</v>
      </c>
      <c r="L13" t="str">
        <f>F13</f>
        <v>Y (Ft)</v>
      </c>
    </row>
    <row r="14" spans="1:12" x14ac:dyDescent="0.35">
      <c r="A14" t="str">
        <f>A2</f>
        <v>9. Dr. Balogh</v>
      </c>
      <c r="B14">
        <f>RANK(B2,B$2:B$11,0)</f>
        <v>2</v>
      </c>
      <c r="C14">
        <f t="shared" ref="C14:E14" si="1">RANK(C2,C$2:C$11,0)</f>
        <v>3</v>
      </c>
      <c r="D14">
        <f t="shared" si="1"/>
        <v>4</v>
      </c>
      <c r="E14">
        <f t="shared" si="1"/>
        <v>1</v>
      </c>
      <c r="F14" s="5">
        <f>F2</f>
        <v>36000</v>
      </c>
      <c r="H14">
        <f>11-B14</f>
        <v>9</v>
      </c>
      <c r="I14">
        <f t="shared" ref="I14:I23" si="2">11-C14</f>
        <v>8</v>
      </c>
      <c r="J14">
        <f t="shared" ref="J14:J23" si="3">11-D14</f>
        <v>7</v>
      </c>
      <c r="K14">
        <f t="shared" ref="K14:K23" si="4">11-E14</f>
        <v>10</v>
      </c>
      <c r="L14">
        <f t="shared" ref="L14:L23" si="5">F14</f>
        <v>36000</v>
      </c>
    </row>
    <row r="15" spans="1:12" x14ac:dyDescent="0.35">
      <c r="A15" t="str">
        <f>A3</f>
        <v>6. Dr. Farkas</v>
      </c>
      <c r="B15">
        <f t="shared" ref="B15:E15" si="6">RANK(B3,B$2:B$11,0)</f>
        <v>2</v>
      </c>
      <c r="C15">
        <f t="shared" si="6"/>
        <v>3</v>
      </c>
      <c r="D15">
        <f t="shared" si="6"/>
        <v>1</v>
      </c>
      <c r="E15">
        <f t="shared" si="6"/>
        <v>1</v>
      </c>
      <c r="F15" s="5">
        <f t="shared" ref="F15:F23" si="7">F3</f>
        <v>41000</v>
      </c>
      <c r="H15">
        <f t="shared" ref="H15:H23" si="8">11-B15</f>
        <v>9</v>
      </c>
      <c r="I15">
        <f t="shared" si="2"/>
        <v>8</v>
      </c>
      <c r="J15">
        <f t="shared" si="3"/>
        <v>10</v>
      </c>
      <c r="K15">
        <f t="shared" si="4"/>
        <v>10</v>
      </c>
      <c r="L15">
        <f t="shared" si="5"/>
        <v>41000</v>
      </c>
    </row>
    <row r="16" spans="1:12" x14ac:dyDescent="0.35">
      <c r="A16" t="str">
        <f>A4</f>
        <v>3. Dr. Tóth</v>
      </c>
      <c r="B16">
        <f t="shared" ref="B16:E16" si="9">RANK(B4,B$2:B$11,0)</f>
        <v>2</v>
      </c>
      <c r="C16">
        <f t="shared" si="9"/>
        <v>3</v>
      </c>
      <c r="D16">
        <f t="shared" si="9"/>
        <v>4</v>
      </c>
      <c r="E16">
        <f t="shared" si="9"/>
        <v>1</v>
      </c>
      <c r="F16" s="5">
        <f t="shared" si="7"/>
        <v>45000</v>
      </c>
      <c r="H16">
        <f t="shared" si="8"/>
        <v>9</v>
      </c>
      <c r="I16">
        <f t="shared" si="2"/>
        <v>8</v>
      </c>
      <c r="J16">
        <f t="shared" si="3"/>
        <v>7</v>
      </c>
      <c r="K16">
        <f t="shared" si="4"/>
        <v>10</v>
      </c>
      <c r="L16">
        <f t="shared" si="5"/>
        <v>45000</v>
      </c>
    </row>
    <row r="17" spans="1:12" x14ac:dyDescent="0.35">
      <c r="A17" t="str">
        <f>A5</f>
        <v>1. Dr. Kovács</v>
      </c>
      <c r="B17">
        <f t="shared" ref="B17:E17" si="10">RANK(B5,B$2:B$11,0)</f>
        <v>2</v>
      </c>
      <c r="C17">
        <f t="shared" si="10"/>
        <v>3</v>
      </c>
      <c r="D17">
        <f t="shared" si="10"/>
        <v>1</v>
      </c>
      <c r="E17">
        <f t="shared" si="10"/>
        <v>4</v>
      </c>
      <c r="F17" s="5">
        <f t="shared" si="7"/>
        <v>42000</v>
      </c>
      <c r="H17">
        <f t="shared" si="8"/>
        <v>9</v>
      </c>
      <c r="I17">
        <f t="shared" si="2"/>
        <v>8</v>
      </c>
      <c r="J17">
        <f t="shared" si="3"/>
        <v>10</v>
      </c>
      <c r="K17">
        <f t="shared" si="4"/>
        <v>7</v>
      </c>
      <c r="L17">
        <f t="shared" si="5"/>
        <v>42000</v>
      </c>
    </row>
    <row r="18" spans="1:12" x14ac:dyDescent="0.35">
      <c r="A18" t="str">
        <f>A6</f>
        <v>10. Dr. Molnár</v>
      </c>
      <c r="B18">
        <f t="shared" ref="B18:E18" si="11">RANK(B6,B$2:B$11,0)</f>
        <v>2</v>
      </c>
      <c r="C18">
        <f t="shared" si="11"/>
        <v>3</v>
      </c>
      <c r="D18">
        <f t="shared" si="11"/>
        <v>1</v>
      </c>
      <c r="E18">
        <f t="shared" si="11"/>
        <v>4</v>
      </c>
      <c r="F18" s="5">
        <f t="shared" si="7"/>
        <v>44000</v>
      </c>
      <c r="H18">
        <f t="shared" si="8"/>
        <v>9</v>
      </c>
      <c r="I18">
        <f t="shared" si="2"/>
        <v>8</v>
      </c>
      <c r="J18">
        <f t="shared" si="3"/>
        <v>10</v>
      </c>
      <c r="K18">
        <f t="shared" si="4"/>
        <v>7</v>
      </c>
      <c r="L18">
        <f t="shared" si="5"/>
        <v>44000</v>
      </c>
    </row>
    <row r="19" spans="1:12" x14ac:dyDescent="0.35">
      <c r="A19" t="str">
        <f>A7</f>
        <v>7. Dr. Horváth</v>
      </c>
      <c r="B19">
        <f t="shared" ref="B19:E19" si="12">RANK(B7,B$2:B$11,0)</f>
        <v>2</v>
      </c>
      <c r="C19">
        <f t="shared" si="12"/>
        <v>1</v>
      </c>
      <c r="D19">
        <f t="shared" si="12"/>
        <v>4</v>
      </c>
      <c r="E19">
        <f t="shared" si="12"/>
        <v>4</v>
      </c>
      <c r="F19" s="5">
        <f t="shared" si="7"/>
        <v>46000</v>
      </c>
      <c r="H19">
        <f t="shared" si="8"/>
        <v>9</v>
      </c>
      <c r="I19">
        <f t="shared" si="2"/>
        <v>10</v>
      </c>
      <c r="J19">
        <f t="shared" si="3"/>
        <v>7</v>
      </c>
      <c r="K19">
        <f t="shared" si="4"/>
        <v>7</v>
      </c>
      <c r="L19">
        <f t="shared" si="5"/>
        <v>46000</v>
      </c>
    </row>
    <row r="20" spans="1:12" x14ac:dyDescent="0.35">
      <c r="A20" t="str">
        <f>A8</f>
        <v>8. Dr. Varga</v>
      </c>
      <c r="B20">
        <f t="shared" ref="B20:E20" si="13">RANK(B8,B$2:B$11,0)</f>
        <v>1</v>
      </c>
      <c r="C20">
        <f t="shared" si="13"/>
        <v>3</v>
      </c>
      <c r="D20">
        <f t="shared" si="13"/>
        <v>4</v>
      </c>
      <c r="E20">
        <f t="shared" si="13"/>
        <v>8</v>
      </c>
      <c r="F20" s="5">
        <f t="shared" si="7"/>
        <v>39000</v>
      </c>
      <c r="H20">
        <f t="shared" si="8"/>
        <v>10</v>
      </c>
      <c r="I20">
        <f t="shared" si="2"/>
        <v>8</v>
      </c>
      <c r="J20">
        <f t="shared" si="3"/>
        <v>7</v>
      </c>
      <c r="K20">
        <f t="shared" si="4"/>
        <v>3</v>
      </c>
      <c r="L20">
        <f t="shared" si="5"/>
        <v>39000</v>
      </c>
    </row>
    <row r="21" spans="1:12" x14ac:dyDescent="0.35">
      <c r="A21" t="str">
        <f>A9</f>
        <v>5. Dr. Kiss</v>
      </c>
      <c r="B21">
        <f t="shared" ref="B21:E21" si="14">RANK(B9,B$2:B$11,0)</f>
        <v>2</v>
      </c>
      <c r="C21">
        <f t="shared" si="14"/>
        <v>1</v>
      </c>
      <c r="D21">
        <f t="shared" si="14"/>
        <v>4</v>
      </c>
      <c r="E21">
        <f t="shared" si="14"/>
        <v>8</v>
      </c>
      <c r="F21" s="5">
        <f t="shared" si="7"/>
        <v>37000</v>
      </c>
      <c r="H21">
        <f t="shared" si="8"/>
        <v>9</v>
      </c>
      <c r="I21">
        <f t="shared" si="2"/>
        <v>10</v>
      </c>
      <c r="J21">
        <f t="shared" si="3"/>
        <v>7</v>
      </c>
      <c r="K21">
        <f t="shared" si="4"/>
        <v>3</v>
      </c>
      <c r="L21">
        <f t="shared" si="5"/>
        <v>37000</v>
      </c>
    </row>
    <row r="22" spans="1:12" x14ac:dyDescent="0.35">
      <c r="A22" t="str">
        <f>A10</f>
        <v>4. Dr. Nagy</v>
      </c>
      <c r="B22">
        <f t="shared" ref="B22:E22" si="15">RANK(B10,B$2:B$11,0)</f>
        <v>2</v>
      </c>
      <c r="C22">
        <f t="shared" si="15"/>
        <v>10</v>
      </c>
      <c r="D22">
        <f t="shared" si="15"/>
        <v>4</v>
      </c>
      <c r="E22">
        <f t="shared" si="15"/>
        <v>4</v>
      </c>
      <c r="F22" s="5">
        <f t="shared" si="7"/>
        <v>40000</v>
      </c>
      <c r="H22">
        <f t="shared" si="8"/>
        <v>9</v>
      </c>
      <c r="I22">
        <f t="shared" si="2"/>
        <v>1</v>
      </c>
      <c r="J22">
        <f t="shared" si="3"/>
        <v>7</v>
      </c>
      <c r="K22">
        <f t="shared" si="4"/>
        <v>7</v>
      </c>
      <c r="L22">
        <f t="shared" si="5"/>
        <v>40000</v>
      </c>
    </row>
    <row r="23" spans="1:12" x14ac:dyDescent="0.35">
      <c r="A23" t="str">
        <f>A11</f>
        <v>2. Prof. Szabó</v>
      </c>
      <c r="B23">
        <f t="shared" ref="B23:E23" si="16">RANK(B11,B$2:B$11,0)</f>
        <v>10</v>
      </c>
      <c r="C23">
        <f t="shared" si="16"/>
        <v>3</v>
      </c>
      <c r="D23">
        <f t="shared" si="16"/>
        <v>4</v>
      </c>
      <c r="E23">
        <f t="shared" si="16"/>
        <v>8</v>
      </c>
      <c r="F23" s="5">
        <f t="shared" si="7"/>
        <v>38000</v>
      </c>
      <c r="H23">
        <f t="shared" si="8"/>
        <v>1</v>
      </c>
      <c r="I23">
        <f t="shared" si="2"/>
        <v>8</v>
      </c>
      <c r="J23">
        <f t="shared" si="3"/>
        <v>7</v>
      </c>
      <c r="K23">
        <f t="shared" si="4"/>
        <v>3</v>
      </c>
      <c r="L23">
        <f t="shared" si="5"/>
        <v>38000</v>
      </c>
    </row>
    <row r="26" spans="1:12" ht="18" x14ac:dyDescent="0.35">
      <c r="A26" s="9"/>
    </row>
    <row r="27" spans="1:12" x14ac:dyDescent="0.35">
      <c r="A27" s="10"/>
    </row>
    <row r="30" spans="1:12" ht="15" x14ac:dyDescent="0.35">
      <c r="A30" s="11" t="s">
        <v>18</v>
      </c>
      <c r="B30" s="12">
        <v>1301485</v>
      </c>
      <c r="C30" s="11" t="s">
        <v>19</v>
      </c>
      <c r="D30" s="12">
        <v>10</v>
      </c>
      <c r="E30" s="11" t="s">
        <v>20</v>
      </c>
      <c r="F30" s="12">
        <v>4</v>
      </c>
      <c r="G30" s="11" t="s">
        <v>21</v>
      </c>
      <c r="H30" s="12">
        <v>10</v>
      </c>
      <c r="I30" s="11" t="s">
        <v>22</v>
      </c>
      <c r="J30" s="12">
        <v>0</v>
      </c>
      <c r="K30" s="11" t="s">
        <v>23</v>
      </c>
      <c r="L30" s="12" t="s">
        <v>24</v>
      </c>
    </row>
    <row r="31" spans="1:12" ht="18.5" thickBot="1" x14ac:dyDescent="0.4">
      <c r="A31" s="9"/>
    </row>
    <row r="32" spans="1:12" ht="15" thickBot="1" x14ac:dyDescent="0.4">
      <c r="A32" s="13" t="s">
        <v>25</v>
      </c>
      <c r="B32" s="13" t="s">
        <v>26</v>
      </c>
      <c r="C32" s="13" t="s">
        <v>27</v>
      </c>
      <c r="D32" s="13" t="s">
        <v>28</v>
      </c>
      <c r="E32" s="13" t="s">
        <v>29</v>
      </c>
      <c r="F32" s="13" t="s">
        <v>30</v>
      </c>
    </row>
    <row r="33" spans="1:6" ht="15" thickBot="1" x14ac:dyDescent="0.4">
      <c r="A33" s="13" t="s">
        <v>31</v>
      </c>
      <c r="B33" s="14">
        <v>2</v>
      </c>
      <c r="C33" s="14">
        <v>3</v>
      </c>
      <c r="D33" s="14">
        <v>4</v>
      </c>
      <c r="E33" s="14">
        <v>1</v>
      </c>
      <c r="F33" s="14">
        <v>36000</v>
      </c>
    </row>
    <row r="34" spans="1:6" ht="15" thickBot="1" x14ac:dyDescent="0.4">
      <c r="A34" s="13" t="s">
        <v>32</v>
      </c>
      <c r="B34" s="14">
        <v>2</v>
      </c>
      <c r="C34" s="14">
        <v>3</v>
      </c>
      <c r="D34" s="14">
        <v>1</v>
      </c>
      <c r="E34" s="14">
        <v>1</v>
      </c>
      <c r="F34" s="14">
        <v>41000</v>
      </c>
    </row>
    <row r="35" spans="1:6" ht="15" thickBot="1" x14ac:dyDescent="0.4">
      <c r="A35" s="13" t="s">
        <v>33</v>
      </c>
      <c r="B35" s="14">
        <v>2</v>
      </c>
      <c r="C35" s="14">
        <v>3</v>
      </c>
      <c r="D35" s="14">
        <v>4</v>
      </c>
      <c r="E35" s="14">
        <v>1</v>
      </c>
      <c r="F35" s="14">
        <v>45000</v>
      </c>
    </row>
    <row r="36" spans="1:6" ht="15" thickBot="1" x14ac:dyDescent="0.4">
      <c r="A36" s="13" t="s">
        <v>34</v>
      </c>
      <c r="B36" s="14">
        <v>2</v>
      </c>
      <c r="C36" s="14">
        <v>3</v>
      </c>
      <c r="D36" s="14">
        <v>1</v>
      </c>
      <c r="E36" s="14">
        <v>4</v>
      </c>
      <c r="F36" s="14">
        <v>42000</v>
      </c>
    </row>
    <row r="37" spans="1:6" ht="15" thickBot="1" x14ac:dyDescent="0.4">
      <c r="A37" s="13" t="s">
        <v>35</v>
      </c>
      <c r="B37" s="14">
        <v>2</v>
      </c>
      <c r="C37" s="14">
        <v>3</v>
      </c>
      <c r="D37" s="14">
        <v>1</v>
      </c>
      <c r="E37" s="14">
        <v>4</v>
      </c>
      <c r="F37" s="14">
        <v>44000</v>
      </c>
    </row>
    <row r="38" spans="1:6" ht="15" thickBot="1" x14ac:dyDescent="0.4">
      <c r="A38" s="13" t="s">
        <v>36</v>
      </c>
      <c r="B38" s="14">
        <v>2</v>
      </c>
      <c r="C38" s="14">
        <v>1</v>
      </c>
      <c r="D38" s="14">
        <v>4</v>
      </c>
      <c r="E38" s="14">
        <v>4</v>
      </c>
      <c r="F38" s="14">
        <v>46000</v>
      </c>
    </row>
    <row r="39" spans="1:6" ht="15" thickBot="1" x14ac:dyDescent="0.4">
      <c r="A39" s="13" t="s">
        <v>37</v>
      </c>
      <c r="B39" s="14">
        <v>1</v>
      </c>
      <c r="C39" s="14">
        <v>3</v>
      </c>
      <c r="D39" s="14">
        <v>4</v>
      </c>
      <c r="E39" s="14">
        <v>8</v>
      </c>
      <c r="F39" s="14">
        <v>39000</v>
      </c>
    </row>
    <row r="40" spans="1:6" ht="15" thickBot="1" x14ac:dyDescent="0.4">
      <c r="A40" s="13" t="s">
        <v>38</v>
      </c>
      <c r="B40" s="14">
        <v>2</v>
      </c>
      <c r="C40" s="14">
        <v>1</v>
      </c>
      <c r="D40" s="14">
        <v>4</v>
      </c>
      <c r="E40" s="14">
        <v>8</v>
      </c>
      <c r="F40" s="14">
        <v>37000</v>
      </c>
    </row>
    <row r="41" spans="1:6" ht="15" thickBot="1" x14ac:dyDescent="0.4">
      <c r="A41" s="13" t="s">
        <v>39</v>
      </c>
      <c r="B41" s="14">
        <v>2</v>
      </c>
      <c r="C41" s="14">
        <v>10</v>
      </c>
      <c r="D41" s="14">
        <v>4</v>
      </c>
      <c r="E41" s="14">
        <v>4</v>
      </c>
      <c r="F41" s="14">
        <v>40000</v>
      </c>
    </row>
    <row r="42" spans="1:6" ht="15" thickBot="1" x14ac:dyDescent="0.4">
      <c r="A42" s="13" t="s">
        <v>40</v>
      </c>
      <c r="B42" s="14">
        <v>10</v>
      </c>
      <c r="C42" s="14">
        <v>3</v>
      </c>
      <c r="D42" s="14">
        <v>4</v>
      </c>
      <c r="E42" s="14">
        <v>8</v>
      </c>
      <c r="F42" s="14">
        <v>38000</v>
      </c>
    </row>
    <row r="43" spans="1:6" ht="18.5" thickBot="1" x14ac:dyDescent="0.4">
      <c r="A43" s="9"/>
    </row>
    <row r="44" spans="1:6" ht="15" thickBot="1" x14ac:dyDescent="0.4">
      <c r="A44" s="13" t="s">
        <v>41</v>
      </c>
      <c r="B44" s="13" t="s">
        <v>26</v>
      </c>
      <c r="C44" s="13" t="s">
        <v>27</v>
      </c>
      <c r="D44" s="13" t="s">
        <v>28</v>
      </c>
      <c r="E44" s="13" t="s">
        <v>29</v>
      </c>
    </row>
    <row r="45" spans="1:6" ht="20" thickBot="1" x14ac:dyDescent="0.4">
      <c r="A45" s="13" t="s">
        <v>42</v>
      </c>
      <c r="B45" s="14" t="s">
        <v>43</v>
      </c>
      <c r="C45" s="14" t="s">
        <v>44</v>
      </c>
      <c r="D45" s="14" t="s">
        <v>45</v>
      </c>
      <c r="E45" s="14" t="s">
        <v>46</v>
      </c>
    </row>
    <row r="46" spans="1:6" ht="15" thickBot="1" x14ac:dyDescent="0.4">
      <c r="A46" s="13" t="s">
        <v>47</v>
      </c>
      <c r="B46" s="14" t="s">
        <v>48</v>
      </c>
      <c r="C46" s="14" t="s">
        <v>49</v>
      </c>
      <c r="D46" s="14" t="s">
        <v>50</v>
      </c>
      <c r="E46" s="14" t="s">
        <v>51</v>
      </c>
    </row>
    <row r="47" spans="1:6" ht="15" thickBot="1" x14ac:dyDescent="0.4">
      <c r="A47" s="13" t="s">
        <v>52</v>
      </c>
      <c r="B47" s="14" t="s">
        <v>48</v>
      </c>
      <c r="C47" s="14" t="s">
        <v>49</v>
      </c>
      <c r="D47" s="14" t="s">
        <v>50</v>
      </c>
      <c r="E47" s="14" t="s">
        <v>51</v>
      </c>
    </row>
    <row r="48" spans="1:6" ht="15" thickBot="1" x14ac:dyDescent="0.4">
      <c r="A48" s="13" t="s">
        <v>53</v>
      </c>
      <c r="B48" s="14" t="s">
        <v>48</v>
      </c>
      <c r="C48" s="14" t="s">
        <v>54</v>
      </c>
      <c r="D48" s="14" t="s">
        <v>50</v>
      </c>
      <c r="E48" s="14" t="s">
        <v>51</v>
      </c>
    </row>
    <row r="49" spans="1:5" ht="15" thickBot="1" x14ac:dyDescent="0.4">
      <c r="A49" s="13" t="s">
        <v>55</v>
      </c>
      <c r="B49" s="14" t="s">
        <v>48</v>
      </c>
      <c r="C49" s="14" t="s">
        <v>54</v>
      </c>
      <c r="D49" s="14" t="s">
        <v>54</v>
      </c>
      <c r="E49" s="14" t="s">
        <v>54</v>
      </c>
    </row>
    <row r="50" spans="1:5" ht="15" thickBot="1" x14ac:dyDescent="0.4">
      <c r="A50" s="13" t="s">
        <v>56</v>
      </c>
      <c r="B50" s="14" t="s">
        <v>48</v>
      </c>
      <c r="C50" s="14" t="s">
        <v>54</v>
      </c>
      <c r="D50" s="14" t="s">
        <v>54</v>
      </c>
      <c r="E50" s="14" t="s">
        <v>54</v>
      </c>
    </row>
    <row r="51" spans="1:5" ht="15" thickBot="1" x14ac:dyDescent="0.4">
      <c r="A51" s="13" t="s">
        <v>57</v>
      </c>
      <c r="B51" s="14" t="s">
        <v>48</v>
      </c>
      <c r="C51" s="14" t="s">
        <v>54</v>
      </c>
      <c r="D51" s="14" t="s">
        <v>54</v>
      </c>
      <c r="E51" s="14" t="s">
        <v>54</v>
      </c>
    </row>
    <row r="52" spans="1:5" ht="15" thickBot="1" x14ac:dyDescent="0.4">
      <c r="A52" s="13" t="s">
        <v>58</v>
      </c>
      <c r="B52" s="14" t="s">
        <v>48</v>
      </c>
      <c r="C52" s="14" t="s">
        <v>54</v>
      </c>
      <c r="D52" s="14" t="s">
        <v>54</v>
      </c>
      <c r="E52" s="14" t="s">
        <v>54</v>
      </c>
    </row>
    <row r="53" spans="1:5" ht="15" thickBot="1" x14ac:dyDescent="0.4">
      <c r="A53" s="13" t="s">
        <v>59</v>
      </c>
      <c r="B53" s="14" t="s">
        <v>48</v>
      </c>
      <c r="C53" s="14" t="s">
        <v>54</v>
      </c>
      <c r="D53" s="14" t="s">
        <v>54</v>
      </c>
      <c r="E53" s="14" t="s">
        <v>54</v>
      </c>
    </row>
    <row r="54" spans="1:5" ht="15" thickBot="1" x14ac:dyDescent="0.4">
      <c r="A54" s="13" t="s">
        <v>60</v>
      </c>
      <c r="B54" s="14" t="s">
        <v>48</v>
      </c>
      <c r="C54" s="14" t="s">
        <v>54</v>
      </c>
      <c r="D54" s="14" t="s">
        <v>54</v>
      </c>
      <c r="E54" s="14" t="s">
        <v>54</v>
      </c>
    </row>
    <row r="55" spans="1:5" ht="18.5" thickBot="1" x14ac:dyDescent="0.4">
      <c r="A55" s="9"/>
    </row>
    <row r="56" spans="1:5" ht="15" thickBot="1" x14ac:dyDescent="0.4">
      <c r="A56" s="13" t="s">
        <v>61</v>
      </c>
      <c r="B56" s="13" t="s">
        <v>26</v>
      </c>
      <c r="C56" s="13" t="s">
        <v>27</v>
      </c>
      <c r="D56" s="13" t="s">
        <v>28</v>
      </c>
      <c r="E56" s="13" t="s">
        <v>29</v>
      </c>
    </row>
    <row r="57" spans="1:5" ht="15" thickBot="1" x14ac:dyDescent="0.4">
      <c r="A57" s="13" t="s">
        <v>42</v>
      </c>
      <c r="B57" s="14">
        <v>20248.099999999999</v>
      </c>
      <c r="C57" s="14">
        <v>8099.3</v>
      </c>
      <c r="D57" s="14">
        <v>19741.900000000001</v>
      </c>
      <c r="E57" s="14">
        <v>8099.3</v>
      </c>
    </row>
    <row r="58" spans="1:5" ht="15" thickBot="1" x14ac:dyDescent="0.4">
      <c r="A58" s="13" t="s">
        <v>47</v>
      </c>
      <c r="B58" s="14">
        <v>13667.5</v>
      </c>
      <c r="C58" s="14">
        <v>2024.8</v>
      </c>
      <c r="D58" s="14">
        <v>17210.900000000001</v>
      </c>
      <c r="E58" s="14">
        <v>7593.1</v>
      </c>
    </row>
    <row r="59" spans="1:5" ht="15" thickBot="1" x14ac:dyDescent="0.4">
      <c r="A59" s="13" t="s">
        <v>52</v>
      </c>
      <c r="B59" s="14">
        <v>13667.5</v>
      </c>
      <c r="C59" s="14">
        <v>2024.8</v>
      </c>
      <c r="D59" s="14">
        <v>17210.900000000001</v>
      </c>
      <c r="E59" s="14">
        <v>7593.1</v>
      </c>
    </row>
    <row r="60" spans="1:5" ht="15" thickBot="1" x14ac:dyDescent="0.4">
      <c r="A60" s="13" t="s">
        <v>53</v>
      </c>
      <c r="B60" s="14">
        <v>13667.5</v>
      </c>
      <c r="C60" s="14">
        <v>0</v>
      </c>
      <c r="D60" s="14">
        <v>17210.900000000001</v>
      </c>
      <c r="E60" s="14">
        <v>7593.1</v>
      </c>
    </row>
    <row r="61" spans="1:5" ht="15" thickBot="1" x14ac:dyDescent="0.4">
      <c r="A61" s="13" t="s">
        <v>55</v>
      </c>
      <c r="B61" s="14">
        <v>13667.5</v>
      </c>
      <c r="C61" s="14">
        <v>0</v>
      </c>
      <c r="D61" s="14">
        <v>0</v>
      </c>
      <c r="E61" s="14">
        <v>0</v>
      </c>
    </row>
    <row r="62" spans="1:5" ht="15" thickBot="1" x14ac:dyDescent="0.4">
      <c r="A62" s="13" t="s">
        <v>56</v>
      </c>
      <c r="B62" s="14">
        <v>13667.5</v>
      </c>
      <c r="C62" s="14">
        <v>0</v>
      </c>
      <c r="D62" s="14">
        <v>0</v>
      </c>
      <c r="E62" s="14">
        <v>0</v>
      </c>
    </row>
    <row r="63" spans="1:5" ht="15" thickBot="1" x14ac:dyDescent="0.4">
      <c r="A63" s="13" t="s">
        <v>57</v>
      </c>
      <c r="B63" s="14">
        <v>13667.5</v>
      </c>
      <c r="C63" s="14">
        <v>0</v>
      </c>
      <c r="D63" s="14">
        <v>0</v>
      </c>
      <c r="E63" s="14">
        <v>0</v>
      </c>
    </row>
    <row r="64" spans="1:5" ht="15" thickBot="1" x14ac:dyDescent="0.4">
      <c r="A64" s="13" t="s">
        <v>58</v>
      </c>
      <c r="B64" s="14">
        <v>13667.5</v>
      </c>
      <c r="C64" s="14">
        <v>0</v>
      </c>
      <c r="D64" s="14">
        <v>0</v>
      </c>
      <c r="E64" s="14">
        <v>0</v>
      </c>
    </row>
    <row r="65" spans="1:10" ht="15" thickBot="1" x14ac:dyDescent="0.4">
      <c r="A65" s="13" t="s">
        <v>59</v>
      </c>
      <c r="B65" s="14">
        <v>13667.5</v>
      </c>
      <c r="C65" s="14">
        <v>0</v>
      </c>
      <c r="D65" s="14">
        <v>0</v>
      </c>
      <c r="E65" s="14">
        <v>0</v>
      </c>
    </row>
    <row r="66" spans="1:10" ht="15" thickBot="1" x14ac:dyDescent="0.4">
      <c r="A66" s="13" t="s">
        <v>60</v>
      </c>
      <c r="B66" s="14">
        <v>13667.5</v>
      </c>
      <c r="C66" s="14">
        <v>0</v>
      </c>
      <c r="D66" s="14">
        <v>0</v>
      </c>
      <c r="E66" s="14">
        <v>0</v>
      </c>
    </row>
    <row r="67" spans="1:10" ht="18.5" thickBot="1" x14ac:dyDescent="0.4">
      <c r="A67" s="9"/>
    </row>
    <row r="68" spans="1:10" ht="15" thickBot="1" x14ac:dyDescent="0.4">
      <c r="A68" s="13" t="s">
        <v>62</v>
      </c>
      <c r="B68" s="13" t="s">
        <v>26</v>
      </c>
      <c r="C68" s="13" t="s">
        <v>27</v>
      </c>
      <c r="D68" s="13" t="s">
        <v>28</v>
      </c>
      <c r="E68" s="13" t="s">
        <v>29</v>
      </c>
      <c r="F68" s="13" t="s">
        <v>63</v>
      </c>
      <c r="G68" s="13" t="s">
        <v>64</v>
      </c>
      <c r="H68" s="13" t="s">
        <v>65</v>
      </c>
      <c r="I68" s="13" t="s">
        <v>66</v>
      </c>
      <c r="J68" s="19" t="s">
        <v>88</v>
      </c>
    </row>
    <row r="69" spans="1:10" ht="15" thickBot="1" x14ac:dyDescent="0.4">
      <c r="A69" s="13" t="s">
        <v>31</v>
      </c>
      <c r="B69" s="14">
        <v>13667.5</v>
      </c>
      <c r="C69" s="14">
        <v>2024.8</v>
      </c>
      <c r="D69" s="14">
        <v>17210.900000000001</v>
      </c>
      <c r="E69" s="14">
        <v>8099.3</v>
      </c>
      <c r="F69" s="14">
        <v>41002.5</v>
      </c>
      <c r="G69" s="14">
        <v>36000</v>
      </c>
      <c r="H69" s="14">
        <v>-5002.5</v>
      </c>
      <c r="I69" s="14">
        <v>-13.9</v>
      </c>
      <c r="J69">
        <f>IF(H69*H137&lt;=0,1,0)</f>
        <v>0</v>
      </c>
    </row>
    <row r="70" spans="1:10" ht="15" thickBot="1" x14ac:dyDescent="0.4">
      <c r="A70" s="13" t="s">
        <v>32</v>
      </c>
      <c r="B70" s="14">
        <v>13667.5</v>
      </c>
      <c r="C70" s="14">
        <v>2024.8</v>
      </c>
      <c r="D70" s="14">
        <v>19741.900000000001</v>
      </c>
      <c r="E70" s="14">
        <v>8099.3</v>
      </c>
      <c r="F70" s="14">
        <v>43533.5</v>
      </c>
      <c r="G70" s="14">
        <v>41000</v>
      </c>
      <c r="H70" s="14">
        <v>-2533.5</v>
      </c>
      <c r="I70" s="14">
        <v>-6.18</v>
      </c>
      <c r="J70">
        <f t="shared" ref="J70:J78" si="17">IF(H70*H138&lt;=0,1,0)</f>
        <v>1</v>
      </c>
    </row>
    <row r="71" spans="1:10" ht="15" thickBot="1" x14ac:dyDescent="0.4">
      <c r="A71" s="13" t="s">
        <v>33</v>
      </c>
      <c r="B71" s="14">
        <v>13667.5</v>
      </c>
      <c r="C71" s="14">
        <v>2024.8</v>
      </c>
      <c r="D71" s="14">
        <v>17210.900000000001</v>
      </c>
      <c r="E71" s="14">
        <v>8099.3</v>
      </c>
      <c r="F71" s="14">
        <v>41002.5</v>
      </c>
      <c r="G71" s="14">
        <v>45000</v>
      </c>
      <c r="H71" s="14">
        <v>3997.5</v>
      </c>
      <c r="I71" s="14">
        <v>8.8800000000000008</v>
      </c>
      <c r="J71">
        <f t="shared" si="17"/>
        <v>0</v>
      </c>
    </row>
    <row r="72" spans="1:10" ht="15" thickBot="1" x14ac:dyDescent="0.4">
      <c r="A72" s="13" t="s">
        <v>34</v>
      </c>
      <c r="B72" s="14">
        <v>13667.5</v>
      </c>
      <c r="C72" s="14">
        <v>2024.8</v>
      </c>
      <c r="D72" s="14">
        <v>19741.900000000001</v>
      </c>
      <c r="E72" s="14">
        <v>7593.1</v>
      </c>
      <c r="F72" s="14">
        <v>43027.3</v>
      </c>
      <c r="G72" s="14">
        <v>42000</v>
      </c>
      <c r="H72" s="14">
        <v>-1027.3</v>
      </c>
      <c r="I72" s="14">
        <v>-2.4500000000000002</v>
      </c>
      <c r="J72">
        <f t="shared" si="17"/>
        <v>1</v>
      </c>
    </row>
    <row r="73" spans="1:10" ht="15" thickBot="1" x14ac:dyDescent="0.4">
      <c r="A73" s="13" t="s">
        <v>35</v>
      </c>
      <c r="B73" s="14">
        <v>13667.5</v>
      </c>
      <c r="C73" s="14">
        <v>2024.8</v>
      </c>
      <c r="D73" s="14">
        <v>19741.900000000001</v>
      </c>
      <c r="E73" s="14">
        <v>7593.1</v>
      </c>
      <c r="F73" s="14">
        <v>43027.3</v>
      </c>
      <c r="G73" s="14">
        <v>44000</v>
      </c>
      <c r="H73" s="14">
        <v>972.7</v>
      </c>
      <c r="I73" s="14">
        <v>2.21</v>
      </c>
      <c r="J73">
        <f t="shared" si="17"/>
        <v>0</v>
      </c>
    </row>
    <row r="74" spans="1:10" ht="15" thickBot="1" x14ac:dyDescent="0.4">
      <c r="A74" s="13" t="s">
        <v>36</v>
      </c>
      <c r="B74" s="14">
        <v>13667.5</v>
      </c>
      <c r="C74" s="14">
        <v>8099.3</v>
      </c>
      <c r="D74" s="14">
        <v>17210.900000000001</v>
      </c>
      <c r="E74" s="14">
        <v>7593.1</v>
      </c>
      <c r="F74" s="14">
        <v>46570.7</v>
      </c>
      <c r="G74" s="14">
        <v>46000</v>
      </c>
      <c r="H74" s="14">
        <v>-570.70000000000005</v>
      </c>
      <c r="I74" s="14">
        <v>-1.24</v>
      </c>
      <c r="J74">
        <f t="shared" si="17"/>
        <v>1</v>
      </c>
    </row>
    <row r="75" spans="1:10" ht="15" thickBot="1" x14ac:dyDescent="0.4">
      <c r="A75" s="13" t="s">
        <v>37</v>
      </c>
      <c r="B75" s="14">
        <v>20248.099999999999</v>
      </c>
      <c r="C75" s="14">
        <v>2024.8</v>
      </c>
      <c r="D75" s="14">
        <v>17210.900000000001</v>
      </c>
      <c r="E75" s="14">
        <v>0</v>
      </c>
      <c r="F75" s="14">
        <v>39483.9</v>
      </c>
      <c r="G75" s="14">
        <v>39000</v>
      </c>
      <c r="H75" s="14">
        <v>-483.9</v>
      </c>
      <c r="I75" s="14">
        <v>-1.24</v>
      </c>
      <c r="J75">
        <f t="shared" si="17"/>
        <v>1</v>
      </c>
    </row>
    <row r="76" spans="1:10" ht="15" thickBot="1" x14ac:dyDescent="0.4">
      <c r="A76" s="13" t="s">
        <v>38</v>
      </c>
      <c r="B76" s="14">
        <v>13667.5</v>
      </c>
      <c r="C76" s="14">
        <v>8099.3</v>
      </c>
      <c r="D76" s="14">
        <v>17210.900000000001</v>
      </c>
      <c r="E76" s="14">
        <v>0</v>
      </c>
      <c r="F76" s="14">
        <v>38977.699999999997</v>
      </c>
      <c r="G76" s="14">
        <v>37000</v>
      </c>
      <c r="H76" s="14">
        <v>-1977.7</v>
      </c>
      <c r="I76" s="14">
        <v>-5.35</v>
      </c>
      <c r="J76">
        <f t="shared" si="17"/>
        <v>0</v>
      </c>
    </row>
    <row r="77" spans="1:10" ht="15" thickBot="1" x14ac:dyDescent="0.4">
      <c r="A77" s="13" t="s">
        <v>39</v>
      </c>
      <c r="B77" s="14">
        <v>13667.5</v>
      </c>
      <c r="C77" s="14">
        <v>0</v>
      </c>
      <c r="D77" s="14">
        <v>17210.900000000001</v>
      </c>
      <c r="E77" s="14">
        <v>7593.1</v>
      </c>
      <c r="F77" s="14">
        <v>38471.5</v>
      </c>
      <c r="G77" s="14">
        <v>40000</v>
      </c>
      <c r="H77" s="14">
        <v>1528.5</v>
      </c>
      <c r="I77" s="14">
        <v>3.82</v>
      </c>
      <c r="J77">
        <f t="shared" si="17"/>
        <v>1</v>
      </c>
    </row>
    <row r="78" spans="1:10" ht="15" thickBot="1" x14ac:dyDescent="0.4">
      <c r="A78" s="13" t="s">
        <v>40</v>
      </c>
      <c r="B78" s="14">
        <v>13667.5</v>
      </c>
      <c r="C78" s="14">
        <v>2024.8</v>
      </c>
      <c r="D78" s="14">
        <v>17210.900000000001</v>
      </c>
      <c r="E78" s="14">
        <v>0</v>
      </c>
      <c r="F78" s="14">
        <v>32903.199999999997</v>
      </c>
      <c r="G78" s="14">
        <v>38000</v>
      </c>
      <c r="H78" s="14">
        <v>5096.8</v>
      </c>
      <c r="I78" s="14">
        <v>13.41</v>
      </c>
      <c r="J78">
        <f t="shared" si="17"/>
        <v>1</v>
      </c>
    </row>
    <row r="79" spans="1:10" ht="15" thickBot="1" x14ac:dyDescent="0.4"/>
    <row r="80" spans="1:10" ht="15" thickBot="1" x14ac:dyDescent="0.4">
      <c r="A80" s="15" t="s">
        <v>67</v>
      </c>
      <c r="B80" s="16">
        <v>56188.6</v>
      </c>
    </row>
    <row r="81" spans="1:2" ht="15" thickBot="1" x14ac:dyDescent="0.4">
      <c r="A81" s="15" t="s">
        <v>68</v>
      </c>
      <c r="B81" s="16">
        <v>13667.5</v>
      </c>
    </row>
    <row r="82" spans="1:2" ht="15" thickBot="1" x14ac:dyDescent="0.4">
      <c r="A82" s="15" t="s">
        <v>69</v>
      </c>
      <c r="B82" s="16">
        <v>408000.1</v>
      </c>
    </row>
    <row r="83" spans="1:2" ht="15" thickBot="1" x14ac:dyDescent="0.4">
      <c r="A83" s="15" t="s">
        <v>70</v>
      </c>
      <c r="B83" s="16">
        <v>408000</v>
      </c>
    </row>
    <row r="84" spans="1:2" ht="15" thickBot="1" x14ac:dyDescent="0.4">
      <c r="A84" s="15" t="s">
        <v>71</v>
      </c>
      <c r="B84" s="16">
        <v>0.1</v>
      </c>
    </row>
    <row r="85" spans="1:2" ht="15" thickBot="1" x14ac:dyDescent="0.4">
      <c r="A85" s="15" t="s">
        <v>72</v>
      </c>
      <c r="B85" s="16"/>
    </row>
    <row r="86" spans="1:2" ht="15" thickBot="1" x14ac:dyDescent="0.4">
      <c r="A86" s="15" t="s">
        <v>73</v>
      </c>
      <c r="B86" s="16"/>
    </row>
    <row r="87" spans="1:2" ht="15" thickBot="1" x14ac:dyDescent="0.4">
      <c r="A87" s="15" t="s">
        <v>74</v>
      </c>
      <c r="B87" s="16">
        <v>0</v>
      </c>
    </row>
    <row r="89" spans="1:2" x14ac:dyDescent="0.35">
      <c r="A89" s="18" t="s">
        <v>75</v>
      </c>
    </row>
    <row r="91" spans="1:2" x14ac:dyDescent="0.35">
      <c r="A91" s="17" t="s">
        <v>76</v>
      </c>
    </row>
    <row r="92" spans="1:2" x14ac:dyDescent="0.35">
      <c r="A92" s="17" t="s">
        <v>77</v>
      </c>
    </row>
    <row r="94" spans="1:2" ht="18" x14ac:dyDescent="0.35">
      <c r="A94" s="9"/>
    </row>
    <row r="95" spans="1:2" x14ac:dyDescent="0.35">
      <c r="A95" s="10"/>
    </row>
    <row r="98" spans="1:12" ht="15" x14ac:dyDescent="0.35">
      <c r="A98" s="11" t="s">
        <v>18</v>
      </c>
      <c r="B98" s="12">
        <v>4741993</v>
      </c>
      <c r="C98" s="11" t="s">
        <v>19</v>
      </c>
      <c r="D98" s="12">
        <v>10</v>
      </c>
      <c r="E98" s="11" t="s">
        <v>20</v>
      </c>
      <c r="F98" s="12">
        <v>4</v>
      </c>
      <c r="G98" s="11" t="s">
        <v>21</v>
      </c>
      <c r="H98" s="12">
        <v>10</v>
      </c>
      <c r="I98" s="11" t="s">
        <v>22</v>
      </c>
      <c r="J98" s="12">
        <v>0</v>
      </c>
      <c r="K98" s="11" t="s">
        <v>23</v>
      </c>
      <c r="L98" s="12" t="s">
        <v>79</v>
      </c>
    </row>
    <row r="99" spans="1:12" ht="18.5" thickBot="1" x14ac:dyDescent="0.4">
      <c r="A99" s="9"/>
    </row>
    <row r="100" spans="1:12" ht="15" thickBot="1" x14ac:dyDescent="0.4">
      <c r="A100" s="13" t="s">
        <v>25</v>
      </c>
      <c r="B100" s="13" t="s">
        <v>26</v>
      </c>
      <c r="C100" s="13" t="s">
        <v>27</v>
      </c>
      <c r="D100" s="13" t="s">
        <v>28</v>
      </c>
      <c r="E100" s="13" t="s">
        <v>29</v>
      </c>
      <c r="F100" s="13" t="s">
        <v>30</v>
      </c>
    </row>
    <row r="101" spans="1:12" ht="15" thickBot="1" x14ac:dyDescent="0.4">
      <c r="A101" s="13" t="s">
        <v>31</v>
      </c>
      <c r="B101" s="14">
        <v>9</v>
      </c>
      <c r="C101" s="14">
        <v>8</v>
      </c>
      <c r="D101" s="14">
        <v>7</v>
      </c>
      <c r="E101" s="14">
        <v>10</v>
      </c>
      <c r="F101" s="14">
        <v>36000</v>
      </c>
    </row>
    <row r="102" spans="1:12" ht="15" thickBot="1" x14ac:dyDescent="0.4">
      <c r="A102" s="13" t="s">
        <v>32</v>
      </c>
      <c r="B102" s="14">
        <v>9</v>
      </c>
      <c r="C102" s="14">
        <v>8</v>
      </c>
      <c r="D102" s="14">
        <v>10</v>
      </c>
      <c r="E102" s="14">
        <v>10</v>
      </c>
      <c r="F102" s="14">
        <v>41000</v>
      </c>
    </row>
    <row r="103" spans="1:12" ht="15" thickBot="1" x14ac:dyDescent="0.4">
      <c r="A103" s="13" t="s">
        <v>33</v>
      </c>
      <c r="B103" s="14">
        <v>9</v>
      </c>
      <c r="C103" s="14">
        <v>8</v>
      </c>
      <c r="D103" s="14">
        <v>7</v>
      </c>
      <c r="E103" s="14">
        <v>10</v>
      </c>
      <c r="F103" s="14">
        <v>45000</v>
      </c>
    </row>
    <row r="104" spans="1:12" ht="15" thickBot="1" x14ac:dyDescent="0.4">
      <c r="A104" s="13" t="s">
        <v>34</v>
      </c>
      <c r="B104" s="14">
        <v>9</v>
      </c>
      <c r="C104" s="14">
        <v>8</v>
      </c>
      <c r="D104" s="14">
        <v>10</v>
      </c>
      <c r="E104" s="14">
        <v>7</v>
      </c>
      <c r="F104" s="14">
        <v>42000</v>
      </c>
    </row>
    <row r="105" spans="1:12" ht="15" thickBot="1" x14ac:dyDescent="0.4">
      <c r="A105" s="13" t="s">
        <v>35</v>
      </c>
      <c r="B105" s="14">
        <v>9</v>
      </c>
      <c r="C105" s="14">
        <v>8</v>
      </c>
      <c r="D105" s="14">
        <v>10</v>
      </c>
      <c r="E105" s="14">
        <v>7</v>
      </c>
      <c r="F105" s="14">
        <v>44000</v>
      </c>
    </row>
    <row r="106" spans="1:12" ht="15" thickBot="1" x14ac:dyDescent="0.4">
      <c r="A106" s="13" t="s">
        <v>36</v>
      </c>
      <c r="B106" s="14">
        <v>9</v>
      </c>
      <c r="C106" s="14">
        <v>10</v>
      </c>
      <c r="D106" s="14">
        <v>7</v>
      </c>
      <c r="E106" s="14">
        <v>7</v>
      </c>
      <c r="F106" s="14">
        <v>46000</v>
      </c>
    </row>
    <row r="107" spans="1:12" ht="15" thickBot="1" x14ac:dyDescent="0.4">
      <c r="A107" s="13" t="s">
        <v>37</v>
      </c>
      <c r="B107" s="14">
        <v>10</v>
      </c>
      <c r="C107" s="14">
        <v>8</v>
      </c>
      <c r="D107" s="14">
        <v>7</v>
      </c>
      <c r="E107" s="14">
        <v>3</v>
      </c>
      <c r="F107" s="14">
        <v>39000</v>
      </c>
    </row>
    <row r="108" spans="1:12" ht="15" thickBot="1" x14ac:dyDescent="0.4">
      <c r="A108" s="13" t="s">
        <v>38</v>
      </c>
      <c r="B108" s="14">
        <v>9</v>
      </c>
      <c r="C108" s="14">
        <v>10</v>
      </c>
      <c r="D108" s="14">
        <v>7</v>
      </c>
      <c r="E108" s="14">
        <v>3</v>
      </c>
      <c r="F108" s="14">
        <v>37000</v>
      </c>
    </row>
    <row r="109" spans="1:12" ht="15" thickBot="1" x14ac:dyDescent="0.4">
      <c r="A109" s="13" t="s">
        <v>39</v>
      </c>
      <c r="B109" s="14">
        <v>9</v>
      </c>
      <c r="C109" s="14">
        <v>1</v>
      </c>
      <c r="D109" s="14">
        <v>7</v>
      </c>
      <c r="E109" s="14">
        <v>7</v>
      </c>
      <c r="F109" s="14">
        <v>40000</v>
      </c>
    </row>
    <row r="110" spans="1:12" ht="15" thickBot="1" x14ac:dyDescent="0.4">
      <c r="A110" s="13" t="s">
        <v>40</v>
      </c>
      <c r="B110" s="14">
        <v>1</v>
      </c>
      <c r="C110" s="14">
        <v>8</v>
      </c>
      <c r="D110" s="14">
        <v>7</v>
      </c>
      <c r="E110" s="14">
        <v>3</v>
      </c>
      <c r="F110" s="14">
        <v>38000</v>
      </c>
    </row>
    <row r="111" spans="1:12" ht="18.5" thickBot="1" x14ac:dyDescent="0.4">
      <c r="A111" s="9"/>
    </row>
    <row r="112" spans="1:12" ht="15" thickBot="1" x14ac:dyDescent="0.4">
      <c r="A112" s="13" t="s">
        <v>41</v>
      </c>
      <c r="B112" s="13" t="s">
        <v>26</v>
      </c>
      <c r="C112" s="13" t="s">
        <v>27</v>
      </c>
      <c r="D112" s="13" t="s">
        <v>28</v>
      </c>
      <c r="E112" s="13" t="s">
        <v>29</v>
      </c>
    </row>
    <row r="113" spans="1:5" ht="20" thickBot="1" x14ac:dyDescent="0.4">
      <c r="A113" s="13" t="s">
        <v>42</v>
      </c>
      <c r="B113" s="14" t="s">
        <v>80</v>
      </c>
      <c r="C113" s="14" t="s">
        <v>81</v>
      </c>
      <c r="D113" s="14" t="s">
        <v>82</v>
      </c>
      <c r="E113" s="14" t="s">
        <v>83</v>
      </c>
    </row>
    <row r="114" spans="1:5" ht="20" thickBot="1" x14ac:dyDescent="0.4">
      <c r="A114" s="13" t="s">
        <v>47</v>
      </c>
      <c r="B114" s="14" t="s">
        <v>80</v>
      </c>
      <c r="C114" s="14" t="s">
        <v>84</v>
      </c>
      <c r="D114" s="14" t="s">
        <v>82</v>
      </c>
      <c r="E114" s="14" t="s">
        <v>83</v>
      </c>
    </row>
    <row r="115" spans="1:5" ht="20" thickBot="1" x14ac:dyDescent="0.4">
      <c r="A115" s="13" t="s">
        <v>52</v>
      </c>
      <c r="B115" s="14" t="s">
        <v>80</v>
      </c>
      <c r="C115" s="14" t="s">
        <v>84</v>
      </c>
      <c r="D115" s="14" t="s">
        <v>82</v>
      </c>
      <c r="E115" s="14" t="s">
        <v>83</v>
      </c>
    </row>
    <row r="116" spans="1:5" ht="20" thickBot="1" x14ac:dyDescent="0.4">
      <c r="A116" s="13" t="s">
        <v>53</v>
      </c>
      <c r="B116" s="14" t="s">
        <v>80</v>
      </c>
      <c r="C116" s="14" t="s">
        <v>84</v>
      </c>
      <c r="D116" s="14" t="s">
        <v>82</v>
      </c>
      <c r="E116" s="14" t="s">
        <v>83</v>
      </c>
    </row>
    <row r="117" spans="1:5" ht="20" thickBot="1" x14ac:dyDescent="0.4">
      <c r="A117" s="13" t="s">
        <v>55</v>
      </c>
      <c r="B117" s="14" t="s">
        <v>80</v>
      </c>
      <c r="C117" s="14" t="s">
        <v>84</v>
      </c>
      <c r="D117" s="14" t="s">
        <v>82</v>
      </c>
      <c r="E117" s="14" t="s">
        <v>83</v>
      </c>
    </row>
    <row r="118" spans="1:5" ht="20" thickBot="1" x14ac:dyDescent="0.4">
      <c r="A118" s="13" t="s">
        <v>56</v>
      </c>
      <c r="B118" s="14" t="s">
        <v>80</v>
      </c>
      <c r="C118" s="14" t="s">
        <v>84</v>
      </c>
      <c r="D118" s="14" t="s">
        <v>82</v>
      </c>
      <c r="E118" s="14" t="s">
        <v>83</v>
      </c>
    </row>
    <row r="119" spans="1:5" ht="20" thickBot="1" x14ac:dyDescent="0.4">
      <c r="A119" s="13" t="s">
        <v>57</v>
      </c>
      <c r="B119" s="14" t="s">
        <v>80</v>
      </c>
      <c r="C119" s="14" t="s">
        <v>84</v>
      </c>
      <c r="D119" s="14" t="s">
        <v>82</v>
      </c>
      <c r="E119" s="14" t="s">
        <v>83</v>
      </c>
    </row>
    <row r="120" spans="1:5" ht="20" thickBot="1" x14ac:dyDescent="0.4">
      <c r="A120" s="13" t="s">
        <v>58</v>
      </c>
      <c r="B120" s="14" t="s">
        <v>80</v>
      </c>
      <c r="C120" s="14" t="s">
        <v>84</v>
      </c>
      <c r="D120" s="14" t="s">
        <v>54</v>
      </c>
      <c r="E120" s="14" t="s">
        <v>54</v>
      </c>
    </row>
    <row r="121" spans="1:5" ht="20" thickBot="1" x14ac:dyDescent="0.4">
      <c r="A121" s="13" t="s">
        <v>59</v>
      </c>
      <c r="B121" s="14" t="s">
        <v>80</v>
      </c>
      <c r="C121" s="14" t="s">
        <v>85</v>
      </c>
      <c r="D121" s="14" t="s">
        <v>54</v>
      </c>
      <c r="E121" s="14" t="s">
        <v>54</v>
      </c>
    </row>
    <row r="122" spans="1:5" ht="15" thickBot="1" x14ac:dyDescent="0.4">
      <c r="A122" s="13" t="s">
        <v>60</v>
      </c>
      <c r="B122" s="14" t="s">
        <v>86</v>
      </c>
      <c r="C122" s="14" t="s">
        <v>85</v>
      </c>
      <c r="D122" s="14" t="s">
        <v>54</v>
      </c>
      <c r="E122" s="14" t="s">
        <v>54</v>
      </c>
    </row>
    <row r="123" spans="1:5" ht="18.5" thickBot="1" x14ac:dyDescent="0.4">
      <c r="A123" s="9"/>
    </row>
    <row r="124" spans="1:5" ht="15" thickBot="1" x14ac:dyDescent="0.4">
      <c r="A124" s="13" t="s">
        <v>61</v>
      </c>
      <c r="B124" s="13" t="s">
        <v>26</v>
      </c>
      <c r="C124" s="13" t="s">
        <v>27</v>
      </c>
      <c r="D124" s="13" t="s">
        <v>28</v>
      </c>
      <c r="E124" s="13" t="s">
        <v>29</v>
      </c>
    </row>
    <row r="125" spans="1:5" ht="15" thickBot="1" x14ac:dyDescent="0.4">
      <c r="A125" s="13" t="s">
        <v>42</v>
      </c>
      <c r="B125" s="14">
        <v>20948.8</v>
      </c>
      <c r="C125" s="14">
        <v>19452.400000000001</v>
      </c>
      <c r="D125" s="14">
        <v>997.6</v>
      </c>
      <c r="E125" s="14">
        <v>1496.3</v>
      </c>
    </row>
    <row r="126" spans="1:5" ht="15" thickBot="1" x14ac:dyDescent="0.4">
      <c r="A126" s="13" t="s">
        <v>47</v>
      </c>
      <c r="B126" s="14">
        <v>20948.8</v>
      </c>
      <c r="C126" s="14">
        <v>18454.900000000001</v>
      </c>
      <c r="D126" s="14">
        <v>997.6</v>
      </c>
      <c r="E126" s="14">
        <v>1496.3</v>
      </c>
    </row>
    <row r="127" spans="1:5" ht="15" thickBot="1" x14ac:dyDescent="0.4">
      <c r="A127" s="13" t="s">
        <v>52</v>
      </c>
      <c r="B127" s="14">
        <v>20948.8</v>
      </c>
      <c r="C127" s="14">
        <v>18454.900000000001</v>
      </c>
      <c r="D127" s="14">
        <v>997.6</v>
      </c>
      <c r="E127" s="14">
        <v>1496.3</v>
      </c>
    </row>
    <row r="128" spans="1:5" ht="15" thickBot="1" x14ac:dyDescent="0.4">
      <c r="A128" s="13" t="s">
        <v>53</v>
      </c>
      <c r="B128" s="14">
        <v>20948.8</v>
      </c>
      <c r="C128" s="14">
        <v>18454.900000000001</v>
      </c>
      <c r="D128" s="14">
        <v>997.6</v>
      </c>
      <c r="E128" s="14">
        <v>1496.3</v>
      </c>
    </row>
    <row r="129" spans="1:9" ht="15" thickBot="1" x14ac:dyDescent="0.4">
      <c r="A129" s="13" t="s">
        <v>55</v>
      </c>
      <c r="B129" s="14">
        <v>20948.8</v>
      </c>
      <c r="C129" s="14">
        <v>18454.900000000001</v>
      </c>
      <c r="D129" s="14">
        <v>997.6</v>
      </c>
      <c r="E129" s="14">
        <v>1496.3</v>
      </c>
    </row>
    <row r="130" spans="1:9" ht="15" thickBot="1" x14ac:dyDescent="0.4">
      <c r="A130" s="13" t="s">
        <v>56</v>
      </c>
      <c r="B130" s="14">
        <v>20948.8</v>
      </c>
      <c r="C130" s="14">
        <v>18454.900000000001</v>
      </c>
      <c r="D130" s="14">
        <v>997.6</v>
      </c>
      <c r="E130" s="14">
        <v>1496.3</v>
      </c>
    </row>
    <row r="131" spans="1:9" ht="15" thickBot="1" x14ac:dyDescent="0.4">
      <c r="A131" s="13" t="s">
        <v>57</v>
      </c>
      <c r="B131" s="14">
        <v>20948.8</v>
      </c>
      <c r="C131" s="14">
        <v>18454.900000000001</v>
      </c>
      <c r="D131" s="14">
        <v>997.6</v>
      </c>
      <c r="E131" s="14">
        <v>1496.3</v>
      </c>
    </row>
    <row r="132" spans="1:9" ht="15" thickBot="1" x14ac:dyDescent="0.4">
      <c r="A132" s="13" t="s">
        <v>58</v>
      </c>
      <c r="B132" s="14">
        <v>20948.8</v>
      </c>
      <c r="C132" s="14">
        <v>18454.900000000001</v>
      </c>
      <c r="D132" s="14">
        <v>0</v>
      </c>
      <c r="E132" s="14">
        <v>0</v>
      </c>
    </row>
    <row r="133" spans="1:9" ht="15" thickBot="1" x14ac:dyDescent="0.4">
      <c r="A133" s="13" t="s">
        <v>59</v>
      </c>
      <c r="B133" s="14">
        <v>20948.8</v>
      </c>
      <c r="C133" s="14">
        <v>17956.099999999999</v>
      </c>
      <c r="D133" s="14">
        <v>0</v>
      </c>
      <c r="E133" s="14">
        <v>0</v>
      </c>
    </row>
    <row r="134" spans="1:9" ht="15" thickBot="1" x14ac:dyDescent="0.4">
      <c r="A134" s="13" t="s">
        <v>60</v>
      </c>
      <c r="B134" s="14">
        <v>17457.3</v>
      </c>
      <c r="C134" s="14">
        <v>17956.099999999999</v>
      </c>
      <c r="D134" s="14">
        <v>0</v>
      </c>
      <c r="E134" s="14">
        <v>0</v>
      </c>
    </row>
    <row r="135" spans="1:9" ht="18.5" thickBot="1" x14ac:dyDescent="0.4">
      <c r="A135" s="9"/>
    </row>
    <row r="136" spans="1:9" ht="15" thickBot="1" x14ac:dyDescent="0.4">
      <c r="A136" s="13" t="s">
        <v>62</v>
      </c>
      <c r="B136" s="13" t="s">
        <v>26</v>
      </c>
      <c r="C136" s="13" t="s">
        <v>27</v>
      </c>
      <c r="D136" s="13" t="s">
        <v>28</v>
      </c>
      <c r="E136" s="13" t="s">
        <v>29</v>
      </c>
      <c r="F136" s="13" t="s">
        <v>63</v>
      </c>
      <c r="G136" s="13" t="s">
        <v>64</v>
      </c>
      <c r="H136" s="13" t="s">
        <v>65</v>
      </c>
      <c r="I136" s="13" t="s">
        <v>66</v>
      </c>
    </row>
    <row r="137" spans="1:9" ht="15" thickBot="1" x14ac:dyDescent="0.4">
      <c r="A137" s="13" t="s">
        <v>31</v>
      </c>
      <c r="B137" s="14">
        <v>20948.8</v>
      </c>
      <c r="C137" s="14">
        <v>18454.900000000001</v>
      </c>
      <c r="D137" s="14">
        <v>997.6</v>
      </c>
      <c r="E137" s="14">
        <v>0</v>
      </c>
      <c r="F137" s="14">
        <v>40401.199999999997</v>
      </c>
      <c r="G137" s="14">
        <v>36000</v>
      </c>
      <c r="H137" s="14">
        <v>-4401.2</v>
      </c>
      <c r="I137" s="14">
        <v>-12.23</v>
      </c>
    </row>
    <row r="138" spans="1:9" ht="15" thickBot="1" x14ac:dyDescent="0.4">
      <c r="A138" s="13" t="s">
        <v>32</v>
      </c>
      <c r="B138" s="14">
        <v>20948.8</v>
      </c>
      <c r="C138" s="14">
        <v>18454.900000000001</v>
      </c>
      <c r="D138" s="14">
        <v>0</v>
      </c>
      <c r="E138" s="14">
        <v>0</v>
      </c>
      <c r="F138" s="14">
        <v>39403.699999999997</v>
      </c>
      <c r="G138" s="14">
        <v>41000</v>
      </c>
      <c r="H138" s="14">
        <v>1596.3</v>
      </c>
      <c r="I138" s="14">
        <v>3.89</v>
      </c>
    </row>
    <row r="139" spans="1:9" ht="15" thickBot="1" x14ac:dyDescent="0.4">
      <c r="A139" s="13" t="s">
        <v>33</v>
      </c>
      <c r="B139" s="14">
        <v>20948.8</v>
      </c>
      <c r="C139" s="14">
        <v>18454.900000000001</v>
      </c>
      <c r="D139" s="14">
        <v>997.6</v>
      </c>
      <c r="E139" s="14">
        <v>0</v>
      </c>
      <c r="F139" s="14">
        <v>40401.199999999997</v>
      </c>
      <c r="G139" s="14">
        <v>45000</v>
      </c>
      <c r="H139" s="14">
        <v>4598.8</v>
      </c>
      <c r="I139" s="14">
        <v>10.220000000000001</v>
      </c>
    </row>
    <row r="140" spans="1:9" ht="15" thickBot="1" x14ac:dyDescent="0.4">
      <c r="A140" s="13" t="s">
        <v>34</v>
      </c>
      <c r="B140" s="14">
        <v>20948.8</v>
      </c>
      <c r="C140" s="14">
        <v>18454.900000000001</v>
      </c>
      <c r="D140" s="14">
        <v>0</v>
      </c>
      <c r="E140" s="14">
        <v>1496.3</v>
      </c>
      <c r="F140" s="14">
        <v>40900</v>
      </c>
      <c r="G140" s="14">
        <v>42000</v>
      </c>
      <c r="H140" s="14">
        <v>1100</v>
      </c>
      <c r="I140" s="14">
        <v>2.62</v>
      </c>
    </row>
    <row r="141" spans="1:9" ht="15" thickBot="1" x14ac:dyDescent="0.4">
      <c r="A141" s="13" t="s">
        <v>35</v>
      </c>
      <c r="B141" s="14">
        <v>20948.8</v>
      </c>
      <c r="C141" s="14">
        <v>18454.900000000001</v>
      </c>
      <c r="D141" s="14">
        <v>0</v>
      </c>
      <c r="E141" s="14">
        <v>1496.3</v>
      </c>
      <c r="F141" s="14">
        <v>40900</v>
      </c>
      <c r="G141" s="14">
        <v>44000</v>
      </c>
      <c r="H141" s="14">
        <v>3100</v>
      </c>
      <c r="I141" s="14">
        <v>7.05</v>
      </c>
    </row>
    <row r="142" spans="1:9" ht="15" thickBot="1" x14ac:dyDescent="0.4">
      <c r="A142" s="13" t="s">
        <v>36</v>
      </c>
      <c r="B142" s="14">
        <v>20948.8</v>
      </c>
      <c r="C142" s="14">
        <v>17956.099999999999</v>
      </c>
      <c r="D142" s="14">
        <v>997.6</v>
      </c>
      <c r="E142" s="14">
        <v>1496.3</v>
      </c>
      <c r="F142" s="14">
        <v>41398.800000000003</v>
      </c>
      <c r="G142" s="14">
        <v>46000</v>
      </c>
      <c r="H142" s="14">
        <v>4601.2</v>
      </c>
      <c r="I142" s="14">
        <v>10</v>
      </c>
    </row>
    <row r="143" spans="1:9" ht="15" thickBot="1" x14ac:dyDescent="0.4">
      <c r="A143" s="13" t="s">
        <v>37</v>
      </c>
      <c r="B143" s="14">
        <v>17457.3</v>
      </c>
      <c r="C143" s="14">
        <v>18454.900000000001</v>
      </c>
      <c r="D143" s="14">
        <v>997.6</v>
      </c>
      <c r="E143" s="14">
        <v>1496.3</v>
      </c>
      <c r="F143" s="14">
        <v>38406.1</v>
      </c>
      <c r="G143" s="14">
        <v>39000</v>
      </c>
      <c r="H143" s="14">
        <v>593.9</v>
      </c>
      <c r="I143" s="14">
        <v>1.52</v>
      </c>
    </row>
    <row r="144" spans="1:9" ht="15" thickBot="1" x14ac:dyDescent="0.4">
      <c r="A144" s="13" t="s">
        <v>38</v>
      </c>
      <c r="B144" s="14">
        <v>20948.8</v>
      </c>
      <c r="C144" s="14">
        <v>17956.099999999999</v>
      </c>
      <c r="D144" s="14">
        <v>997.6</v>
      </c>
      <c r="E144" s="14">
        <v>1496.3</v>
      </c>
      <c r="F144" s="14">
        <v>41398.800000000003</v>
      </c>
      <c r="G144" s="14">
        <v>37000</v>
      </c>
      <c r="H144" s="14">
        <v>-4398.8</v>
      </c>
      <c r="I144" s="14">
        <v>-11.89</v>
      </c>
    </row>
    <row r="145" spans="1:9" ht="15" thickBot="1" x14ac:dyDescent="0.4">
      <c r="A145" s="13" t="s">
        <v>39</v>
      </c>
      <c r="B145" s="14">
        <v>20948.8</v>
      </c>
      <c r="C145" s="14">
        <v>19452.400000000001</v>
      </c>
      <c r="D145" s="14">
        <v>997.6</v>
      </c>
      <c r="E145" s="14">
        <v>1496.3</v>
      </c>
      <c r="F145" s="14">
        <v>42895.1</v>
      </c>
      <c r="G145" s="14">
        <v>40000</v>
      </c>
      <c r="H145" s="14">
        <v>-2895.1</v>
      </c>
      <c r="I145" s="14">
        <v>-7.24</v>
      </c>
    </row>
    <row r="146" spans="1:9" ht="15" thickBot="1" x14ac:dyDescent="0.4">
      <c r="A146" s="13" t="s">
        <v>40</v>
      </c>
      <c r="B146" s="14">
        <v>20948.8</v>
      </c>
      <c r="C146" s="14">
        <v>18454.900000000001</v>
      </c>
      <c r="D146" s="14">
        <v>997.6</v>
      </c>
      <c r="E146" s="14">
        <v>1496.3</v>
      </c>
      <c r="F146" s="14">
        <v>41897.599999999999</v>
      </c>
      <c r="G146" s="14">
        <v>38000</v>
      </c>
      <c r="H146" s="14">
        <v>-3897.6</v>
      </c>
      <c r="I146" s="14">
        <v>-10.26</v>
      </c>
    </row>
    <row r="147" spans="1:9" ht="15" thickBot="1" x14ac:dyDescent="0.4"/>
    <row r="148" spans="1:9" ht="15" thickBot="1" x14ac:dyDescent="0.4">
      <c r="A148" s="15" t="s">
        <v>67</v>
      </c>
      <c r="B148" s="16">
        <v>42895.1</v>
      </c>
    </row>
    <row r="149" spans="1:9" ht="15" thickBot="1" x14ac:dyDescent="0.4">
      <c r="A149" s="15" t="s">
        <v>68</v>
      </c>
      <c r="B149" s="16">
        <v>35413.4</v>
      </c>
    </row>
    <row r="150" spans="1:9" ht="15" thickBot="1" x14ac:dyDescent="0.4">
      <c r="A150" s="15" t="s">
        <v>69</v>
      </c>
      <c r="B150" s="16">
        <v>408002.5</v>
      </c>
    </row>
    <row r="151" spans="1:9" ht="15" thickBot="1" x14ac:dyDescent="0.4">
      <c r="A151" s="15" t="s">
        <v>70</v>
      </c>
      <c r="B151" s="16">
        <v>408000</v>
      </c>
    </row>
    <row r="152" spans="1:9" ht="15" thickBot="1" x14ac:dyDescent="0.4">
      <c r="A152" s="15" t="s">
        <v>71</v>
      </c>
      <c r="B152" s="16">
        <v>2.5</v>
      </c>
    </row>
    <row r="153" spans="1:9" ht="15" thickBot="1" x14ac:dyDescent="0.4">
      <c r="A153" s="15" t="s">
        <v>72</v>
      </c>
      <c r="B153" s="16"/>
    </row>
    <row r="154" spans="1:9" ht="15" thickBot="1" x14ac:dyDescent="0.4">
      <c r="A154" s="15" t="s">
        <v>73</v>
      </c>
      <c r="B154" s="16"/>
    </row>
    <row r="155" spans="1:9" ht="15" thickBot="1" x14ac:dyDescent="0.4">
      <c r="A155" s="15" t="s">
        <v>74</v>
      </c>
      <c r="B155" s="16">
        <v>0</v>
      </c>
    </row>
    <row r="157" spans="1:9" x14ac:dyDescent="0.35">
      <c r="A157" s="18" t="s">
        <v>75</v>
      </c>
    </row>
    <row r="159" spans="1:9" x14ac:dyDescent="0.35">
      <c r="A159" s="17" t="s">
        <v>76</v>
      </c>
    </row>
    <row r="160" spans="1:9" x14ac:dyDescent="0.35">
      <c r="A160" s="17" t="s">
        <v>87</v>
      </c>
    </row>
  </sheetData>
  <hyperlinks>
    <hyperlink ref="A89" r:id="rId1" display="https://miau.my-x.hu/myx-free/coco/test/130148520251125094425.html" xr:uid="{03E86B91-E5B1-4CA0-9D7E-4932F0CDE397}"/>
    <hyperlink ref="A157" r:id="rId2" display="https://miau.my-x.hu/myx-free/coco/test/474199320251125094634.html" xr:uid="{8D1B850A-B778-414E-8C87-AB751DBA292B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9BBC-7713-4D1D-B446-33C0C03602B1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Pitlik</dc:creator>
  <cp:lastModifiedBy>László Pitlik</cp:lastModifiedBy>
  <dcterms:created xsi:type="dcterms:W3CDTF">2025-11-25T08:41:44Z</dcterms:created>
  <dcterms:modified xsi:type="dcterms:W3CDTF">2025-11-25T08:52:30Z</dcterms:modified>
</cp:coreProperties>
</file>