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ENUMS" sheetId="2" state="visible" r:id="rId2"/>
    <sheet xmlns:r="http://schemas.openxmlformats.org/officeDocument/2006/relationships" name="TILES" sheetId="3" state="visible" r:id="rId3"/>
    <sheet xmlns:r="http://schemas.openxmlformats.org/officeDocument/2006/relationships" name="BOARD_GRID" sheetId="4" state="visible" r:id="rId4"/>
    <sheet xmlns:r="http://schemas.openxmlformats.org/officeDocument/2006/relationships" name="BOARD_LIST" sheetId="5" state="visible" r:id="rId5"/>
    <sheet xmlns:r="http://schemas.openxmlformats.org/officeDocument/2006/relationships" name="PLAYERS" sheetId="6" state="visible" r:id="rId6"/>
    <sheet xmlns:r="http://schemas.openxmlformats.org/officeDocument/2006/relationships" name="CARDS" sheetId="7" state="visible" r:id="rId7"/>
    <sheet xmlns:r="http://schemas.openxmlformats.org/officeDocument/2006/relationships" name="STATE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1F4E79"/>
      <sz val="14"/>
    </font>
    <font>
      <b val="1"/>
      <color rgb="001F4E79"/>
    </font>
    <font>
      <b val="1"/>
      <color rgb="001F4E79"/>
      <sz val="12"/>
    </font>
    <font>
      <b val="1"/>
      <color rgb="00FFFFFF"/>
    </font>
    <font>
      <color rgb="000000FF"/>
    </font>
    <font>
      <b val="1"/>
    </font>
    <font>
      <color rgb="00595959"/>
    </font>
    <font>
      <color rgb="00008000"/>
    </font>
    <font>
      <color rgb="00000000"/>
    </font>
  </fonts>
  <fills count="4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9E1F2"/>
      </patternFill>
    </fill>
  </fills>
  <borders count="6">
    <border>
      <left/>
      <right/>
      <top/>
      <bottom/>
      <diagonal/>
    </border>
    <border>
      <left style="thin">
        <color rgb="00A6A6A6"/>
      </left>
      <right style="thin">
        <color rgb="00A6A6A6"/>
      </right>
      <top style="thin">
        <color rgb="00A6A6A6"/>
      </top>
      <bottom style="thin">
        <color rgb="00A6A6A6"/>
      </bottom>
    </border>
    <border>
      <left/>
      <right/>
      <top style="thin">
        <color rgb="00A6A6A6"/>
      </top>
      <bottom/>
      <diagonal/>
    </border>
    <border>
      <left/>
      <right style="thin">
        <color rgb="00A6A6A6"/>
      </right>
      <top style="thin">
        <color rgb="00A6A6A6"/>
      </top>
      <bottom/>
      <diagonal/>
    </border>
    <border>
      <left/>
      <right/>
      <top style="thin">
        <color rgb="00A6A6A6"/>
      </top>
      <bottom style="thin">
        <color rgb="00A6A6A6"/>
      </bottom>
      <diagonal/>
    </border>
    <border>
      <left/>
      <right style="thin">
        <color rgb="00A6A6A6"/>
      </right>
      <top style="thin">
        <color rgb="00A6A6A6"/>
      </top>
      <bottom style="thin">
        <color rgb="00A6A6A6"/>
      </bottom>
      <diagonal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0" borderId="0" applyAlignment="1" pivotButton="0" quotePrefix="0" xfId="0">
      <alignment vertical="top" wrapText="1"/>
    </xf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0" fontId="5" fillId="0" borderId="0" pivotButton="0" quotePrefix="0" xfId="0"/>
    <xf numFmtId="0" fontId="6" fillId="3" borderId="1" pivotButton="0" quotePrefix="0" xfId="0"/>
    <xf numFmtId="0" fontId="5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7" fillId="0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left" vertical="center"/>
    </xf>
    <xf numFmtId="0" fontId="8" fillId="0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9"/>
  <sheetViews>
    <sheetView showGridLines="0"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Das verrückte Labyrinth – Excel adatmodell (adatvagyon / játékállapot)</t>
        </is>
      </c>
    </row>
    <row r="3">
      <c r="A3" s="2" t="inlineStr">
        <is>
          <t>Cél</t>
        </is>
      </c>
    </row>
    <row r="4" ht="45" customHeight="1">
      <c r="A4" s="3" t="inlineStr">
        <is>
          <t>Ez a munkafüzet a Labyrinth játék „grafika mögötti” adatait írja le úgy, hogy a teljes játékállapot Excelben tárolható legyen. A tárolás kódolható/automatizálható (pl. későbbi robot/szoftver olvasni tudja).</t>
        </is>
      </c>
    </row>
    <row r="6">
      <c r="A6" s="2" t="inlineStr">
        <is>
          <t>Munkalapok</t>
        </is>
      </c>
    </row>
    <row r="7">
      <c r="A7" t="inlineStr">
        <is>
          <t>ENUMS – legördülő listák (értékkészletek)</t>
        </is>
      </c>
    </row>
    <row r="8">
      <c r="A8" t="inlineStr">
        <is>
          <t>TILES – csempék törzsadatai (azonosító, alak, fix/mobil, kincs)</t>
        </is>
      </c>
    </row>
    <row r="9">
      <c r="A9" t="inlineStr">
        <is>
          <t>BOARD_GRID – a 7×7 tábla (csempe azonosító + forgatás) + tartalék csempe</t>
        </is>
      </c>
    </row>
    <row r="10">
      <c r="A10" t="inlineStr">
        <is>
          <t>BOARD_LIST – a tábla listanézete (49 sor), képletekkel a BOARD_GRID alapján</t>
        </is>
      </c>
    </row>
    <row r="11">
      <c r="A11" t="inlineStr">
        <is>
          <t>PLAYERS – játékosok (pozíció, következő kártya index)</t>
        </is>
      </c>
    </row>
    <row r="12">
      <c r="A12" t="inlineStr">
        <is>
          <t>CARDS – kincskártyák kiosztása és sorrendje</t>
        </is>
      </c>
    </row>
    <row r="13">
      <c r="A13" t="inlineStr">
        <is>
          <t>STATE – globális állapot (ki következik, körszám, stb.)</t>
        </is>
      </c>
    </row>
    <row r="15">
      <c r="A15" s="2" t="inlineStr">
        <is>
          <t>Használat (ajánlott)</t>
        </is>
      </c>
    </row>
    <row r="16" ht="55" customHeight="1">
      <c r="A16" s="3" t="inlineStr">
        <is>
          <t>1) TILES lapon töltsd fel a csempe-készletet (TileID). 2) BOARD_GRID lapon töltsd ki a 7×7 rács TileID és Rotation értékeit, valamint a SpareTile-t. 3) PLAYERS és CARDS lapon add meg a játékosokat és a kiosztott kincskártyákat. A BOARD_LIST automatikusan „adatbázis” formában összerakja a táblát (VLOOKUP + képletek).</t>
        </is>
      </c>
    </row>
    <row r="18">
      <c r="A18" s="2" t="inlineStr">
        <is>
          <t>Megjegyzés</t>
        </is>
      </c>
    </row>
    <row r="19" ht="40" customHeight="1">
      <c r="A19" s="3" t="inlineStr">
        <is>
          <t>A felépítés szándékosan grafika-mentes: minden érték kód (TileID, Rotation, TreasureID). Később ebből könnyen számolható elérhetőség (BFS), útvonal, vagy robot lépésgenerálás.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5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3" max="3"/>
    <col width="10" customWidth="1" min="5" max="5"/>
    <col width="16" customWidth="1" min="7" max="7"/>
    <col width="20" customWidth="1" min="9" max="9"/>
  </cols>
  <sheetData>
    <row r="1">
      <c r="A1" s="4" t="inlineStr">
        <is>
          <t>Értékkészletek (adatvalidációhoz)</t>
        </is>
      </c>
    </row>
    <row r="3">
      <c r="A3" s="2" t="inlineStr">
        <is>
          <t>Shapes</t>
        </is>
      </c>
      <c r="C3" s="2" t="inlineStr">
        <is>
          <t>Rotations</t>
        </is>
      </c>
      <c r="E3" s="2" t="inlineStr">
        <is>
          <t>Fixed</t>
        </is>
      </c>
      <c r="G3" s="2" t="inlineStr">
        <is>
          <t>PlayerColors</t>
        </is>
      </c>
      <c r="I3" s="2" t="inlineStr">
        <is>
          <t>PushEntryIndex (0..11)</t>
        </is>
      </c>
    </row>
    <row r="4">
      <c r="A4" t="inlineStr">
        <is>
          <t>STRAIGHT</t>
        </is>
      </c>
      <c r="C4" t="n">
        <v>0</v>
      </c>
      <c r="E4" t="inlineStr">
        <is>
          <t>IGEN</t>
        </is>
      </c>
      <c r="G4" t="inlineStr">
        <is>
          <t>RED</t>
        </is>
      </c>
      <c r="I4" t="n">
        <v>0</v>
      </c>
    </row>
    <row r="5">
      <c r="A5" t="inlineStr">
        <is>
          <t>CORNER</t>
        </is>
      </c>
      <c r="C5" t="n">
        <v>90</v>
      </c>
      <c r="E5" t="inlineStr">
        <is>
          <t>NEM</t>
        </is>
      </c>
      <c r="G5" t="inlineStr">
        <is>
          <t>BLUE</t>
        </is>
      </c>
      <c r="I5" t="n">
        <v>1</v>
      </c>
    </row>
    <row r="6">
      <c r="A6" t="inlineStr">
        <is>
          <t>T_JUNCTION</t>
        </is>
      </c>
      <c r="C6" t="n">
        <v>180</v>
      </c>
      <c r="G6" t="inlineStr">
        <is>
          <t>GREEN</t>
        </is>
      </c>
      <c r="I6" t="n">
        <v>2</v>
      </c>
    </row>
    <row r="7">
      <c r="C7" t="n">
        <v>270</v>
      </c>
      <c r="G7" t="inlineStr">
        <is>
          <t>YELLOW</t>
        </is>
      </c>
      <c r="I7" t="n">
        <v>3</v>
      </c>
    </row>
    <row r="8">
      <c r="I8" t="n">
        <v>4</v>
      </c>
    </row>
    <row r="9">
      <c r="I9" t="n">
        <v>5</v>
      </c>
    </row>
    <row r="10">
      <c r="I10" t="n">
        <v>6</v>
      </c>
    </row>
    <row r="11">
      <c r="I11" t="n">
        <v>7</v>
      </c>
    </row>
    <row r="12">
      <c r="I12" t="n">
        <v>8</v>
      </c>
    </row>
    <row r="13">
      <c r="I13" t="n">
        <v>9</v>
      </c>
    </row>
    <row r="14">
      <c r="I14" t="n">
        <v>10</v>
      </c>
    </row>
    <row r="15">
      <c r="I15" t="n">
        <v>11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00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9" customWidth="1" min="3" max="3"/>
    <col width="16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5" t="inlineStr">
        <is>
          <t>TileID</t>
        </is>
      </c>
      <c r="B1" s="5" t="inlineStr">
        <is>
          <t>Shape</t>
        </is>
      </c>
      <c r="C1" s="5" t="inlineStr">
        <is>
          <t>Fixed</t>
        </is>
      </c>
      <c r="D1" s="5" t="inlineStr">
        <is>
          <t>TreasureID</t>
        </is>
      </c>
      <c r="E1" s="5" t="inlineStr">
        <is>
          <t>BaseOpen_N</t>
        </is>
      </c>
      <c r="F1" s="5" t="inlineStr">
        <is>
          <t>BaseOpen_E</t>
        </is>
      </c>
      <c r="G1" s="5" t="inlineStr">
        <is>
          <t>BaseOpen_S</t>
        </is>
      </c>
      <c r="H1" s="5" t="inlineStr">
        <is>
          <t>BaseOpen_W</t>
        </is>
      </c>
    </row>
    <row r="2">
      <c r="A2" s="6" t="inlineStr">
        <is>
          <t>T01</t>
        </is>
      </c>
      <c r="B2" s="6" t="inlineStr">
        <is>
          <t>CORNER</t>
        </is>
      </c>
      <c r="C2" s="6" t="inlineStr">
        <is>
          <t>IGEN</t>
        </is>
      </c>
      <c r="D2" s="6" t="inlineStr"/>
      <c r="E2" s="7" t="n">
        <v>1</v>
      </c>
      <c r="F2" s="7" t="n">
        <v>1</v>
      </c>
      <c r="G2" s="7" t="n">
        <v>0</v>
      </c>
      <c r="H2" s="7" t="n">
        <v>0</v>
      </c>
    </row>
    <row r="3">
      <c r="A3" s="6" t="inlineStr">
        <is>
          <t>T02</t>
        </is>
      </c>
      <c r="B3" s="6" t="inlineStr">
        <is>
          <t>T_JUNCTION</t>
        </is>
      </c>
      <c r="C3" s="6" t="inlineStr">
        <is>
          <t>IGEN</t>
        </is>
      </c>
      <c r="D3" s="6" t="inlineStr"/>
      <c r="E3" s="7" t="n">
        <v>1</v>
      </c>
      <c r="F3" s="7" t="n">
        <v>1</v>
      </c>
      <c r="G3" s="7" t="n">
        <v>1</v>
      </c>
      <c r="H3" s="7" t="n">
        <v>0</v>
      </c>
    </row>
    <row r="4">
      <c r="A4" s="6" t="inlineStr">
        <is>
          <t>T03</t>
        </is>
      </c>
      <c r="B4" s="6" t="inlineStr">
        <is>
          <t>STRAIGHT</t>
        </is>
      </c>
      <c r="C4" s="6" t="inlineStr">
        <is>
          <t>IGEN</t>
        </is>
      </c>
      <c r="D4" s="6" t="inlineStr"/>
      <c r="E4" s="7" t="n">
        <v>1</v>
      </c>
      <c r="F4" s="7" t="n">
        <v>0</v>
      </c>
      <c r="G4" s="7" t="n">
        <v>1</v>
      </c>
      <c r="H4" s="7" t="n">
        <v>0</v>
      </c>
    </row>
    <row r="5">
      <c r="A5" s="6" t="inlineStr">
        <is>
          <t>M01</t>
        </is>
      </c>
      <c r="B5" s="6" t="inlineStr">
        <is>
          <t>CORNER</t>
        </is>
      </c>
      <c r="C5" s="6" t="inlineStr">
        <is>
          <t>NEM</t>
        </is>
      </c>
      <c r="D5" s="6" t="inlineStr">
        <is>
          <t>SKELETON</t>
        </is>
      </c>
      <c r="E5" s="7" t="n">
        <v>1</v>
      </c>
      <c r="F5" s="7" t="n">
        <v>1</v>
      </c>
      <c r="G5" s="7" t="n">
        <v>0</v>
      </c>
      <c r="H5" s="7" t="n">
        <v>0</v>
      </c>
    </row>
    <row r="6">
      <c r="A6" s="6" t="inlineStr">
        <is>
          <t>M02</t>
        </is>
      </c>
      <c r="B6" s="6" t="inlineStr">
        <is>
          <t>T_JUNCTION</t>
        </is>
      </c>
      <c r="C6" s="6" t="inlineStr">
        <is>
          <t>NEM</t>
        </is>
      </c>
      <c r="D6" s="6" t="inlineStr">
        <is>
          <t>DRAGON</t>
        </is>
      </c>
      <c r="E6" s="7" t="n">
        <v>1</v>
      </c>
      <c r="F6" s="7" t="n">
        <v>1</v>
      </c>
      <c r="G6" s="7" t="n">
        <v>1</v>
      </c>
      <c r="H6" s="7" t="n">
        <v>0</v>
      </c>
    </row>
    <row r="7">
      <c r="A7" s="6" t="inlineStr">
        <is>
          <t>M03</t>
        </is>
      </c>
      <c r="B7" s="6" t="inlineStr">
        <is>
          <t>STRAIGHT</t>
        </is>
      </c>
      <c r="C7" s="6" t="inlineStr">
        <is>
          <t>NEM</t>
        </is>
      </c>
      <c r="D7" s="6" t="inlineStr">
        <is>
          <t>BAT</t>
        </is>
      </c>
      <c r="E7" s="7" t="n">
        <v>1</v>
      </c>
      <c r="F7" s="7" t="n">
        <v>0</v>
      </c>
      <c r="G7" s="7" t="n">
        <v>1</v>
      </c>
      <c r="H7" s="7" t="n">
        <v>0</v>
      </c>
    </row>
    <row r="8">
      <c r="A8" s="8" t="n"/>
      <c r="B8" s="8" t="n"/>
      <c r="C8" s="8" t="n"/>
      <c r="D8" s="8" t="n"/>
    </row>
    <row r="9">
      <c r="A9" s="8" t="n"/>
      <c r="B9" s="8" t="n"/>
      <c r="C9" s="8" t="n"/>
      <c r="D9" s="8" t="n"/>
    </row>
    <row r="10">
      <c r="A10" s="8" t="n"/>
      <c r="B10" s="8" t="n"/>
      <c r="C10" s="8" t="n"/>
      <c r="D10" s="8" t="n"/>
    </row>
    <row r="11">
      <c r="A11" s="8" t="n"/>
      <c r="B11" s="8" t="n"/>
      <c r="C11" s="8" t="n"/>
      <c r="D11" s="8" t="n"/>
    </row>
    <row r="12">
      <c r="A12" s="8" t="n"/>
      <c r="B12" s="8" t="n"/>
      <c r="C12" s="8" t="n"/>
      <c r="D12" s="8" t="n"/>
    </row>
    <row r="13">
      <c r="A13" s="8" t="n"/>
      <c r="B13" s="8" t="n"/>
      <c r="C13" s="8" t="n"/>
      <c r="D13" s="8" t="n"/>
    </row>
    <row r="14">
      <c r="A14" s="8" t="n"/>
      <c r="B14" s="8" t="n"/>
      <c r="C14" s="8" t="n"/>
      <c r="D14" s="8" t="n"/>
    </row>
    <row r="15">
      <c r="A15" s="8" t="n"/>
      <c r="B15" s="8" t="n"/>
      <c r="C15" s="8" t="n"/>
      <c r="D15" s="8" t="n"/>
    </row>
    <row r="16">
      <c r="A16" s="8" t="n"/>
      <c r="B16" s="8" t="n"/>
      <c r="C16" s="8" t="n"/>
      <c r="D16" s="8" t="n"/>
    </row>
    <row r="17">
      <c r="A17" s="8" t="n"/>
      <c r="B17" s="8" t="n"/>
      <c r="C17" s="8" t="n"/>
      <c r="D17" s="8" t="n"/>
    </row>
    <row r="18">
      <c r="A18" s="8" t="n"/>
      <c r="B18" s="8" t="n"/>
      <c r="C18" s="8" t="n"/>
      <c r="D18" s="8" t="n"/>
    </row>
    <row r="19">
      <c r="A19" s="8" t="n"/>
      <c r="B19" s="8" t="n"/>
      <c r="C19" s="8" t="n"/>
      <c r="D19" s="8" t="n"/>
    </row>
    <row r="20">
      <c r="A20" s="8" t="n"/>
      <c r="B20" s="8" t="n"/>
      <c r="C20" s="8" t="n"/>
      <c r="D20" s="8" t="n"/>
    </row>
    <row r="21">
      <c r="A21" s="8" t="n"/>
      <c r="B21" s="8" t="n"/>
      <c r="C21" s="8" t="n"/>
      <c r="D21" s="8" t="n"/>
    </row>
    <row r="22">
      <c r="A22" s="8" t="n"/>
      <c r="B22" s="8" t="n"/>
      <c r="C22" s="8" t="n"/>
      <c r="D22" s="8" t="n"/>
    </row>
    <row r="23">
      <c r="A23" s="8" t="n"/>
      <c r="B23" s="8" t="n"/>
      <c r="C23" s="8" t="n"/>
      <c r="D23" s="8" t="n"/>
    </row>
    <row r="24">
      <c r="A24" s="8" t="n"/>
      <c r="B24" s="8" t="n"/>
      <c r="C24" s="8" t="n"/>
      <c r="D24" s="8" t="n"/>
    </row>
    <row r="25">
      <c r="A25" s="8" t="n"/>
      <c r="B25" s="8" t="n"/>
      <c r="C25" s="8" t="n"/>
      <c r="D25" s="8" t="n"/>
    </row>
    <row r="26">
      <c r="A26" s="8" t="n"/>
      <c r="B26" s="8" t="n"/>
      <c r="C26" s="8" t="n"/>
      <c r="D26" s="8" t="n"/>
    </row>
    <row r="27">
      <c r="A27" s="8" t="n"/>
      <c r="B27" s="8" t="n"/>
      <c r="C27" s="8" t="n"/>
      <c r="D27" s="8" t="n"/>
    </row>
    <row r="28">
      <c r="A28" s="8" t="n"/>
      <c r="B28" s="8" t="n"/>
      <c r="C28" s="8" t="n"/>
      <c r="D28" s="8" t="n"/>
    </row>
    <row r="29">
      <c r="A29" s="8" t="n"/>
      <c r="B29" s="8" t="n"/>
      <c r="C29" s="8" t="n"/>
      <c r="D29" s="8" t="n"/>
    </row>
    <row r="30">
      <c r="A30" s="8" t="n"/>
      <c r="B30" s="8" t="n"/>
      <c r="C30" s="8" t="n"/>
      <c r="D30" s="8" t="n"/>
    </row>
    <row r="31">
      <c r="A31" s="8" t="n"/>
      <c r="B31" s="8" t="n"/>
      <c r="C31" s="8" t="n"/>
      <c r="D31" s="8" t="n"/>
    </row>
    <row r="32">
      <c r="A32" s="8" t="n"/>
      <c r="B32" s="8" t="n"/>
      <c r="C32" s="8" t="n"/>
      <c r="D32" s="8" t="n"/>
    </row>
    <row r="33">
      <c r="A33" s="8" t="n"/>
      <c r="B33" s="8" t="n"/>
      <c r="C33" s="8" t="n"/>
      <c r="D33" s="8" t="n"/>
    </row>
    <row r="34">
      <c r="A34" s="8" t="n"/>
      <c r="B34" s="8" t="n"/>
      <c r="C34" s="8" t="n"/>
      <c r="D34" s="8" t="n"/>
    </row>
    <row r="35">
      <c r="A35" s="8" t="n"/>
      <c r="B35" s="8" t="n"/>
      <c r="C35" s="8" t="n"/>
      <c r="D35" s="8" t="n"/>
    </row>
    <row r="36">
      <c r="A36" s="8" t="n"/>
      <c r="B36" s="8" t="n"/>
      <c r="C36" s="8" t="n"/>
      <c r="D36" s="8" t="n"/>
    </row>
    <row r="37">
      <c r="A37" s="8" t="n"/>
      <c r="B37" s="8" t="n"/>
      <c r="C37" s="8" t="n"/>
      <c r="D37" s="8" t="n"/>
    </row>
    <row r="38">
      <c r="A38" s="8" t="n"/>
      <c r="B38" s="8" t="n"/>
      <c r="C38" s="8" t="n"/>
      <c r="D38" s="8" t="n"/>
    </row>
    <row r="39">
      <c r="A39" s="8" t="n"/>
      <c r="B39" s="8" t="n"/>
      <c r="C39" s="8" t="n"/>
      <c r="D39" s="8" t="n"/>
    </row>
    <row r="40">
      <c r="A40" s="8" t="n"/>
      <c r="B40" s="8" t="n"/>
      <c r="C40" s="8" t="n"/>
      <c r="D40" s="8" t="n"/>
    </row>
    <row r="41">
      <c r="A41" s="8" t="n"/>
      <c r="B41" s="8" t="n"/>
      <c r="C41" s="8" t="n"/>
      <c r="D41" s="8" t="n"/>
    </row>
    <row r="42">
      <c r="A42" s="8" t="n"/>
      <c r="B42" s="8" t="n"/>
      <c r="C42" s="8" t="n"/>
      <c r="D42" s="8" t="n"/>
    </row>
    <row r="43">
      <c r="A43" s="8" t="n"/>
      <c r="B43" s="8" t="n"/>
      <c r="C43" s="8" t="n"/>
      <c r="D43" s="8" t="n"/>
    </row>
    <row r="44">
      <c r="A44" s="8" t="n"/>
      <c r="B44" s="8" t="n"/>
      <c r="C44" s="8" t="n"/>
      <c r="D44" s="8" t="n"/>
    </row>
    <row r="45">
      <c r="A45" s="8" t="n"/>
      <c r="B45" s="8" t="n"/>
      <c r="C45" s="8" t="n"/>
      <c r="D45" s="8" t="n"/>
    </row>
    <row r="46">
      <c r="A46" s="8" t="n"/>
      <c r="B46" s="8" t="n"/>
      <c r="C46" s="8" t="n"/>
      <c r="D46" s="8" t="n"/>
    </row>
    <row r="47">
      <c r="A47" s="8" t="n"/>
      <c r="B47" s="8" t="n"/>
      <c r="C47" s="8" t="n"/>
      <c r="D47" s="8" t="n"/>
    </row>
    <row r="48">
      <c r="A48" s="8" t="n"/>
      <c r="B48" s="8" t="n"/>
      <c r="C48" s="8" t="n"/>
      <c r="D48" s="8" t="n"/>
    </row>
    <row r="49">
      <c r="A49" s="8" t="n"/>
      <c r="B49" s="8" t="n"/>
      <c r="C49" s="8" t="n"/>
      <c r="D49" s="8" t="n"/>
    </row>
    <row r="50">
      <c r="A50" s="8" t="n"/>
      <c r="B50" s="8" t="n"/>
      <c r="C50" s="8" t="n"/>
      <c r="D50" s="8" t="n"/>
    </row>
    <row r="51">
      <c r="A51" s="8" t="n"/>
      <c r="B51" s="8" t="n"/>
      <c r="C51" s="8" t="n"/>
      <c r="D51" s="8" t="n"/>
    </row>
    <row r="52">
      <c r="A52" s="8" t="n"/>
      <c r="B52" s="8" t="n"/>
      <c r="C52" s="8" t="n"/>
      <c r="D52" s="8" t="n"/>
    </row>
    <row r="53">
      <c r="A53" s="8" t="n"/>
      <c r="B53" s="8" t="n"/>
      <c r="C53" s="8" t="n"/>
      <c r="D53" s="8" t="n"/>
    </row>
    <row r="54">
      <c r="A54" s="8" t="n"/>
      <c r="B54" s="8" t="n"/>
      <c r="C54" s="8" t="n"/>
      <c r="D54" s="8" t="n"/>
    </row>
    <row r="55">
      <c r="A55" s="8" t="n"/>
      <c r="B55" s="8" t="n"/>
      <c r="C55" s="8" t="n"/>
      <c r="D55" s="8" t="n"/>
    </row>
    <row r="56">
      <c r="A56" s="8" t="n"/>
      <c r="B56" s="8" t="n"/>
      <c r="C56" s="8" t="n"/>
      <c r="D56" s="8" t="n"/>
    </row>
    <row r="57">
      <c r="A57" s="8" t="n"/>
      <c r="B57" s="8" t="n"/>
      <c r="C57" s="8" t="n"/>
      <c r="D57" s="8" t="n"/>
    </row>
    <row r="58">
      <c r="A58" s="8" t="n"/>
      <c r="B58" s="8" t="n"/>
      <c r="C58" s="8" t="n"/>
      <c r="D58" s="8" t="n"/>
    </row>
    <row r="59">
      <c r="A59" s="8" t="n"/>
      <c r="B59" s="8" t="n"/>
      <c r="C59" s="8" t="n"/>
      <c r="D59" s="8" t="n"/>
    </row>
    <row r="60">
      <c r="A60" s="8" t="n"/>
      <c r="B60" s="8" t="n"/>
      <c r="C60" s="8" t="n"/>
      <c r="D60" s="8" t="n"/>
    </row>
    <row r="61">
      <c r="A61" s="8" t="n"/>
      <c r="B61" s="8" t="n"/>
      <c r="C61" s="8" t="n"/>
      <c r="D61" s="8" t="n"/>
    </row>
    <row r="62">
      <c r="A62" s="8" t="n"/>
      <c r="B62" s="8" t="n"/>
      <c r="C62" s="8" t="n"/>
      <c r="D62" s="8" t="n"/>
    </row>
    <row r="63">
      <c r="A63" s="8" t="n"/>
      <c r="B63" s="8" t="n"/>
      <c r="C63" s="8" t="n"/>
      <c r="D63" s="8" t="n"/>
    </row>
    <row r="64">
      <c r="A64" s="8" t="n"/>
      <c r="B64" s="8" t="n"/>
      <c r="C64" s="8" t="n"/>
      <c r="D64" s="8" t="n"/>
    </row>
    <row r="65">
      <c r="A65" s="8" t="n"/>
      <c r="B65" s="8" t="n"/>
      <c r="C65" s="8" t="n"/>
      <c r="D65" s="8" t="n"/>
    </row>
    <row r="66">
      <c r="A66" s="8" t="n"/>
      <c r="B66" s="8" t="n"/>
      <c r="C66" s="8" t="n"/>
      <c r="D66" s="8" t="n"/>
    </row>
    <row r="67">
      <c r="A67" s="8" t="n"/>
      <c r="B67" s="8" t="n"/>
      <c r="C67" s="8" t="n"/>
      <c r="D67" s="8" t="n"/>
    </row>
    <row r="68">
      <c r="A68" s="8" t="n"/>
      <c r="B68" s="8" t="n"/>
      <c r="C68" s="8" t="n"/>
      <c r="D68" s="8" t="n"/>
    </row>
    <row r="69">
      <c r="A69" s="8" t="n"/>
      <c r="B69" s="8" t="n"/>
      <c r="C69" s="8" t="n"/>
      <c r="D69" s="8" t="n"/>
    </row>
    <row r="70">
      <c r="A70" s="8" t="n"/>
      <c r="B70" s="8" t="n"/>
      <c r="C70" s="8" t="n"/>
      <c r="D70" s="8" t="n"/>
    </row>
    <row r="71">
      <c r="A71" s="8" t="n"/>
      <c r="B71" s="8" t="n"/>
      <c r="C71" s="8" t="n"/>
      <c r="D71" s="8" t="n"/>
    </row>
    <row r="72">
      <c r="A72" s="8" t="n"/>
      <c r="B72" s="8" t="n"/>
      <c r="C72" s="8" t="n"/>
      <c r="D72" s="8" t="n"/>
    </row>
    <row r="73">
      <c r="A73" s="8" t="n"/>
      <c r="B73" s="8" t="n"/>
      <c r="C73" s="8" t="n"/>
      <c r="D73" s="8" t="n"/>
    </row>
    <row r="74">
      <c r="A74" s="8" t="n"/>
      <c r="B74" s="8" t="n"/>
      <c r="C74" s="8" t="n"/>
      <c r="D74" s="8" t="n"/>
    </row>
    <row r="75">
      <c r="A75" s="8" t="n"/>
      <c r="B75" s="8" t="n"/>
      <c r="C75" s="8" t="n"/>
      <c r="D75" s="8" t="n"/>
    </row>
    <row r="76">
      <c r="A76" s="8" t="n"/>
      <c r="B76" s="8" t="n"/>
      <c r="C76" s="8" t="n"/>
      <c r="D76" s="8" t="n"/>
    </row>
    <row r="77">
      <c r="A77" s="8" t="n"/>
      <c r="B77" s="8" t="n"/>
      <c r="C77" s="8" t="n"/>
      <c r="D77" s="8" t="n"/>
    </row>
    <row r="78">
      <c r="A78" s="8" t="n"/>
      <c r="B78" s="8" t="n"/>
      <c r="C78" s="8" t="n"/>
      <c r="D78" s="8" t="n"/>
    </row>
    <row r="79">
      <c r="A79" s="8" t="n"/>
      <c r="B79" s="8" t="n"/>
      <c r="C79" s="8" t="n"/>
      <c r="D79" s="8" t="n"/>
    </row>
    <row r="80">
      <c r="A80" s="8" t="n"/>
      <c r="B80" s="8" t="n"/>
      <c r="C80" s="8" t="n"/>
      <c r="D80" s="8" t="n"/>
    </row>
    <row r="81">
      <c r="A81" s="8" t="n"/>
      <c r="B81" s="8" t="n"/>
      <c r="C81" s="8" t="n"/>
      <c r="D81" s="8" t="n"/>
    </row>
    <row r="82">
      <c r="A82" s="8" t="n"/>
      <c r="B82" s="8" t="n"/>
      <c r="C82" s="8" t="n"/>
      <c r="D82" s="8" t="n"/>
    </row>
    <row r="83">
      <c r="A83" s="8" t="n"/>
      <c r="B83" s="8" t="n"/>
      <c r="C83" s="8" t="n"/>
      <c r="D83" s="8" t="n"/>
    </row>
    <row r="84">
      <c r="A84" s="8" t="n"/>
      <c r="B84" s="8" t="n"/>
      <c r="C84" s="8" t="n"/>
      <c r="D84" s="8" t="n"/>
    </row>
    <row r="85">
      <c r="A85" s="8" t="n"/>
      <c r="B85" s="8" t="n"/>
      <c r="C85" s="8" t="n"/>
      <c r="D85" s="8" t="n"/>
    </row>
    <row r="86">
      <c r="A86" s="8" t="n"/>
      <c r="B86" s="8" t="n"/>
      <c r="C86" s="8" t="n"/>
      <c r="D86" s="8" t="n"/>
    </row>
    <row r="87">
      <c r="A87" s="8" t="n"/>
      <c r="B87" s="8" t="n"/>
      <c r="C87" s="8" t="n"/>
      <c r="D87" s="8" t="n"/>
    </row>
    <row r="88">
      <c r="A88" s="8" t="n"/>
      <c r="B88" s="8" t="n"/>
      <c r="C88" s="8" t="n"/>
      <c r="D88" s="8" t="n"/>
    </row>
    <row r="89">
      <c r="A89" s="8" t="n"/>
      <c r="B89" s="8" t="n"/>
      <c r="C89" s="8" t="n"/>
      <c r="D89" s="8" t="n"/>
    </row>
    <row r="90">
      <c r="A90" s="8" t="n"/>
      <c r="B90" s="8" t="n"/>
      <c r="C90" s="8" t="n"/>
      <c r="D90" s="8" t="n"/>
    </row>
    <row r="91">
      <c r="A91" s="8" t="n"/>
      <c r="B91" s="8" t="n"/>
      <c r="C91" s="8" t="n"/>
      <c r="D91" s="8" t="n"/>
    </row>
    <row r="92">
      <c r="A92" s="8" t="n"/>
      <c r="B92" s="8" t="n"/>
      <c r="C92" s="8" t="n"/>
      <c r="D92" s="8" t="n"/>
    </row>
    <row r="93">
      <c r="A93" s="8" t="n"/>
      <c r="B93" s="8" t="n"/>
      <c r="C93" s="8" t="n"/>
      <c r="D93" s="8" t="n"/>
    </row>
    <row r="94">
      <c r="A94" s="8" t="n"/>
      <c r="B94" s="8" t="n"/>
      <c r="C94" s="8" t="n"/>
      <c r="D94" s="8" t="n"/>
    </row>
    <row r="95">
      <c r="A95" s="8" t="n"/>
      <c r="B95" s="8" t="n"/>
      <c r="C95" s="8" t="n"/>
      <c r="D95" s="8" t="n"/>
    </row>
    <row r="96">
      <c r="A96" s="8" t="n"/>
      <c r="B96" s="8" t="n"/>
      <c r="C96" s="8" t="n"/>
      <c r="D96" s="8" t="n"/>
    </row>
    <row r="97">
      <c r="A97" s="8" t="n"/>
      <c r="B97" s="8" t="n"/>
      <c r="C97" s="8" t="n"/>
      <c r="D97" s="8" t="n"/>
    </row>
    <row r="98">
      <c r="A98" s="8" t="n"/>
      <c r="B98" s="8" t="n"/>
      <c r="C98" s="8" t="n"/>
      <c r="D98" s="8" t="n"/>
    </row>
    <row r="99">
      <c r="A99" s="8" t="n"/>
      <c r="B99" s="8" t="n"/>
      <c r="C99" s="8" t="n"/>
      <c r="D99" s="8" t="n"/>
    </row>
    <row r="100">
      <c r="A100" s="8" t="n"/>
      <c r="B100" s="8" t="n"/>
      <c r="C100" s="8" t="n"/>
      <c r="D100" s="8" t="n"/>
    </row>
    <row r="101">
      <c r="A101" s="8" t="n"/>
      <c r="B101" s="8" t="n"/>
      <c r="C101" s="8" t="n"/>
      <c r="D101" s="8" t="n"/>
    </row>
    <row r="102">
      <c r="A102" s="8" t="n"/>
      <c r="B102" s="8" t="n"/>
      <c r="C102" s="8" t="n"/>
      <c r="D102" s="8" t="n"/>
    </row>
    <row r="103">
      <c r="A103" s="8" t="n"/>
      <c r="B103" s="8" t="n"/>
      <c r="C103" s="8" t="n"/>
      <c r="D103" s="8" t="n"/>
    </row>
    <row r="104">
      <c r="A104" s="8" t="n"/>
      <c r="B104" s="8" t="n"/>
      <c r="C104" s="8" t="n"/>
      <c r="D104" s="8" t="n"/>
    </row>
    <row r="105">
      <c r="A105" s="8" t="n"/>
      <c r="B105" s="8" t="n"/>
      <c r="C105" s="8" t="n"/>
      <c r="D105" s="8" t="n"/>
    </row>
    <row r="106">
      <c r="A106" s="8" t="n"/>
      <c r="B106" s="8" t="n"/>
      <c r="C106" s="8" t="n"/>
      <c r="D106" s="8" t="n"/>
    </row>
    <row r="107">
      <c r="A107" s="8" t="n"/>
      <c r="B107" s="8" t="n"/>
      <c r="C107" s="8" t="n"/>
      <c r="D107" s="8" t="n"/>
    </row>
    <row r="108">
      <c r="A108" s="8" t="n"/>
      <c r="B108" s="8" t="n"/>
      <c r="C108" s="8" t="n"/>
      <c r="D108" s="8" t="n"/>
    </row>
    <row r="109">
      <c r="A109" s="8" t="n"/>
      <c r="B109" s="8" t="n"/>
      <c r="C109" s="8" t="n"/>
      <c r="D109" s="8" t="n"/>
    </row>
    <row r="110">
      <c r="A110" s="8" t="n"/>
      <c r="B110" s="8" t="n"/>
      <c r="C110" s="8" t="n"/>
      <c r="D110" s="8" t="n"/>
    </row>
    <row r="111">
      <c r="A111" s="8" t="n"/>
      <c r="B111" s="8" t="n"/>
      <c r="C111" s="8" t="n"/>
      <c r="D111" s="8" t="n"/>
    </row>
    <row r="112">
      <c r="A112" s="8" t="n"/>
      <c r="B112" s="8" t="n"/>
      <c r="C112" s="8" t="n"/>
      <c r="D112" s="8" t="n"/>
    </row>
    <row r="113">
      <c r="A113" s="8" t="n"/>
      <c r="B113" s="8" t="n"/>
      <c r="C113" s="8" t="n"/>
      <c r="D113" s="8" t="n"/>
    </row>
    <row r="114">
      <c r="A114" s="8" t="n"/>
      <c r="B114" s="8" t="n"/>
      <c r="C114" s="8" t="n"/>
      <c r="D114" s="8" t="n"/>
    </row>
    <row r="115">
      <c r="A115" s="8" t="n"/>
      <c r="B115" s="8" t="n"/>
      <c r="C115" s="8" t="n"/>
      <c r="D115" s="8" t="n"/>
    </row>
    <row r="116">
      <c r="A116" s="8" t="n"/>
      <c r="B116" s="8" t="n"/>
      <c r="C116" s="8" t="n"/>
      <c r="D116" s="8" t="n"/>
    </row>
    <row r="117">
      <c r="A117" s="8" t="n"/>
      <c r="B117" s="8" t="n"/>
      <c r="C117" s="8" t="n"/>
      <c r="D117" s="8" t="n"/>
    </row>
    <row r="118">
      <c r="A118" s="8" t="n"/>
      <c r="B118" s="8" t="n"/>
      <c r="C118" s="8" t="n"/>
      <c r="D118" s="8" t="n"/>
    </row>
    <row r="119">
      <c r="A119" s="8" t="n"/>
      <c r="B119" s="8" t="n"/>
      <c r="C119" s="8" t="n"/>
      <c r="D119" s="8" t="n"/>
    </row>
    <row r="120">
      <c r="A120" s="8" t="n"/>
      <c r="B120" s="8" t="n"/>
      <c r="C120" s="8" t="n"/>
      <c r="D120" s="8" t="n"/>
    </row>
    <row r="121">
      <c r="A121" s="8" t="n"/>
      <c r="B121" s="8" t="n"/>
      <c r="C121" s="8" t="n"/>
      <c r="D121" s="8" t="n"/>
    </row>
    <row r="122">
      <c r="A122" s="8" t="n"/>
      <c r="B122" s="8" t="n"/>
      <c r="C122" s="8" t="n"/>
      <c r="D122" s="8" t="n"/>
    </row>
    <row r="123">
      <c r="A123" s="8" t="n"/>
      <c r="B123" s="8" t="n"/>
      <c r="C123" s="8" t="n"/>
      <c r="D123" s="8" t="n"/>
    </row>
    <row r="124">
      <c r="A124" s="8" t="n"/>
      <c r="B124" s="8" t="n"/>
      <c r="C124" s="8" t="n"/>
      <c r="D124" s="8" t="n"/>
    </row>
    <row r="125">
      <c r="A125" s="8" t="n"/>
      <c r="B125" s="8" t="n"/>
      <c r="C125" s="8" t="n"/>
      <c r="D125" s="8" t="n"/>
    </row>
    <row r="126">
      <c r="A126" s="8" t="n"/>
      <c r="B126" s="8" t="n"/>
      <c r="C126" s="8" t="n"/>
      <c r="D126" s="8" t="n"/>
    </row>
    <row r="127">
      <c r="A127" s="8" t="n"/>
      <c r="B127" s="8" t="n"/>
      <c r="C127" s="8" t="n"/>
      <c r="D127" s="8" t="n"/>
    </row>
    <row r="128">
      <c r="A128" s="8" t="n"/>
      <c r="B128" s="8" t="n"/>
      <c r="C128" s="8" t="n"/>
      <c r="D128" s="8" t="n"/>
    </row>
    <row r="129">
      <c r="A129" s="8" t="n"/>
      <c r="B129" s="8" t="n"/>
      <c r="C129" s="8" t="n"/>
      <c r="D129" s="8" t="n"/>
    </row>
    <row r="130">
      <c r="A130" s="8" t="n"/>
      <c r="B130" s="8" t="n"/>
      <c r="C130" s="8" t="n"/>
      <c r="D130" s="8" t="n"/>
    </row>
    <row r="131">
      <c r="A131" s="8" t="n"/>
      <c r="B131" s="8" t="n"/>
      <c r="C131" s="8" t="n"/>
      <c r="D131" s="8" t="n"/>
    </row>
    <row r="132">
      <c r="A132" s="8" t="n"/>
      <c r="B132" s="8" t="n"/>
      <c r="C132" s="8" t="n"/>
      <c r="D132" s="8" t="n"/>
    </row>
    <row r="133">
      <c r="A133" s="8" t="n"/>
      <c r="B133" s="8" t="n"/>
      <c r="C133" s="8" t="n"/>
      <c r="D133" s="8" t="n"/>
    </row>
    <row r="134">
      <c r="A134" s="8" t="n"/>
      <c r="B134" s="8" t="n"/>
      <c r="C134" s="8" t="n"/>
      <c r="D134" s="8" t="n"/>
    </row>
    <row r="135">
      <c r="A135" s="8" t="n"/>
      <c r="B135" s="8" t="n"/>
      <c r="C135" s="8" t="n"/>
      <c r="D135" s="8" t="n"/>
    </row>
    <row r="136">
      <c r="A136" s="8" t="n"/>
      <c r="B136" s="8" t="n"/>
      <c r="C136" s="8" t="n"/>
      <c r="D136" s="8" t="n"/>
    </row>
    <row r="137">
      <c r="A137" s="8" t="n"/>
      <c r="B137" s="8" t="n"/>
      <c r="C137" s="8" t="n"/>
      <c r="D137" s="8" t="n"/>
    </row>
    <row r="138">
      <c r="A138" s="8" t="n"/>
      <c r="B138" s="8" t="n"/>
      <c r="C138" s="8" t="n"/>
      <c r="D138" s="8" t="n"/>
    </row>
    <row r="139">
      <c r="A139" s="8" t="n"/>
      <c r="B139" s="8" t="n"/>
      <c r="C139" s="8" t="n"/>
      <c r="D139" s="8" t="n"/>
    </row>
    <row r="140">
      <c r="A140" s="8" t="n"/>
      <c r="B140" s="8" t="n"/>
      <c r="C140" s="8" t="n"/>
      <c r="D140" s="8" t="n"/>
    </row>
    <row r="141">
      <c r="A141" s="8" t="n"/>
      <c r="B141" s="8" t="n"/>
      <c r="C141" s="8" t="n"/>
      <c r="D141" s="8" t="n"/>
    </row>
    <row r="142">
      <c r="A142" s="8" t="n"/>
      <c r="B142" s="8" t="n"/>
      <c r="C142" s="8" t="n"/>
      <c r="D142" s="8" t="n"/>
    </row>
    <row r="143">
      <c r="A143" s="8" t="n"/>
      <c r="B143" s="8" t="n"/>
      <c r="C143" s="8" t="n"/>
      <c r="D143" s="8" t="n"/>
    </row>
    <row r="144">
      <c r="A144" s="8" t="n"/>
      <c r="B144" s="8" t="n"/>
      <c r="C144" s="8" t="n"/>
      <c r="D144" s="8" t="n"/>
    </row>
    <row r="145">
      <c r="A145" s="8" t="n"/>
      <c r="B145" s="8" t="n"/>
      <c r="C145" s="8" t="n"/>
      <c r="D145" s="8" t="n"/>
    </row>
    <row r="146">
      <c r="A146" s="8" t="n"/>
      <c r="B146" s="8" t="n"/>
      <c r="C146" s="8" t="n"/>
      <c r="D146" s="8" t="n"/>
    </row>
    <row r="147">
      <c r="A147" s="8" t="n"/>
      <c r="B147" s="8" t="n"/>
      <c r="C147" s="8" t="n"/>
      <c r="D147" s="8" t="n"/>
    </row>
    <row r="148">
      <c r="A148" s="8" t="n"/>
      <c r="B148" s="8" t="n"/>
      <c r="C148" s="8" t="n"/>
      <c r="D148" s="8" t="n"/>
    </row>
    <row r="149">
      <c r="A149" s="8" t="n"/>
      <c r="B149" s="8" t="n"/>
      <c r="C149" s="8" t="n"/>
      <c r="D149" s="8" t="n"/>
    </row>
    <row r="150">
      <c r="A150" s="8" t="n"/>
      <c r="B150" s="8" t="n"/>
      <c r="C150" s="8" t="n"/>
      <c r="D150" s="8" t="n"/>
    </row>
    <row r="151">
      <c r="A151" s="8" t="n"/>
      <c r="B151" s="8" t="n"/>
      <c r="C151" s="8" t="n"/>
      <c r="D151" s="8" t="n"/>
    </row>
    <row r="152">
      <c r="A152" s="8" t="n"/>
      <c r="B152" s="8" t="n"/>
      <c r="C152" s="8" t="n"/>
      <c r="D152" s="8" t="n"/>
    </row>
    <row r="153">
      <c r="A153" s="8" t="n"/>
      <c r="B153" s="8" t="n"/>
      <c r="C153" s="8" t="n"/>
      <c r="D153" s="8" t="n"/>
    </row>
    <row r="154">
      <c r="A154" s="8" t="n"/>
      <c r="B154" s="8" t="n"/>
      <c r="C154" s="8" t="n"/>
      <c r="D154" s="8" t="n"/>
    </row>
    <row r="155">
      <c r="A155" s="8" t="n"/>
      <c r="B155" s="8" t="n"/>
      <c r="C155" s="8" t="n"/>
      <c r="D155" s="8" t="n"/>
    </row>
    <row r="156">
      <c r="A156" s="8" t="n"/>
      <c r="B156" s="8" t="n"/>
      <c r="C156" s="8" t="n"/>
      <c r="D156" s="8" t="n"/>
    </row>
    <row r="157">
      <c r="A157" s="8" t="n"/>
      <c r="B157" s="8" t="n"/>
      <c r="C157" s="8" t="n"/>
      <c r="D157" s="8" t="n"/>
    </row>
    <row r="158">
      <c r="A158" s="8" t="n"/>
      <c r="B158" s="8" t="n"/>
      <c r="C158" s="8" t="n"/>
      <c r="D158" s="8" t="n"/>
    </row>
    <row r="159">
      <c r="A159" s="8" t="n"/>
      <c r="B159" s="8" t="n"/>
      <c r="C159" s="8" t="n"/>
      <c r="D159" s="8" t="n"/>
    </row>
    <row r="160">
      <c r="A160" s="8" t="n"/>
      <c r="B160" s="8" t="n"/>
      <c r="C160" s="8" t="n"/>
      <c r="D160" s="8" t="n"/>
    </row>
    <row r="161">
      <c r="A161" s="8" t="n"/>
      <c r="B161" s="8" t="n"/>
      <c r="C161" s="8" t="n"/>
      <c r="D161" s="8" t="n"/>
    </row>
    <row r="162">
      <c r="A162" s="8" t="n"/>
      <c r="B162" s="8" t="n"/>
      <c r="C162" s="8" t="n"/>
      <c r="D162" s="8" t="n"/>
    </row>
    <row r="163">
      <c r="A163" s="8" t="n"/>
      <c r="B163" s="8" t="n"/>
      <c r="C163" s="8" t="n"/>
      <c r="D163" s="8" t="n"/>
    </row>
    <row r="164">
      <c r="A164" s="8" t="n"/>
      <c r="B164" s="8" t="n"/>
      <c r="C164" s="8" t="n"/>
      <c r="D164" s="8" t="n"/>
    </row>
    <row r="165">
      <c r="A165" s="8" t="n"/>
      <c r="B165" s="8" t="n"/>
      <c r="C165" s="8" t="n"/>
      <c r="D165" s="8" t="n"/>
    </row>
    <row r="166">
      <c r="A166" s="8" t="n"/>
      <c r="B166" s="8" t="n"/>
      <c r="C166" s="8" t="n"/>
      <c r="D166" s="8" t="n"/>
    </row>
    <row r="167">
      <c r="A167" s="8" t="n"/>
      <c r="B167" s="8" t="n"/>
      <c r="C167" s="8" t="n"/>
      <c r="D167" s="8" t="n"/>
    </row>
    <row r="168">
      <c r="A168" s="8" t="n"/>
      <c r="B168" s="8" t="n"/>
      <c r="C168" s="8" t="n"/>
      <c r="D168" s="8" t="n"/>
    </row>
    <row r="169">
      <c r="A169" s="8" t="n"/>
      <c r="B169" s="8" t="n"/>
      <c r="C169" s="8" t="n"/>
      <c r="D169" s="8" t="n"/>
    </row>
    <row r="170">
      <c r="A170" s="8" t="n"/>
      <c r="B170" s="8" t="n"/>
      <c r="C170" s="8" t="n"/>
      <c r="D170" s="8" t="n"/>
    </row>
    <row r="171">
      <c r="A171" s="8" t="n"/>
      <c r="B171" s="8" t="n"/>
      <c r="C171" s="8" t="n"/>
      <c r="D171" s="8" t="n"/>
    </row>
    <row r="172">
      <c r="A172" s="8" t="n"/>
      <c r="B172" s="8" t="n"/>
      <c r="C172" s="8" t="n"/>
      <c r="D172" s="8" t="n"/>
    </row>
    <row r="173">
      <c r="A173" s="8" t="n"/>
      <c r="B173" s="8" t="n"/>
      <c r="C173" s="8" t="n"/>
      <c r="D173" s="8" t="n"/>
    </row>
    <row r="174">
      <c r="A174" s="8" t="n"/>
      <c r="B174" s="8" t="n"/>
      <c r="C174" s="8" t="n"/>
      <c r="D174" s="8" t="n"/>
    </row>
    <row r="175">
      <c r="A175" s="8" t="n"/>
      <c r="B175" s="8" t="n"/>
      <c r="C175" s="8" t="n"/>
      <c r="D175" s="8" t="n"/>
    </row>
    <row r="176">
      <c r="A176" s="8" t="n"/>
      <c r="B176" s="8" t="n"/>
      <c r="C176" s="8" t="n"/>
      <c r="D176" s="8" t="n"/>
    </row>
    <row r="177">
      <c r="A177" s="8" t="n"/>
      <c r="B177" s="8" t="n"/>
      <c r="C177" s="8" t="n"/>
      <c r="D177" s="8" t="n"/>
    </row>
    <row r="178">
      <c r="A178" s="8" t="n"/>
      <c r="B178" s="8" t="n"/>
      <c r="C178" s="8" t="n"/>
      <c r="D178" s="8" t="n"/>
    </row>
    <row r="179">
      <c r="A179" s="8" t="n"/>
      <c r="B179" s="8" t="n"/>
      <c r="C179" s="8" t="n"/>
      <c r="D179" s="8" t="n"/>
    </row>
    <row r="180">
      <c r="A180" s="8" t="n"/>
      <c r="B180" s="8" t="n"/>
      <c r="C180" s="8" t="n"/>
      <c r="D180" s="8" t="n"/>
    </row>
    <row r="181">
      <c r="A181" s="8" t="n"/>
      <c r="B181" s="8" t="n"/>
      <c r="C181" s="8" t="n"/>
      <c r="D181" s="8" t="n"/>
    </row>
    <row r="182">
      <c r="A182" s="8" t="n"/>
      <c r="B182" s="8" t="n"/>
      <c r="C182" s="8" t="n"/>
      <c r="D182" s="8" t="n"/>
    </row>
    <row r="183">
      <c r="A183" s="8" t="n"/>
      <c r="B183" s="8" t="n"/>
      <c r="C183" s="8" t="n"/>
      <c r="D183" s="8" t="n"/>
    </row>
    <row r="184">
      <c r="A184" s="8" t="n"/>
      <c r="B184" s="8" t="n"/>
      <c r="C184" s="8" t="n"/>
      <c r="D184" s="8" t="n"/>
    </row>
    <row r="185">
      <c r="A185" s="8" t="n"/>
      <c r="B185" s="8" t="n"/>
      <c r="C185" s="8" t="n"/>
      <c r="D185" s="8" t="n"/>
    </row>
    <row r="186">
      <c r="A186" s="8" t="n"/>
      <c r="B186" s="8" t="n"/>
      <c r="C186" s="8" t="n"/>
      <c r="D186" s="8" t="n"/>
    </row>
    <row r="187">
      <c r="A187" s="8" t="n"/>
      <c r="B187" s="8" t="n"/>
      <c r="C187" s="8" t="n"/>
      <c r="D187" s="8" t="n"/>
    </row>
    <row r="188">
      <c r="A188" s="8" t="n"/>
      <c r="B188" s="8" t="n"/>
      <c r="C188" s="8" t="n"/>
      <c r="D188" s="8" t="n"/>
    </row>
    <row r="189">
      <c r="A189" s="8" t="n"/>
      <c r="B189" s="8" t="n"/>
      <c r="C189" s="8" t="n"/>
      <c r="D189" s="8" t="n"/>
    </row>
    <row r="190">
      <c r="A190" s="8" t="n"/>
      <c r="B190" s="8" t="n"/>
      <c r="C190" s="8" t="n"/>
      <c r="D190" s="8" t="n"/>
    </row>
    <row r="191">
      <c r="A191" s="8" t="n"/>
      <c r="B191" s="8" t="n"/>
      <c r="C191" s="8" t="n"/>
      <c r="D191" s="8" t="n"/>
    </row>
    <row r="192">
      <c r="A192" s="8" t="n"/>
      <c r="B192" s="8" t="n"/>
      <c r="C192" s="8" t="n"/>
      <c r="D192" s="8" t="n"/>
    </row>
    <row r="193">
      <c r="A193" s="8" t="n"/>
      <c r="B193" s="8" t="n"/>
      <c r="C193" s="8" t="n"/>
      <c r="D193" s="8" t="n"/>
    </row>
    <row r="194">
      <c r="A194" s="8" t="n"/>
      <c r="B194" s="8" t="n"/>
      <c r="C194" s="8" t="n"/>
      <c r="D194" s="8" t="n"/>
    </row>
    <row r="195">
      <c r="A195" s="8" t="n"/>
      <c r="B195" s="8" t="n"/>
      <c r="C195" s="8" t="n"/>
      <c r="D195" s="8" t="n"/>
    </row>
    <row r="196">
      <c r="A196" s="8" t="n"/>
      <c r="B196" s="8" t="n"/>
      <c r="C196" s="8" t="n"/>
      <c r="D196" s="8" t="n"/>
    </row>
    <row r="197">
      <c r="A197" s="8" t="n"/>
      <c r="B197" s="8" t="n"/>
      <c r="C197" s="8" t="n"/>
      <c r="D197" s="8" t="n"/>
    </row>
    <row r="198">
      <c r="A198" s="8" t="n"/>
      <c r="B198" s="8" t="n"/>
      <c r="C198" s="8" t="n"/>
      <c r="D198" s="8" t="n"/>
    </row>
    <row r="199">
      <c r="A199" s="8" t="n"/>
      <c r="B199" s="8" t="n"/>
      <c r="C199" s="8" t="n"/>
      <c r="D199" s="8" t="n"/>
    </row>
    <row r="200">
      <c r="A200" s="8" t="n"/>
      <c r="B200" s="8" t="n"/>
      <c r="C200" s="8" t="n"/>
      <c r="D200" s="8" t="n"/>
    </row>
  </sheetData>
  <dataValidations count="2">
    <dataValidation sqref="B2:B200" showDropDown="0" showInputMessage="0" showErrorMessage="0" allowBlank="0" type="list">
      <formula1>=ENUMS!$A$4:$A$6</formula1>
    </dataValidation>
    <dataValidation sqref="C2:C200" showDropDown="0" showInputMessage="0" showErrorMessage="0" allowBlank="0" type="list">
      <formula1>=ENUMS!$E$4:$E$5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9"/>
  <sheetViews>
    <sheetView showGridLines="0"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8" customWidth="1" min="10" max="10"/>
    <col width="14" customWidth="1" min="11" max="11"/>
  </cols>
  <sheetData>
    <row r="1">
      <c r="A1" s="4" t="inlineStr">
        <is>
          <t>BOARD_GRID – tábla rács (a kékkel jelölt cellák kitöltendők)</t>
        </is>
      </c>
    </row>
    <row r="3">
      <c r="A3" s="2" t="inlineStr">
        <is>
          <t>TileID (7×7)</t>
        </is>
      </c>
      <c r="J3" s="2" t="inlineStr">
        <is>
          <t>Tartalék csempe (SpareTile)</t>
        </is>
      </c>
    </row>
    <row r="4">
      <c r="A4" s="5" t="inlineStr">
        <is>
          <t>Row\Col</t>
        </is>
      </c>
      <c r="B4" s="5" t="n">
        <v>0</v>
      </c>
      <c r="C4" s="5" t="n">
        <v>1</v>
      </c>
      <c r="D4" s="5" t="n">
        <v>2</v>
      </c>
      <c r="E4" s="5" t="n">
        <v>3</v>
      </c>
      <c r="F4" s="5" t="n">
        <v>4</v>
      </c>
      <c r="G4" s="5" t="n">
        <v>5</v>
      </c>
      <c r="H4" s="5" t="n">
        <v>6</v>
      </c>
      <c r="J4" s="9" t="inlineStr">
        <is>
          <t>SpareTileID</t>
        </is>
      </c>
      <c r="K4" s="10" t="inlineStr"/>
    </row>
    <row r="5">
      <c r="A5" s="5" t="n">
        <v>0</v>
      </c>
      <c r="B5" s="11" t="inlineStr"/>
      <c r="C5" s="11" t="inlineStr"/>
      <c r="D5" s="11" t="inlineStr"/>
      <c r="E5" s="11" t="inlineStr"/>
      <c r="F5" s="11" t="inlineStr"/>
      <c r="G5" s="11" t="inlineStr"/>
      <c r="H5" s="11" t="inlineStr"/>
      <c r="J5" s="9" t="inlineStr">
        <is>
          <t>SpareRotation</t>
        </is>
      </c>
      <c r="K5" s="10" t="n">
        <v>0</v>
      </c>
    </row>
    <row r="6">
      <c r="A6" s="5" t="n">
        <v>1</v>
      </c>
      <c r="B6" s="11" t="inlineStr"/>
      <c r="C6" s="11" t="inlineStr"/>
      <c r="D6" s="11" t="inlineStr"/>
      <c r="E6" s="11" t="inlineStr"/>
      <c r="F6" s="11" t="inlineStr"/>
      <c r="G6" s="11" t="inlineStr"/>
      <c r="H6" s="11" t="inlineStr"/>
    </row>
    <row r="7">
      <c r="A7" s="5" t="n">
        <v>2</v>
      </c>
      <c r="B7" s="11" t="inlineStr"/>
      <c r="C7" s="11" t="inlineStr"/>
      <c r="D7" s="11" t="inlineStr"/>
      <c r="E7" s="11" t="inlineStr"/>
      <c r="F7" s="11" t="inlineStr"/>
      <c r="G7" s="11" t="inlineStr"/>
      <c r="H7" s="11" t="inlineStr"/>
    </row>
    <row r="8">
      <c r="A8" s="5" t="n">
        <v>3</v>
      </c>
      <c r="B8" s="11" t="inlineStr"/>
      <c r="C8" s="11" t="inlineStr"/>
      <c r="D8" s="11" t="inlineStr"/>
      <c r="E8" s="11" t="inlineStr"/>
      <c r="F8" s="11" t="inlineStr"/>
      <c r="G8" s="11" t="inlineStr"/>
      <c r="H8" s="11" t="inlineStr"/>
    </row>
    <row r="9">
      <c r="A9" s="5" t="n">
        <v>4</v>
      </c>
      <c r="B9" s="11" t="inlineStr"/>
      <c r="C9" s="11" t="inlineStr"/>
      <c r="D9" s="11" t="inlineStr"/>
      <c r="E9" s="11" t="inlineStr"/>
      <c r="F9" s="11" t="inlineStr"/>
      <c r="G9" s="11" t="inlineStr"/>
      <c r="H9" s="11" t="inlineStr"/>
    </row>
    <row r="10">
      <c r="A10" s="5" t="n">
        <v>5</v>
      </c>
      <c r="B10" s="11" t="inlineStr"/>
      <c r="C10" s="11" t="inlineStr"/>
      <c r="D10" s="11" t="inlineStr"/>
      <c r="E10" s="11" t="inlineStr"/>
      <c r="F10" s="11" t="inlineStr"/>
      <c r="G10" s="11" t="inlineStr"/>
      <c r="H10" s="11" t="inlineStr"/>
    </row>
    <row r="11">
      <c r="A11" s="12" t="inlineStr">
        <is>
          <t>Rotation (0/90/180/270) – ugyanaz a koordináta, mint fent</t>
        </is>
      </c>
      <c r="B11" s="13" t="n"/>
      <c r="C11" s="13" t="n"/>
      <c r="D11" s="13" t="n"/>
      <c r="E11" s="13" t="n"/>
      <c r="F11" s="13" t="n"/>
      <c r="G11" s="13" t="n"/>
      <c r="H11" s="14" t="n"/>
    </row>
    <row r="12">
      <c r="A12" s="5" t="inlineStr">
        <is>
          <t>Row\Col</t>
        </is>
      </c>
      <c r="B12" s="5" t="n">
        <v>0</v>
      </c>
      <c r="C12" s="5" t="n">
        <v>1</v>
      </c>
      <c r="D12" s="5" t="n">
        <v>2</v>
      </c>
      <c r="E12" s="5" t="n">
        <v>3</v>
      </c>
      <c r="F12" s="5" t="n">
        <v>4</v>
      </c>
      <c r="G12" s="5" t="n">
        <v>5</v>
      </c>
      <c r="H12" s="5" t="n">
        <v>6</v>
      </c>
    </row>
    <row r="13">
      <c r="A13" s="5" t="n">
        <v>0</v>
      </c>
      <c r="B13" s="11" t="n">
        <v>0</v>
      </c>
      <c r="C13" s="11" t="n">
        <v>0</v>
      </c>
      <c r="D13" s="11" t="n">
        <v>0</v>
      </c>
      <c r="E13" s="11" t="n">
        <v>0</v>
      </c>
      <c r="F13" s="11" t="n">
        <v>0</v>
      </c>
      <c r="G13" s="11" t="n">
        <v>0</v>
      </c>
      <c r="H13" s="11" t="n">
        <v>0</v>
      </c>
    </row>
    <row r="14">
      <c r="A14" s="5" t="n">
        <v>1</v>
      </c>
      <c r="B14" s="11" t="n">
        <v>0</v>
      </c>
      <c r="C14" s="11" t="n">
        <v>0</v>
      </c>
      <c r="D14" s="11" t="n">
        <v>0</v>
      </c>
      <c r="E14" s="11" t="n">
        <v>0</v>
      </c>
      <c r="F14" s="11" t="n">
        <v>0</v>
      </c>
      <c r="G14" s="11" t="n">
        <v>0</v>
      </c>
      <c r="H14" s="11" t="n">
        <v>0</v>
      </c>
    </row>
    <row r="15">
      <c r="A15" s="5" t="n">
        <v>2</v>
      </c>
      <c r="B15" s="11" t="n">
        <v>0</v>
      </c>
      <c r="C15" s="11" t="n">
        <v>0</v>
      </c>
      <c r="D15" s="11" t="n">
        <v>0</v>
      </c>
      <c r="E15" s="11" t="n">
        <v>0</v>
      </c>
      <c r="F15" s="11" t="n">
        <v>0</v>
      </c>
      <c r="G15" s="11" t="n">
        <v>0</v>
      </c>
      <c r="H15" s="11" t="n">
        <v>0</v>
      </c>
    </row>
    <row r="16">
      <c r="A16" s="5" t="n">
        <v>3</v>
      </c>
      <c r="B16" s="11" t="n">
        <v>0</v>
      </c>
      <c r="C16" s="11" t="n">
        <v>0</v>
      </c>
      <c r="D16" s="11" t="n">
        <v>0</v>
      </c>
      <c r="E16" s="11" t="n">
        <v>0</v>
      </c>
      <c r="F16" s="11" t="n">
        <v>0</v>
      </c>
      <c r="G16" s="11" t="n">
        <v>0</v>
      </c>
      <c r="H16" s="11" t="n">
        <v>0</v>
      </c>
    </row>
    <row r="17">
      <c r="A17" s="5" t="n">
        <v>4</v>
      </c>
      <c r="B17" s="11" t="n">
        <v>0</v>
      </c>
      <c r="C17" s="11" t="n">
        <v>0</v>
      </c>
      <c r="D17" s="11" t="n">
        <v>0</v>
      </c>
      <c r="E17" s="11" t="n">
        <v>0</v>
      </c>
      <c r="F17" s="11" t="n">
        <v>0</v>
      </c>
      <c r="G17" s="11" t="n">
        <v>0</v>
      </c>
      <c r="H17" s="11" t="n">
        <v>0</v>
      </c>
    </row>
    <row r="18">
      <c r="A18" s="5" t="n">
        <v>5</v>
      </c>
      <c r="B18" s="11" t="n">
        <v>0</v>
      </c>
      <c r="C18" s="11" t="n">
        <v>0</v>
      </c>
      <c r="D18" s="11" t="n">
        <v>0</v>
      </c>
      <c r="E18" s="11" t="n">
        <v>0</v>
      </c>
      <c r="F18" s="11" t="n">
        <v>0</v>
      </c>
      <c r="G18" s="11" t="n">
        <v>0</v>
      </c>
      <c r="H18" s="11" t="n">
        <v>0</v>
      </c>
    </row>
    <row r="19">
      <c r="A19" s="5" t="n">
        <v>6</v>
      </c>
      <c r="B19" s="11" t="n">
        <v>0</v>
      </c>
      <c r="C19" s="11" t="n">
        <v>0</v>
      </c>
      <c r="D19" s="11" t="n">
        <v>0</v>
      </c>
      <c r="E19" s="11" t="n">
        <v>0</v>
      </c>
      <c r="F19" s="11" t="n">
        <v>0</v>
      </c>
      <c r="G19" s="11" t="n">
        <v>0</v>
      </c>
      <c r="H19" s="11" t="n">
        <v>0</v>
      </c>
    </row>
  </sheetData>
  <mergeCells count="3">
    <mergeCell ref="A3:H3"/>
    <mergeCell ref="A11:H11"/>
    <mergeCell ref="A1:H1"/>
  </mergeCells>
  <dataValidations count="2">
    <dataValidation sqref="B5:H11 K4" showDropDown="0" showInputMessage="0" showErrorMessage="0" allowBlank="1" type="list">
      <formula1>=TILES!$A$2:$A$200</formula1>
    </dataValidation>
    <dataValidation sqref="B13:H19 K5" showDropDown="0" showInputMessage="0" showErrorMessage="0" allowBlank="0" type="list">
      <formula1>=ENUMS!$C$4:$C$7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51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6" customWidth="1" min="2" max="2"/>
    <col width="10" customWidth="1" min="3" max="3"/>
    <col width="10" customWidth="1" min="4" max="4"/>
    <col width="14" customWidth="1" min="5" max="5"/>
    <col width="9" customWidth="1" min="6" max="6"/>
    <col width="16" customWidth="1" min="7" max="7"/>
    <col width="9" customWidth="1" min="8" max="8"/>
    <col width="9" customWidth="1" min="9" max="9"/>
    <col width="9" customWidth="1" min="10" max="10"/>
    <col width="9" customWidth="1" min="11" max="11"/>
  </cols>
  <sheetData>
    <row r="1">
      <c r="A1" s="4" t="inlineStr">
        <is>
          <t>BOARD_LIST – táblalista (49 sor), a BOARD_GRID alapján (automatikus)</t>
        </is>
      </c>
    </row>
    <row r="2">
      <c r="A2" s="5" t="inlineStr">
        <is>
          <t>Row</t>
        </is>
      </c>
      <c r="B2" s="5" t="inlineStr">
        <is>
          <t>Col</t>
        </is>
      </c>
      <c r="C2" s="5" t="inlineStr">
        <is>
          <t>TileID</t>
        </is>
      </c>
      <c r="D2" s="5" t="inlineStr">
        <is>
          <t>Rotation</t>
        </is>
      </c>
      <c r="E2" s="5" t="inlineStr">
        <is>
          <t>Shape</t>
        </is>
      </c>
      <c r="F2" s="5" t="inlineStr">
        <is>
          <t>Fixed</t>
        </is>
      </c>
      <c r="G2" s="5" t="inlineStr">
        <is>
          <t>TreasureID</t>
        </is>
      </c>
      <c r="H2" s="5" t="inlineStr">
        <is>
          <t>Open_N</t>
        </is>
      </c>
      <c r="I2" s="5" t="inlineStr">
        <is>
          <t>Open_E</t>
        </is>
      </c>
      <c r="J2" s="5" t="inlineStr">
        <is>
          <t>Open_S</t>
        </is>
      </c>
      <c r="K2" s="5" t="inlineStr">
        <is>
          <t>Open_W</t>
        </is>
      </c>
    </row>
    <row r="3">
      <c r="A3" s="15" t="n">
        <v>0</v>
      </c>
      <c r="B3" s="15" t="n">
        <v>0</v>
      </c>
      <c r="C3" s="16">
        <f>INDEX(BOARD_GRID!$B$5:$H$11, A3+1, B3+1)</f>
        <v/>
      </c>
      <c r="D3" s="16">
        <f>INDEX(BOARD_GRID!$B$13:$H$19, A3+1, B3+1)</f>
        <v/>
      </c>
      <c r="E3" s="17">
        <f>IFERROR(VLOOKUP(C3,TILES!$A$2:$D$200,2,FALSE),"")</f>
        <v/>
      </c>
      <c r="F3" s="17">
        <f>IFERROR(VLOOKUP(C3,TILES!$A$2:$D$200,3,FALSE),"")</f>
        <v/>
      </c>
      <c r="G3" s="17">
        <f>IFERROR(VLOOKUP(C3,TILES!$A$2:$D$200,4,FALSE),"")</f>
        <v/>
      </c>
      <c r="H3" s="17">
        <f>IF(E3="STRAIGHT",IF(OR(D3=0,D3=180),1,0),IF(E3="CORNER",IF(OR(D3=0,D3=270),1,0),IF(E3="T_JUNCTION",IF(OR(D3=0,D3=180,D3=270),1,0),"")))</f>
        <v/>
      </c>
      <c r="I3" s="17">
        <f>IF(E3="STRAIGHT",IF(OR(D3=90,D3=270),1,0),IF(E3="CORNER",IF(OR(D3=0,D3=90),1,0),IF(E3="T_JUNCTION",IF(OR(D3=0,D3=90,D3=270),1,0),"")))</f>
        <v/>
      </c>
      <c r="J3" s="17">
        <f>IF(E3="STRAIGHT",IF(OR(D3=0,D3=180),1,0),IF(E3="CORNER",IF(OR(D3=90,D3=180),1,0),IF(E3="T_JUNCTION",IF(OR(D3=0,D3=90,D3=180),1,0),"")))</f>
        <v/>
      </c>
      <c r="K3" s="17">
        <f>IF(E3="STRAIGHT",IF(OR(D3=90,D3=270),1,0),IF(E3="CORNER",IF(OR(D3=180,D3=270),1,0),IF(E3="T_JUNCTION",IF(OR(D3=90,D3=180,D3=270),1,0),"")))</f>
        <v/>
      </c>
    </row>
    <row r="4">
      <c r="A4" s="15" t="n">
        <v>0</v>
      </c>
      <c r="B4" s="15" t="n">
        <v>1</v>
      </c>
      <c r="C4" s="16">
        <f>INDEX(BOARD_GRID!$B$5:$H$11, A4+1, B4+1)</f>
        <v/>
      </c>
      <c r="D4" s="16">
        <f>INDEX(BOARD_GRID!$B$13:$H$19, A4+1, B4+1)</f>
        <v/>
      </c>
      <c r="E4" s="17">
        <f>IFERROR(VLOOKUP(C4,TILES!$A$2:$D$200,2,FALSE),"")</f>
        <v/>
      </c>
      <c r="F4" s="17">
        <f>IFERROR(VLOOKUP(C4,TILES!$A$2:$D$200,3,FALSE),"")</f>
        <v/>
      </c>
      <c r="G4" s="17">
        <f>IFERROR(VLOOKUP(C4,TILES!$A$2:$D$200,4,FALSE),"")</f>
        <v/>
      </c>
      <c r="H4" s="17">
        <f>IF(E4="STRAIGHT",IF(OR(D4=0,D4=180),1,0),IF(E4="CORNER",IF(OR(D4=0,D4=270),1,0),IF(E4="T_JUNCTION",IF(OR(D4=0,D4=180,D4=270),1,0),"")))</f>
        <v/>
      </c>
      <c r="I4" s="17">
        <f>IF(E4="STRAIGHT",IF(OR(D4=90,D4=270),1,0),IF(E4="CORNER",IF(OR(D4=0,D4=90),1,0),IF(E4="T_JUNCTION",IF(OR(D4=0,D4=90,D4=270),1,0),"")))</f>
        <v/>
      </c>
      <c r="J4" s="17">
        <f>IF(E4="STRAIGHT",IF(OR(D4=0,D4=180),1,0),IF(E4="CORNER",IF(OR(D4=90,D4=180),1,0),IF(E4="T_JUNCTION",IF(OR(D4=0,D4=90,D4=180),1,0),"")))</f>
        <v/>
      </c>
      <c r="K4" s="17">
        <f>IF(E4="STRAIGHT",IF(OR(D4=90,D4=270),1,0),IF(E4="CORNER",IF(OR(D4=180,D4=270),1,0),IF(E4="T_JUNCTION",IF(OR(D4=90,D4=180,D4=270),1,0),"")))</f>
        <v/>
      </c>
    </row>
    <row r="5">
      <c r="A5" s="15" t="n">
        <v>0</v>
      </c>
      <c r="B5" s="15" t="n">
        <v>2</v>
      </c>
      <c r="C5" s="16">
        <f>INDEX(BOARD_GRID!$B$5:$H$11, A5+1, B5+1)</f>
        <v/>
      </c>
      <c r="D5" s="16">
        <f>INDEX(BOARD_GRID!$B$13:$H$19, A5+1, B5+1)</f>
        <v/>
      </c>
      <c r="E5" s="17">
        <f>IFERROR(VLOOKUP(C5,TILES!$A$2:$D$200,2,FALSE),"")</f>
        <v/>
      </c>
      <c r="F5" s="17">
        <f>IFERROR(VLOOKUP(C5,TILES!$A$2:$D$200,3,FALSE),"")</f>
        <v/>
      </c>
      <c r="G5" s="17">
        <f>IFERROR(VLOOKUP(C5,TILES!$A$2:$D$200,4,FALSE),"")</f>
        <v/>
      </c>
      <c r="H5" s="17">
        <f>IF(E5="STRAIGHT",IF(OR(D5=0,D5=180),1,0),IF(E5="CORNER",IF(OR(D5=0,D5=270),1,0),IF(E5="T_JUNCTION",IF(OR(D5=0,D5=180,D5=270),1,0),"")))</f>
        <v/>
      </c>
      <c r="I5" s="17">
        <f>IF(E5="STRAIGHT",IF(OR(D5=90,D5=270),1,0),IF(E5="CORNER",IF(OR(D5=0,D5=90),1,0),IF(E5="T_JUNCTION",IF(OR(D5=0,D5=90,D5=270),1,0),"")))</f>
        <v/>
      </c>
      <c r="J5" s="17">
        <f>IF(E5="STRAIGHT",IF(OR(D5=0,D5=180),1,0),IF(E5="CORNER",IF(OR(D5=90,D5=180),1,0),IF(E5="T_JUNCTION",IF(OR(D5=0,D5=90,D5=180),1,0),"")))</f>
        <v/>
      </c>
      <c r="K5" s="17">
        <f>IF(E5="STRAIGHT",IF(OR(D5=90,D5=270),1,0),IF(E5="CORNER",IF(OR(D5=180,D5=270),1,0),IF(E5="T_JUNCTION",IF(OR(D5=90,D5=180,D5=270),1,0),"")))</f>
        <v/>
      </c>
    </row>
    <row r="6">
      <c r="A6" s="15" t="n">
        <v>0</v>
      </c>
      <c r="B6" s="15" t="n">
        <v>3</v>
      </c>
      <c r="C6" s="16">
        <f>INDEX(BOARD_GRID!$B$5:$H$11, A6+1, B6+1)</f>
        <v/>
      </c>
      <c r="D6" s="16">
        <f>INDEX(BOARD_GRID!$B$13:$H$19, A6+1, B6+1)</f>
        <v/>
      </c>
      <c r="E6" s="17">
        <f>IFERROR(VLOOKUP(C6,TILES!$A$2:$D$200,2,FALSE),"")</f>
        <v/>
      </c>
      <c r="F6" s="17">
        <f>IFERROR(VLOOKUP(C6,TILES!$A$2:$D$200,3,FALSE),"")</f>
        <v/>
      </c>
      <c r="G6" s="17">
        <f>IFERROR(VLOOKUP(C6,TILES!$A$2:$D$200,4,FALSE),"")</f>
        <v/>
      </c>
      <c r="H6" s="17">
        <f>IF(E6="STRAIGHT",IF(OR(D6=0,D6=180),1,0),IF(E6="CORNER",IF(OR(D6=0,D6=270),1,0),IF(E6="T_JUNCTION",IF(OR(D6=0,D6=180,D6=270),1,0),"")))</f>
        <v/>
      </c>
      <c r="I6" s="17">
        <f>IF(E6="STRAIGHT",IF(OR(D6=90,D6=270),1,0),IF(E6="CORNER",IF(OR(D6=0,D6=90),1,0),IF(E6="T_JUNCTION",IF(OR(D6=0,D6=90,D6=270),1,0),"")))</f>
        <v/>
      </c>
      <c r="J6" s="17">
        <f>IF(E6="STRAIGHT",IF(OR(D6=0,D6=180),1,0),IF(E6="CORNER",IF(OR(D6=90,D6=180),1,0),IF(E6="T_JUNCTION",IF(OR(D6=0,D6=90,D6=180),1,0),"")))</f>
        <v/>
      </c>
      <c r="K6" s="17">
        <f>IF(E6="STRAIGHT",IF(OR(D6=90,D6=270),1,0),IF(E6="CORNER",IF(OR(D6=180,D6=270),1,0),IF(E6="T_JUNCTION",IF(OR(D6=90,D6=180,D6=270),1,0),"")))</f>
        <v/>
      </c>
    </row>
    <row r="7">
      <c r="A7" s="15" t="n">
        <v>0</v>
      </c>
      <c r="B7" s="15" t="n">
        <v>4</v>
      </c>
      <c r="C7" s="16">
        <f>INDEX(BOARD_GRID!$B$5:$H$11, A7+1, B7+1)</f>
        <v/>
      </c>
      <c r="D7" s="16">
        <f>INDEX(BOARD_GRID!$B$13:$H$19, A7+1, B7+1)</f>
        <v/>
      </c>
      <c r="E7" s="17">
        <f>IFERROR(VLOOKUP(C7,TILES!$A$2:$D$200,2,FALSE),"")</f>
        <v/>
      </c>
      <c r="F7" s="17">
        <f>IFERROR(VLOOKUP(C7,TILES!$A$2:$D$200,3,FALSE),"")</f>
        <v/>
      </c>
      <c r="G7" s="17">
        <f>IFERROR(VLOOKUP(C7,TILES!$A$2:$D$200,4,FALSE),"")</f>
        <v/>
      </c>
      <c r="H7" s="17">
        <f>IF(E7="STRAIGHT",IF(OR(D7=0,D7=180),1,0),IF(E7="CORNER",IF(OR(D7=0,D7=270),1,0),IF(E7="T_JUNCTION",IF(OR(D7=0,D7=180,D7=270),1,0),"")))</f>
        <v/>
      </c>
      <c r="I7" s="17">
        <f>IF(E7="STRAIGHT",IF(OR(D7=90,D7=270),1,0),IF(E7="CORNER",IF(OR(D7=0,D7=90),1,0),IF(E7="T_JUNCTION",IF(OR(D7=0,D7=90,D7=270),1,0),"")))</f>
        <v/>
      </c>
      <c r="J7" s="17">
        <f>IF(E7="STRAIGHT",IF(OR(D7=0,D7=180),1,0),IF(E7="CORNER",IF(OR(D7=90,D7=180),1,0),IF(E7="T_JUNCTION",IF(OR(D7=0,D7=90,D7=180),1,0),"")))</f>
        <v/>
      </c>
      <c r="K7" s="17">
        <f>IF(E7="STRAIGHT",IF(OR(D7=90,D7=270),1,0),IF(E7="CORNER",IF(OR(D7=180,D7=270),1,0),IF(E7="T_JUNCTION",IF(OR(D7=90,D7=180,D7=270),1,0),"")))</f>
        <v/>
      </c>
    </row>
    <row r="8">
      <c r="A8" s="15" t="n">
        <v>0</v>
      </c>
      <c r="B8" s="15" t="n">
        <v>5</v>
      </c>
      <c r="C8" s="16">
        <f>INDEX(BOARD_GRID!$B$5:$H$11, A8+1, B8+1)</f>
        <v/>
      </c>
      <c r="D8" s="16">
        <f>INDEX(BOARD_GRID!$B$13:$H$19, A8+1, B8+1)</f>
        <v/>
      </c>
      <c r="E8" s="17">
        <f>IFERROR(VLOOKUP(C8,TILES!$A$2:$D$200,2,FALSE),"")</f>
        <v/>
      </c>
      <c r="F8" s="17">
        <f>IFERROR(VLOOKUP(C8,TILES!$A$2:$D$200,3,FALSE),"")</f>
        <v/>
      </c>
      <c r="G8" s="17">
        <f>IFERROR(VLOOKUP(C8,TILES!$A$2:$D$200,4,FALSE),"")</f>
        <v/>
      </c>
      <c r="H8" s="17">
        <f>IF(E8="STRAIGHT",IF(OR(D8=0,D8=180),1,0),IF(E8="CORNER",IF(OR(D8=0,D8=270),1,0),IF(E8="T_JUNCTION",IF(OR(D8=0,D8=180,D8=270),1,0),"")))</f>
        <v/>
      </c>
      <c r="I8" s="17">
        <f>IF(E8="STRAIGHT",IF(OR(D8=90,D8=270),1,0),IF(E8="CORNER",IF(OR(D8=0,D8=90),1,0),IF(E8="T_JUNCTION",IF(OR(D8=0,D8=90,D8=270),1,0),"")))</f>
        <v/>
      </c>
      <c r="J8" s="17">
        <f>IF(E8="STRAIGHT",IF(OR(D8=0,D8=180),1,0),IF(E8="CORNER",IF(OR(D8=90,D8=180),1,0),IF(E8="T_JUNCTION",IF(OR(D8=0,D8=90,D8=180),1,0),"")))</f>
        <v/>
      </c>
      <c r="K8" s="17">
        <f>IF(E8="STRAIGHT",IF(OR(D8=90,D8=270),1,0),IF(E8="CORNER",IF(OR(D8=180,D8=270),1,0),IF(E8="T_JUNCTION",IF(OR(D8=90,D8=180,D8=270),1,0),"")))</f>
        <v/>
      </c>
    </row>
    <row r="9">
      <c r="A9" s="15" t="n">
        <v>0</v>
      </c>
      <c r="B9" s="15" t="n">
        <v>6</v>
      </c>
      <c r="C9" s="16">
        <f>INDEX(BOARD_GRID!$B$5:$H$11, A9+1, B9+1)</f>
        <v/>
      </c>
      <c r="D9" s="16">
        <f>INDEX(BOARD_GRID!$B$13:$H$19, A9+1, B9+1)</f>
        <v/>
      </c>
      <c r="E9" s="17">
        <f>IFERROR(VLOOKUP(C9,TILES!$A$2:$D$200,2,FALSE),"")</f>
        <v/>
      </c>
      <c r="F9" s="17">
        <f>IFERROR(VLOOKUP(C9,TILES!$A$2:$D$200,3,FALSE),"")</f>
        <v/>
      </c>
      <c r="G9" s="17">
        <f>IFERROR(VLOOKUP(C9,TILES!$A$2:$D$200,4,FALSE),"")</f>
        <v/>
      </c>
      <c r="H9" s="17">
        <f>IF(E9="STRAIGHT",IF(OR(D9=0,D9=180),1,0),IF(E9="CORNER",IF(OR(D9=0,D9=270),1,0),IF(E9="T_JUNCTION",IF(OR(D9=0,D9=180,D9=270),1,0),"")))</f>
        <v/>
      </c>
      <c r="I9" s="17">
        <f>IF(E9="STRAIGHT",IF(OR(D9=90,D9=270),1,0),IF(E9="CORNER",IF(OR(D9=0,D9=90),1,0),IF(E9="T_JUNCTION",IF(OR(D9=0,D9=90,D9=270),1,0),"")))</f>
        <v/>
      </c>
      <c r="J9" s="17">
        <f>IF(E9="STRAIGHT",IF(OR(D9=0,D9=180),1,0),IF(E9="CORNER",IF(OR(D9=90,D9=180),1,0),IF(E9="T_JUNCTION",IF(OR(D9=0,D9=90,D9=180),1,0),"")))</f>
        <v/>
      </c>
      <c r="K9" s="17">
        <f>IF(E9="STRAIGHT",IF(OR(D9=90,D9=270),1,0),IF(E9="CORNER",IF(OR(D9=180,D9=270),1,0),IF(E9="T_JUNCTION",IF(OR(D9=90,D9=180,D9=270),1,0),"")))</f>
        <v/>
      </c>
    </row>
    <row r="10">
      <c r="A10" s="15" t="n">
        <v>1</v>
      </c>
      <c r="B10" s="15" t="n">
        <v>0</v>
      </c>
      <c r="C10" s="16">
        <f>INDEX(BOARD_GRID!$B$5:$H$11, A10+1, B10+1)</f>
        <v/>
      </c>
      <c r="D10" s="16">
        <f>INDEX(BOARD_GRID!$B$13:$H$19, A10+1, B10+1)</f>
        <v/>
      </c>
      <c r="E10" s="17">
        <f>IFERROR(VLOOKUP(C10,TILES!$A$2:$D$200,2,FALSE),"")</f>
        <v/>
      </c>
      <c r="F10" s="17">
        <f>IFERROR(VLOOKUP(C10,TILES!$A$2:$D$200,3,FALSE),"")</f>
        <v/>
      </c>
      <c r="G10" s="17">
        <f>IFERROR(VLOOKUP(C10,TILES!$A$2:$D$200,4,FALSE),"")</f>
        <v/>
      </c>
      <c r="H10" s="17">
        <f>IF(E10="STRAIGHT",IF(OR(D10=0,D10=180),1,0),IF(E10="CORNER",IF(OR(D10=0,D10=270),1,0),IF(E10="T_JUNCTION",IF(OR(D10=0,D10=180,D10=270),1,0),"")))</f>
        <v/>
      </c>
      <c r="I10" s="17">
        <f>IF(E10="STRAIGHT",IF(OR(D10=90,D10=270),1,0),IF(E10="CORNER",IF(OR(D10=0,D10=90),1,0),IF(E10="T_JUNCTION",IF(OR(D10=0,D10=90,D10=270),1,0),"")))</f>
        <v/>
      </c>
      <c r="J10" s="17">
        <f>IF(E10="STRAIGHT",IF(OR(D10=0,D10=180),1,0),IF(E10="CORNER",IF(OR(D10=90,D10=180),1,0),IF(E10="T_JUNCTION",IF(OR(D10=0,D10=90,D10=180),1,0),"")))</f>
        <v/>
      </c>
      <c r="K10" s="17">
        <f>IF(E10="STRAIGHT",IF(OR(D10=90,D10=270),1,0),IF(E10="CORNER",IF(OR(D10=180,D10=270),1,0),IF(E10="T_JUNCTION",IF(OR(D10=90,D10=180,D10=270),1,0),"")))</f>
        <v/>
      </c>
    </row>
    <row r="11">
      <c r="A11" s="15" t="n">
        <v>1</v>
      </c>
      <c r="B11" s="15" t="n">
        <v>1</v>
      </c>
      <c r="C11" s="16">
        <f>INDEX(BOARD_GRID!$B$5:$H$11, A11+1, B11+1)</f>
        <v/>
      </c>
      <c r="D11" s="16">
        <f>INDEX(BOARD_GRID!$B$13:$H$19, A11+1, B11+1)</f>
        <v/>
      </c>
      <c r="E11" s="17">
        <f>IFERROR(VLOOKUP(C11,TILES!$A$2:$D$200,2,FALSE),"")</f>
        <v/>
      </c>
      <c r="F11" s="17">
        <f>IFERROR(VLOOKUP(C11,TILES!$A$2:$D$200,3,FALSE),"")</f>
        <v/>
      </c>
      <c r="G11" s="17">
        <f>IFERROR(VLOOKUP(C11,TILES!$A$2:$D$200,4,FALSE),"")</f>
        <v/>
      </c>
      <c r="H11" s="17">
        <f>IF(E11="STRAIGHT",IF(OR(D11=0,D11=180),1,0),IF(E11="CORNER",IF(OR(D11=0,D11=270),1,0),IF(E11="T_JUNCTION",IF(OR(D11=0,D11=180,D11=270),1,0),"")))</f>
        <v/>
      </c>
      <c r="I11" s="17">
        <f>IF(E11="STRAIGHT",IF(OR(D11=90,D11=270),1,0),IF(E11="CORNER",IF(OR(D11=0,D11=90),1,0),IF(E11="T_JUNCTION",IF(OR(D11=0,D11=90,D11=270),1,0),"")))</f>
        <v/>
      </c>
      <c r="J11" s="17">
        <f>IF(E11="STRAIGHT",IF(OR(D11=0,D11=180),1,0),IF(E11="CORNER",IF(OR(D11=90,D11=180),1,0),IF(E11="T_JUNCTION",IF(OR(D11=0,D11=90,D11=180),1,0),"")))</f>
        <v/>
      </c>
      <c r="K11" s="17">
        <f>IF(E11="STRAIGHT",IF(OR(D11=90,D11=270),1,0),IF(E11="CORNER",IF(OR(D11=180,D11=270),1,0),IF(E11="T_JUNCTION",IF(OR(D11=90,D11=180,D11=270),1,0),"")))</f>
        <v/>
      </c>
    </row>
    <row r="12">
      <c r="A12" s="15" t="n">
        <v>1</v>
      </c>
      <c r="B12" s="15" t="n">
        <v>2</v>
      </c>
      <c r="C12" s="16">
        <f>INDEX(BOARD_GRID!$B$5:$H$11, A12+1, B12+1)</f>
        <v/>
      </c>
      <c r="D12" s="16">
        <f>INDEX(BOARD_GRID!$B$13:$H$19, A12+1, B12+1)</f>
        <v/>
      </c>
      <c r="E12" s="17">
        <f>IFERROR(VLOOKUP(C12,TILES!$A$2:$D$200,2,FALSE),"")</f>
        <v/>
      </c>
      <c r="F12" s="17">
        <f>IFERROR(VLOOKUP(C12,TILES!$A$2:$D$200,3,FALSE),"")</f>
        <v/>
      </c>
      <c r="G12" s="17">
        <f>IFERROR(VLOOKUP(C12,TILES!$A$2:$D$200,4,FALSE),"")</f>
        <v/>
      </c>
      <c r="H12" s="17">
        <f>IF(E12="STRAIGHT",IF(OR(D12=0,D12=180),1,0),IF(E12="CORNER",IF(OR(D12=0,D12=270),1,0),IF(E12="T_JUNCTION",IF(OR(D12=0,D12=180,D12=270),1,0),"")))</f>
        <v/>
      </c>
      <c r="I12" s="17">
        <f>IF(E12="STRAIGHT",IF(OR(D12=90,D12=270),1,0),IF(E12="CORNER",IF(OR(D12=0,D12=90),1,0),IF(E12="T_JUNCTION",IF(OR(D12=0,D12=90,D12=270),1,0),"")))</f>
        <v/>
      </c>
      <c r="J12" s="17">
        <f>IF(E12="STRAIGHT",IF(OR(D12=0,D12=180),1,0),IF(E12="CORNER",IF(OR(D12=90,D12=180),1,0),IF(E12="T_JUNCTION",IF(OR(D12=0,D12=90,D12=180),1,0),"")))</f>
        <v/>
      </c>
      <c r="K12" s="17">
        <f>IF(E12="STRAIGHT",IF(OR(D12=90,D12=270),1,0),IF(E12="CORNER",IF(OR(D12=180,D12=270),1,0),IF(E12="T_JUNCTION",IF(OR(D12=90,D12=180,D12=270),1,0),"")))</f>
        <v/>
      </c>
    </row>
    <row r="13">
      <c r="A13" s="15" t="n">
        <v>1</v>
      </c>
      <c r="B13" s="15" t="n">
        <v>3</v>
      </c>
      <c r="C13" s="16">
        <f>INDEX(BOARD_GRID!$B$5:$H$11, A13+1, B13+1)</f>
        <v/>
      </c>
      <c r="D13" s="16">
        <f>INDEX(BOARD_GRID!$B$13:$H$19, A13+1, B13+1)</f>
        <v/>
      </c>
      <c r="E13" s="17">
        <f>IFERROR(VLOOKUP(C13,TILES!$A$2:$D$200,2,FALSE),"")</f>
        <v/>
      </c>
      <c r="F13" s="17">
        <f>IFERROR(VLOOKUP(C13,TILES!$A$2:$D$200,3,FALSE),"")</f>
        <v/>
      </c>
      <c r="G13" s="17">
        <f>IFERROR(VLOOKUP(C13,TILES!$A$2:$D$200,4,FALSE),"")</f>
        <v/>
      </c>
      <c r="H13" s="17">
        <f>IF(E13="STRAIGHT",IF(OR(D13=0,D13=180),1,0),IF(E13="CORNER",IF(OR(D13=0,D13=270),1,0),IF(E13="T_JUNCTION",IF(OR(D13=0,D13=180,D13=270),1,0),"")))</f>
        <v/>
      </c>
      <c r="I13" s="17">
        <f>IF(E13="STRAIGHT",IF(OR(D13=90,D13=270),1,0),IF(E13="CORNER",IF(OR(D13=0,D13=90),1,0),IF(E13="T_JUNCTION",IF(OR(D13=0,D13=90,D13=270),1,0),"")))</f>
        <v/>
      </c>
      <c r="J13" s="17">
        <f>IF(E13="STRAIGHT",IF(OR(D13=0,D13=180),1,0),IF(E13="CORNER",IF(OR(D13=90,D13=180),1,0),IF(E13="T_JUNCTION",IF(OR(D13=0,D13=90,D13=180),1,0),"")))</f>
        <v/>
      </c>
      <c r="K13" s="17">
        <f>IF(E13="STRAIGHT",IF(OR(D13=90,D13=270),1,0),IF(E13="CORNER",IF(OR(D13=180,D13=270),1,0),IF(E13="T_JUNCTION",IF(OR(D13=90,D13=180,D13=270),1,0),"")))</f>
        <v/>
      </c>
    </row>
    <row r="14">
      <c r="A14" s="15" t="n">
        <v>1</v>
      </c>
      <c r="B14" s="15" t="n">
        <v>4</v>
      </c>
      <c r="C14" s="16">
        <f>INDEX(BOARD_GRID!$B$5:$H$11, A14+1, B14+1)</f>
        <v/>
      </c>
      <c r="D14" s="16">
        <f>INDEX(BOARD_GRID!$B$13:$H$19, A14+1, B14+1)</f>
        <v/>
      </c>
      <c r="E14" s="17">
        <f>IFERROR(VLOOKUP(C14,TILES!$A$2:$D$200,2,FALSE),"")</f>
        <v/>
      </c>
      <c r="F14" s="17">
        <f>IFERROR(VLOOKUP(C14,TILES!$A$2:$D$200,3,FALSE),"")</f>
        <v/>
      </c>
      <c r="G14" s="17">
        <f>IFERROR(VLOOKUP(C14,TILES!$A$2:$D$200,4,FALSE),"")</f>
        <v/>
      </c>
      <c r="H14" s="17">
        <f>IF(E14="STRAIGHT",IF(OR(D14=0,D14=180),1,0),IF(E14="CORNER",IF(OR(D14=0,D14=270),1,0),IF(E14="T_JUNCTION",IF(OR(D14=0,D14=180,D14=270),1,0),"")))</f>
        <v/>
      </c>
      <c r="I14" s="17">
        <f>IF(E14="STRAIGHT",IF(OR(D14=90,D14=270),1,0),IF(E14="CORNER",IF(OR(D14=0,D14=90),1,0),IF(E14="T_JUNCTION",IF(OR(D14=0,D14=90,D14=270),1,0),"")))</f>
        <v/>
      </c>
      <c r="J14" s="17">
        <f>IF(E14="STRAIGHT",IF(OR(D14=0,D14=180),1,0),IF(E14="CORNER",IF(OR(D14=90,D14=180),1,0),IF(E14="T_JUNCTION",IF(OR(D14=0,D14=90,D14=180),1,0),"")))</f>
        <v/>
      </c>
      <c r="K14" s="17">
        <f>IF(E14="STRAIGHT",IF(OR(D14=90,D14=270),1,0),IF(E14="CORNER",IF(OR(D14=180,D14=270),1,0),IF(E14="T_JUNCTION",IF(OR(D14=90,D14=180,D14=270),1,0),"")))</f>
        <v/>
      </c>
    </row>
    <row r="15">
      <c r="A15" s="15" t="n">
        <v>1</v>
      </c>
      <c r="B15" s="15" t="n">
        <v>5</v>
      </c>
      <c r="C15" s="16">
        <f>INDEX(BOARD_GRID!$B$5:$H$11, A15+1, B15+1)</f>
        <v/>
      </c>
      <c r="D15" s="16">
        <f>INDEX(BOARD_GRID!$B$13:$H$19, A15+1, B15+1)</f>
        <v/>
      </c>
      <c r="E15" s="17">
        <f>IFERROR(VLOOKUP(C15,TILES!$A$2:$D$200,2,FALSE),"")</f>
        <v/>
      </c>
      <c r="F15" s="17">
        <f>IFERROR(VLOOKUP(C15,TILES!$A$2:$D$200,3,FALSE),"")</f>
        <v/>
      </c>
      <c r="G15" s="17">
        <f>IFERROR(VLOOKUP(C15,TILES!$A$2:$D$200,4,FALSE),"")</f>
        <v/>
      </c>
      <c r="H15" s="17">
        <f>IF(E15="STRAIGHT",IF(OR(D15=0,D15=180),1,0),IF(E15="CORNER",IF(OR(D15=0,D15=270),1,0),IF(E15="T_JUNCTION",IF(OR(D15=0,D15=180,D15=270),1,0),"")))</f>
        <v/>
      </c>
      <c r="I15" s="17">
        <f>IF(E15="STRAIGHT",IF(OR(D15=90,D15=270),1,0),IF(E15="CORNER",IF(OR(D15=0,D15=90),1,0),IF(E15="T_JUNCTION",IF(OR(D15=0,D15=90,D15=270),1,0),"")))</f>
        <v/>
      </c>
      <c r="J15" s="17">
        <f>IF(E15="STRAIGHT",IF(OR(D15=0,D15=180),1,0),IF(E15="CORNER",IF(OR(D15=90,D15=180),1,0),IF(E15="T_JUNCTION",IF(OR(D15=0,D15=90,D15=180),1,0),"")))</f>
        <v/>
      </c>
      <c r="K15" s="17">
        <f>IF(E15="STRAIGHT",IF(OR(D15=90,D15=270),1,0),IF(E15="CORNER",IF(OR(D15=180,D15=270),1,0),IF(E15="T_JUNCTION",IF(OR(D15=90,D15=180,D15=270),1,0),"")))</f>
        <v/>
      </c>
    </row>
    <row r="16">
      <c r="A16" s="15" t="n">
        <v>1</v>
      </c>
      <c r="B16" s="15" t="n">
        <v>6</v>
      </c>
      <c r="C16" s="16">
        <f>INDEX(BOARD_GRID!$B$5:$H$11, A16+1, B16+1)</f>
        <v/>
      </c>
      <c r="D16" s="16">
        <f>INDEX(BOARD_GRID!$B$13:$H$19, A16+1, B16+1)</f>
        <v/>
      </c>
      <c r="E16" s="17">
        <f>IFERROR(VLOOKUP(C16,TILES!$A$2:$D$200,2,FALSE),"")</f>
        <v/>
      </c>
      <c r="F16" s="17">
        <f>IFERROR(VLOOKUP(C16,TILES!$A$2:$D$200,3,FALSE),"")</f>
        <v/>
      </c>
      <c r="G16" s="17">
        <f>IFERROR(VLOOKUP(C16,TILES!$A$2:$D$200,4,FALSE),"")</f>
        <v/>
      </c>
      <c r="H16" s="17">
        <f>IF(E16="STRAIGHT",IF(OR(D16=0,D16=180),1,0),IF(E16="CORNER",IF(OR(D16=0,D16=270),1,0),IF(E16="T_JUNCTION",IF(OR(D16=0,D16=180,D16=270),1,0),"")))</f>
        <v/>
      </c>
      <c r="I16" s="17">
        <f>IF(E16="STRAIGHT",IF(OR(D16=90,D16=270),1,0),IF(E16="CORNER",IF(OR(D16=0,D16=90),1,0),IF(E16="T_JUNCTION",IF(OR(D16=0,D16=90,D16=270),1,0),"")))</f>
        <v/>
      </c>
      <c r="J16" s="17">
        <f>IF(E16="STRAIGHT",IF(OR(D16=0,D16=180),1,0),IF(E16="CORNER",IF(OR(D16=90,D16=180),1,0),IF(E16="T_JUNCTION",IF(OR(D16=0,D16=90,D16=180),1,0),"")))</f>
        <v/>
      </c>
      <c r="K16" s="17">
        <f>IF(E16="STRAIGHT",IF(OR(D16=90,D16=270),1,0),IF(E16="CORNER",IF(OR(D16=180,D16=270),1,0),IF(E16="T_JUNCTION",IF(OR(D16=90,D16=180,D16=270),1,0),"")))</f>
        <v/>
      </c>
    </row>
    <row r="17">
      <c r="A17" s="15" t="n">
        <v>2</v>
      </c>
      <c r="B17" s="15" t="n">
        <v>0</v>
      </c>
      <c r="C17" s="16">
        <f>INDEX(BOARD_GRID!$B$5:$H$11, A17+1, B17+1)</f>
        <v/>
      </c>
      <c r="D17" s="16">
        <f>INDEX(BOARD_GRID!$B$13:$H$19, A17+1, B17+1)</f>
        <v/>
      </c>
      <c r="E17" s="17">
        <f>IFERROR(VLOOKUP(C17,TILES!$A$2:$D$200,2,FALSE),"")</f>
        <v/>
      </c>
      <c r="F17" s="17">
        <f>IFERROR(VLOOKUP(C17,TILES!$A$2:$D$200,3,FALSE),"")</f>
        <v/>
      </c>
      <c r="G17" s="17">
        <f>IFERROR(VLOOKUP(C17,TILES!$A$2:$D$200,4,FALSE),"")</f>
        <v/>
      </c>
      <c r="H17" s="17">
        <f>IF(E17="STRAIGHT",IF(OR(D17=0,D17=180),1,0),IF(E17="CORNER",IF(OR(D17=0,D17=270),1,0),IF(E17="T_JUNCTION",IF(OR(D17=0,D17=180,D17=270),1,0),"")))</f>
        <v/>
      </c>
      <c r="I17" s="17">
        <f>IF(E17="STRAIGHT",IF(OR(D17=90,D17=270),1,0),IF(E17="CORNER",IF(OR(D17=0,D17=90),1,0),IF(E17="T_JUNCTION",IF(OR(D17=0,D17=90,D17=270),1,0),"")))</f>
        <v/>
      </c>
      <c r="J17" s="17">
        <f>IF(E17="STRAIGHT",IF(OR(D17=0,D17=180),1,0),IF(E17="CORNER",IF(OR(D17=90,D17=180),1,0),IF(E17="T_JUNCTION",IF(OR(D17=0,D17=90,D17=180),1,0),"")))</f>
        <v/>
      </c>
      <c r="K17" s="17">
        <f>IF(E17="STRAIGHT",IF(OR(D17=90,D17=270),1,0),IF(E17="CORNER",IF(OR(D17=180,D17=270),1,0),IF(E17="T_JUNCTION",IF(OR(D17=90,D17=180,D17=270),1,0),"")))</f>
        <v/>
      </c>
    </row>
    <row r="18">
      <c r="A18" s="15" t="n">
        <v>2</v>
      </c>
      <c r="B18" s="15" t="n">
        <v>1</v>
      </c>
      <c r="C18" s="16">
        <f>INDEX(BOARD_GRID!$B$5:$H$11, A18+1, B18+1)</f>
        <v/>
      </c>
      <c r="D18" s="16">
        <f>INDEX(BOARD_GRID!$B$13:$H$19, A18+1, B18+1)</f>
        <v/>
      </c>
      <c r="E18" s="17">
        <f>IFERROR(VLOOKUP(C18,TILES!$A$2:$D$200,2,FALSE),"")</f>
        <v/>
      </c>
      <c r="F18" s="17">
        <f>IFERROR(VLOOKUP(C18,TILES!$A$2:$D$200,3,FALSE),"")</f>
        <v/>
      </c>
      <c r="G18" s="17">
        <f>IFERROR(VLOOKUP(C18,TILES!$A$2:$D$200,4,FALSE),"")</f>
        <v/>
      </c>
      <c r="H18" s="17">
        <f>IF(E18="STRAIGHT",IF(OR(D18=0,D18=180),1,0),IF(E18="CORNER",IF(OR(D18=0,D18=270),1,0),IF(E18="T_JUNCTION",IF(OR(D18=0,D18=180,D18=270),1,0),"")))</f>
        <v/>
      </c>
      <c r="I18" s="17">
        <f>IF(E18="STRAIGHT",IF(OR(D18=90,D18=270),1,0),IF(E18="CORNER",IF(OR(D18=0,D18=90),1,0),IF(E18="T_JUNCTION",IF(OR(D18=0,D18=90,D18=270),1,0),"")))</f>
        <v/>
      </c>
      <c r="J18" s="17">
        <f>IF(E18="STRAIGHT",IF(OR(D18=0,D18=180),1,0),IF(E18="CORNER",IF(OR(D18=90,D18=180),1,0),IF(E18="T_JUNCTION",IF(OR(D18=0,D18=90,D18=180),1,0),"")))</f>
        <v/>
      </c>
      <c r="K18" s="17">
        <f>IF(E18="STRAIGHT",IF(OR(D18=90,D18=270),1,0),IF(E18="CORNER",IF(OR(D18=180,D18=270),1,0),IF(E18="T_JUNCTION",IF(OR(D18=90,D18=180,D18=270),1,0),"")))</f>
        <v/>
      </c>
    </row>
    <row r="19">
      <c r="A19" s="15" t="n">
        <v>2</v>
      </c>
      <c r="B19" s="15" t="n">
        <v>2</v>
      </c>
      <c r="C19" s="16">
        <f>INDEX(BOARD_GRID!$B$5:$H$11, A19+1, B19+1)</f>
        <v/>
      </c>
      <c r="D19" s="16">
        <f>INDEX(BOARD_GRID!$B$13:$H$19, A19+1, B19+1)</f>
        <v/>
      </c>
      <c r="E19" s="17">
        <f>IFERROR(VLOOKUP(C19,TILES!$A$2:$D$200,2,FALSE),"")</f>
        <v/>
      </c>
      <c r="F19" s="17">
        <f>IFERROR(VLOOKUP(C19,TILES!$A$2:$D$200,3,FALSE),"")</f>
        <v/>
      </c>
      <c r="G19" s="17">
        <f>IFERROR(VLOOKUP(C19,TILES!$A$2:$D$200,4,FALSE),"")</f>
        <v/>
      </c>
      <c r="H19" s="17">
        <f>IF(E19="STRAIGHT",IF(OR(D19=0,D19=180),1,0),IF(E19="CORNER",IF(OR(D19=0,D19=270),1,0),IF(E19="T_JUNCTION",IF(OR(D19=0,D19=180,D19=270),1,0),"")))</f>
        <v/>
      </c>
      <c r="I19" s="17">
        <f>IF(E19="STRAIGHT",IF(OR(D19=90,D19=270),1,0),IF(E19="CORNER",IF(OR(D19=0,D19=90),1,0),IF(E19="T_JUNCTION",IF(OR(D19=0,D19=90,D19=270),1,0),"")))</f>
        <v/>
      </c>
      <c r="J19" s="17">
        <f>IF(E19="STRAIGHT",IF(OR(D19=0,D19=180),1,0),IF(E19="CORNER",IF(OR(D19=90,D19=180),1,0),IF(E19="T_JUNCTION",IF(OR(D19=0,D19=90,D19=180),1,0),"")))</f>
        <v/>
      </c>
      <c r="K19" s="17">
        <f>IF(E19="STRAIGHT",IF(OR(D19=90,D19=270),1,0),IF(E19="CORNER",IF(OR(D19=180,D19=270),1,0),IF(E19="T_JUNCTION",IF(OR(D19=90,D19=180,D19=270),1,0),"")))</f>
        <v/>
      </c>
    </row>
    <row r="20">
      <c r="A20" s="15" t="n">
        <v>2</v>
      </c>
      <c r="B20" s="15" t="n">
        <v>3</v>
      </c>
      <c r="C20" s="16">
        <f>INDEX(BOARD_GRID!$B$5:$H$11, A20+1, B20+1)</f>
        <v/>
      </c>
      <c r="D20" s="16">
        <f>INDEX(BOARD_GRID!$B$13:$H$19, A20+1, B20+1)</f>
        <v/>
      </c>
      <c r="E20" s="17">
        <f>IFERROR(VLOOKUP(C20,TILES!$A$2:$D$200,2,FALSE),"")</f>
        <v/>
      </c>
      <c r="F20" s="17">
        <f>IFERROR(VLOOKUP(C20,TILES!$A$2:$D$200,3,FALSE),"")</f>
        <v/>
      </c>
      <c r="G20" s="17">
        <f>IFERROR(VLOOKUP(C20,TILES!$A$2:$D$200,4,FALSE),"")</f>
        <v/>
      </c>
      <c r="H20" s="17">
        <f>IF(E20="STRAIGHT",IF(OR(D20=0,D20=180),1,0),IF(E20="CORNER",IF(OR(D20=0,D20=270),1,0),IF(E20="T_JUNCTION",IF(OR(D20=0,D20=180,D20=270),1,0),"")))</f>
        <v/>
      </c>
      <c r="I20" s="17">
        <f>IF(E20="STRAIGHT",IF(OR(D20=90,D20=270),1,0),IF(E20="CORNER",IF(OR(D20=0,D20=90),1,0),IF(E20="T_JUNCTION",IF(OR(D20=0,D20=90,D20=270),1,0),"")))</f>
        <v/>
      </c>
      <c r="J20" s="17">
        <f>IF(E20="STRAIGHT",IF(OR(D20=0,D20=180),1,0),IF(E20="CORNER",IF(OR(D20=90,D20=180),1,0),IF(E20="T_JUNCTION",IF(OR(D20=0,D20=90,D20=180),1,0),"")))</f>
        <v/>
      </c>
      <c r="K20" s="17">
        <f>IF(E20="STRAIGHT",IF(OR(D20=90,D20=270),1,0),IF(E20="CORNER",IF(OR(D20=180,D20=270),1,0),IF(E20="T_JUNCTION",IF(OR(D20=90,D20=180,D20=270),1,0),"")))</f>
        <v/>
      </c>
    </row>
    <row r="21">
      <c r="A21" s="15" t="n">
        <v>2</v>
      </c>
      <c r="B21" s="15" t="n">
        <v>4</v>
      </c>
      <c r="C21" s="16">
        <f>INDEX(BOARD_GRID!$B$5:$H$11, A21+1, B21+1)</f>
        <v/>
      </c>
      <c r="D21" s="16">
        <f>INDEX(BOARD_GRID!$B$13:$H$19, A21+1, B21+1)</f>
        <v/>
      </c>
      <c r="E21" s="17">
        <f>IFERROR(VLOOKUP(C21,TILES!$A$2:$D$200,2,FALSE),"")</f>
        <v/>
      </c>
      <c r="F21" s="17">
        <f>IFERROR(VLOOKUP(C21,TILES!$A$2:$D$200,3,FALSE),"")</f>
        <v/>
      </c>
      <c r="G21" s="17">
        <f>IFERROR(VLOOKUP(C21,TILES!$A$2:$D$200,4,FALSE),"")</f>
        <v/>
      </c>
      <c r="H21" s="17">
        <f>IF(E21="STRAIGHT",IF(OR(D21=0,D21=180),1,0),IF(E21="CORNER",IF(OR(D21=0,D21=270),1,0),IF(E21="T_JUNCTION",IF(OR(D21=0,D21=180,D21=270),1,0),"")))</f>
        <v/>
      </c>
      <c r="I21" s="17">
        <f>IF(E21="STRAIGHT",IF(OR(D21=90,D21=270),1,0),IF(E21="CORNER",IF(OR(D21=0,D21=90),1,0),IF(E21="T_JUNCTION",IF(OR(D21=0,D21=90,D21=270),1,0),"")))</f>
        <v/>
      </c>
      <c r="J21" s="17">
        <f>IF(E21="STRAIGHT",IF(OR(D21=0,D21=180),1,0),IF(E21="CORNER",IF(OR(D21=90,D21=180),1,0),IF(E21="T_JUNCTION",IF(OR(D21=0,D21=90,D21=180),1,0),"")))</f>
        <v/>
      </c>
      <c r="K21" s="17">
        <f>IF(E21="STRAIGHT",IF(OR(D21=90,D21=270),1,0),IF(E21="CORNER",IF(OR(D21=180,D21=270),1,0),IF(E21="T_JUNCTION",IF(OR(D21=90,D21=180,D21=270),1,0),"")))</f>
        <v/>
      </c>
    </row>
    <row r="22">
      <c r="A22" s="15" t="n">
        <v>2</v>
      </c>
      <c r="B22" s="15" t="n">
        <v>5</v>
      </c>
      <c r="C22" s="16">
        <f>INDEX(BOARD_GRID!$B$5:$H$11, A22+1, B22+1)</f>
        <v/>
      </c>
      <c r="D22" s="16">
        <f>INDEX(BOARD_GRID!$B$13:$H$19, A22+1, B22+1)</f>
        <v/>
      </c>
      <c r="E22" s="17">
        <f>IFERROR(VLOOKUP(C22,TILES!$A$2:$D$200,2,FALSE),"")</f>
        <v/>
      </c>
      <c r="F22" s="17">
        <f>IFERROR(VLOOKUP(C22,TILES!$A$2:$D$200,3,FALSE),"")</f>
        <v/>
      </c>
      <c r="G22" s="17">
        <f>IFERROR(VLOOKUP(C22,TILES!$A$2:$D$200,4,FALSE),"")</f>
        <v/>
      </c>
      <c r="H22" s="17">
        <f>IF(E22="STRAIGHT",IF(OR(D22=0,D22=180),1,0),IF(E22="CORNER",IF(OR(D22=0,D22=270),1,0),IF(E22="T_JUNCTION",IF(OR(D22=0,D22=180,D22=270),1,0),"")))</f>
        <v/>
      </c>
      <c r="I22" s="17">
        <f>IF(E22="STRAIGHT",IF(OR(D22=90,D22=270),1,0),IF(E22="CORNER",IF(OR(D22=0,D22=90),1,0),IF(E22="T_JUNCTION",IF(OR(D22=0,D22=90,D22=270),1,0),"")))</f>
        <v/>
      </c>
      <c r="J22" s="17">
        <f>IF(E22="STRAIGHT",IF(OR(D22=0,D22=180),1,0),IF(E22="CORNER",IF(OR(D22=90,D22=180),1,0),IF(E22="T_JUNCTION",IF(OR(D22=0,D22=90,D22=180),1,0),"")))</f>
        <v/>
      </c>
      <c r="K22" s="17">
        <f>IF(E22="STRAIGHT",IF(OR(D22=90,D22=270),1,0),IF(E22="CORNER",IF(OR(D22=180,D22=270),1,0),IF(E22="T_JUNCTION",IF(OR(D22=90,D22=180,D22=270),1,0),"")))</f>
        <v/>
      </c>
    </row>
    <row r="23">
      <c r="A23" s="15" t="n">
        <v>2</v>
      </c>
      <c r="B23" s="15" t="n">
        <v>6</v>
      </c>
      <c r="C23" s="16">
        <f>INDEX(BOARD_GRID!$B$5:$H$11, A23+1, B23+1)</f>
        <v/>
      </c>
      <c r="D23" s="16">
        <f>INDEX(BOARD_GRID!$B$13:$H$19, A23+1, B23+1)</f>
        <v/>
      </c>
      <c r="E23" s="17">
        <f>IFERROR(VLOOKUP(C23,TILES!$A$2:$D$200,2,FALSE),"")</f>
        <v/>
      </c>
      <c r="F23" s="17">
        <f>IFERROR(VLOOKUP(C23,TILES!$A$2:$D$200,3,FALSE),"")</f>
        <v/>
      </c>
      <c r="G23" s="17">
        <f>IFERROR(VLOOKUP(C23,TILES!$A$2:$D$200,4,FALSE),"")</f>
        <v/>
      </c>
      <c r="H23" s="17">
        <f>IF(E23="STRAIGHT",IF(OR(D23=0,D23=180),1,0),IF(E23="CORNER",IF(OR(D23=0,D23=270),1,0),IF(E23="T_JUNCTION",IF(OR(D23=0,D23=180,D23=270),1,0),"")))</f>
        <v/>
      </c>
      <c r="I23" s="17">
        <f>IF(E23="STRAIGHT",IF(OR(D23=90,D23=270),1,0),IF(E23="CORNER",IF(OR(D23=0,D23=90),1,0),IF(E23="T_JUNCTION",IF(OR(D23=0,D23=90,D23=270),1,0),"")))</f>
        <v/>
      </c>
      <c r="J23" s="17">
        <f>IF(E23="STRAIGHT",IF(OR(D23=0,D23=180),1,0),IF(E23="CORNER",IF(OR(D23=90,D23=180),1,0),IF(E23="T_JUNCTION",IF(OR(D23=0,D23=90,D23=180),1,0),"")))</f>
        <v/>
      </c>
      <c r="K23" s="17">
        <f>IF(E23="STRAIGHT",IF(OR(D23=90,D23=270),1,0),IF(E23="CORNER",IF(OR(D23=180,D23=270),1,0),IF(E23="T_JUNCTION",IF(OR(D23=90,D23=180,D23=270),1,0),"")))</f>
        <v/>
      </c>
    </row>
    <row r="24">
      <c r="A24" s="15" t="n">
        <v>3</v>
      </c>
      <c r="B24" s="15" t="n">
        <v>0</v>
      </c>
      <c r="C24" s="16">
        <f>INDEX(BOARD_GRID!$B$5:$H$11, A24+1, B24+1)</f>
        <v/>
      </c>
      <c r="D24" s="16">
        <f>INDEX(BOARD_GRID!$B$13:$H$19, A24+1, B24+1)</f>
        <v/>
      </c>
      <c r="E24" s="17">
        <f>IFERROR(VLOOKUP(C24,TILES!$A$2:$D$200,2,FALSE),"")</f>
        <v/>
      </c>
      <c r="F24" s="17">
        <f>IFERROR(VLOOKUP(C24,TILES!$A$2:$D$200,3,FALSE),"")</f>
        <v/>
      </c>
      <c r="G24" s="17">
        <f>IFERROR(VLOOKUP(C24,TILES!$A$2:$D$200,4,FALSE),"")</f>
        <v/>
      </c>
      <c r="H24" s="17">
        <f>IF(E24="STRAIGHT",IF(OR(D24=0,D24=180),1,0),IF(E24="CORNER",IF(OR(D24=0,D24=270),1,0),IF(E24="T_JUNCTION",IF(OR(D24=0,D24=180,D24=270),1,0),"")))</f>
        <v/>
      </c>
      <c r="I24" s="17">
        <f>IF(E24="STRAIGHT",IF(OR(D24=90,D24=270),1,0),IF(E24="CORNER",IF(OR(D24=0,D24=90),1,0),IF(E24="T_JUNCTION",IF(OR(D24=0,D24=90,D24=270),1,0),"")))</f>
        <v/>
      </c>
      <c r="J24" s="17">
        <f>IF(E24="STRAIGHT",IF(OR(D24=0,D24=180),1,0),IF(E24="CORNER",IF(OR(D24=90,D24=180),1,0),IF(E24="T_JUNCTION",IF(OR(D24=0,D24=90,D24=180),1,0),"")))</f>
        <v/>
      </c>
      <c r="K24" s="17">
        <f>IF(E24="STRAIGHT",IF(OR(D24=90,D24=270),1,0),IF(E24="CORNER",IF(OR(D24=180,D24=270),1,0),IF(E24="T_JUNCTION",IF(OR(D24=90,D24=180,D24=270),1,0),"")))</f>
        <v/>
      </c>
    </row>
    <row r="25">
      <c r="A25" s="15" t="n">
        <v>3</v>
      </c>
      <c r="B25" s="15" t="n">
        <v>1</v>
      </c>
      <c r="C25" s="16">
        <f>INDEX(BOARD_GRID!$B$5:$H$11, A25+1, B25+1)</f>
        <v/>
      </c>
      <c r="D25" s="16">
        <f>INDEX(BOARD_GRID!$B$13:$H$19, A25+1, B25+1)</f>
        <v/>
      </c>
      <c r="E25" s="17">
        <f>IFERROR(VLOOKUP(C25,TILES!$A$2:$D$200,2,FALSE),"")</f>
        <v/>
      </c>
      <c r="F25" s="17">
        <f>IFERROR(VLOOKUP(C25,TILES!$A$2:$D$200,3,FALSE),"")</f>
        <v/>
      </c>
      <c r="G25" s="17">
        <f>IFERROR(VLOOKUP(C25,TILES!$A$2:$D$200,4,FALSE),"")</f>
        <v/>
      </c>
      <c r="H25" s="17">
        <f>IF(E25="STRAIGHT",IF(OR(D25=0,D25=180),1,0),IF(E25="CORNER",IF(OR(D25=0,D25=270),1,0),IF(E25="T_JUNCTION",IF(OR(D25=0,D25=180,D25=270),1,0),"")))</f>
        <v/>
      </c>
      <c r="I25" s="17">
        <f>IF(E25="STRAIGHT",IF(OR(D25=90,D25=270),1,0),IF(E25="CORNER",IF(OR(D25=0,D25=90),1,0),IF(E25="T_JUNCTION",IF(OR(D25=0,D25=90,D25=270),1,0),"")))</f>
        <v/>
      </c>
      <c r="J25" s="17">
        <f>IF(E25="STRAIGHT",IF(OR(D25=0,D25=180),1,0),IF(E25="CORNER",IF(OR(D25=90,D25=180),1,0),IF(E25="T_JUNCTION",IF(OR(D25=0,D25=90,D25=180),1,0),"")))</f>
        <v/>
      </c>
      <c r="K25" s="17">
        <f>IF(E25="STRAIGHT",IF(OR(D25=90,D25=270),1,0),IF(E25="CORNER",IF(OR(D25=180,D25=270),1,0),IF(E25="T_JUNCTION",IF(OR(D25=90,D25=180,D25=270),1,0),"")))</f>
        <v/>
      </c>
    </row>
    <row r="26">
      <c r="A26" s="15" t="n">
        <v>3</v>
      </c>
      <c r="B26" s="15" t="n">
        <v>2</v>
      </c>
      <c r="C26" s="16">
        <f>INDEX(BOARD_GRID!$B$5:$H$11, A26+1, B26+1)</f>
        <v/>
      </c>
      <c r="D26" s="16">
        <f>INDEX(BOARD_GRID!$B$13:$H$19, A26+1, B26+1)</f>
        <v/>
      </c>
      <c r="E26" s="17">
        <f>IFERROR(VLOOKUP(C26,TILES!$A$2:$D$200,2,FALSE),"")</f>
        <v/>
      </c>
      <c r="F26" s="17">
        <f>IFERROR(VLOOKUP(C26,TILES!$A$2:$D$200,3,FALSE),"")</f>
        <v/>
      </c>
      <c r="G26" s="17">
        <f>IFERROR(VLOOKUP(C26,TILES!$A$2:$D$200,4,FALSE),"")</f>
        <v/>
      </c>
      <c r="H26" s="17">
        <f>IF(E26="STRAIGHT",IF(OR(D26=0,D26=180),1,0),IF(E26="CORNER",IF(OR(D26=0,D26=270),1,0),IF(E26="T_JUNCTION",IF(OR(D26=0,D26=180,D26=270),1,0),"")))</f>
        <v/>
      </c>
      <c r="I26" s="17">
        <f>IF(E26="STRAIGHT",IF(OR(D26=90,D26=270),1,0),IF(E26="CORNER",IF(OR(D26=0,D26=90),1,0),IF(E26="T_JUNCTION",IF(OR(D26=0,D26=90,D26=270),1,0),"")))</f>
        <v/>
      </c>
      <c r="J26" s="17">
        <f>IF(E26="STRAIGHT",IF(OR(D26=0,D26=180),1,0),IF(E26="CORNER",IF(OR(D26=90,D26=180),1,0),IF(E26="T_JUNCTION",IF(OR(D26=0,D26=90,D26=180),1,0),"")))</f>
        <v/>
      </c>
      <c r="K26" s="17">
        <f>IF(E26="STRAIGHT",IF(OR(D26=90,D26=270),1,0),IF(E26="CORNER",IF(OR(D26=180,D26=270),1,0),IF(E26="T_JUNCTION",IF(OR(D26=90,D26=180,D26=270),1,0),"")))</f>
        <v/>
      </c>
    </row>
    <row r="27">
      <c r="A27" s="15" t="n">
        <v>3</v>
      </c>
      <c r="B27" s="15" t="n">
        <v>3</v>
      </c>
      <c r="C27" s="16">
        <f>INDEX(BOARD_GRID!$B$5:$H$11, A27+1, B27+1)</f>
        <v/>
      </c>
      <c r="D27" s="16">
        <f>INDEX(BOARD_GRID!$B$13:$H$19, A27+1, B27+1)</f>
        <v/>
      </c>
      <c r="E27" s="17">
        <f>IFERROR(VLOOKUP(C27,TILES!$A$2:$D$200,2,FALSE),"")</f>
        <v/>
      </c>
      <c r="F27" s="17">
        <f>IFERROR(VLOOKUP(C27,TILES!$A$2:$D$200,3,FALSE),"")</f>
        <v/>
      </c>
      <c r="G27" s="17">
        <f>IFERROR(VLOOKUP(C27,TILES!$A$2:$D$200,4,FALSE),"")</f>
        <v/>
      </c>
      <c r="H27" s="17">
        <f>IF(E27="STRAIGHT",IF(OR(D27=0,D27=180),1,0),IF(E27="CORNER",IF(OR(D27=0,D27=270),1,0),IF(E27="T_JUNCTION",IF(OR(D27=0,D27=180,D27=270),1,0),"")))</f>
        <v/>
      </c>
      <c r="I27" s="17">
        <f>IF(E27="STRAIGHT",IF(OR(D27=90,D27=270),1,0),IF(E27="CORNER",IF(OR(D27=0,D27=90),1,0),IF(E27="T_JUNCTION",IF(OR(D27=0,D27=90,D27=270),1,0),"")))</f>
        <v/>
      </c>
      <c r="J27" s="17">
        <f>IF(E27="STRAIGHT",IF(OR(D27=0,D27=180),1,0),IF(E27="CORNER",IF(OR(D27=90,D27=180),1,0),IF(E27="T_JUNCTION",IF(OR(D27=0,D27=90,D27=180),1,0),"")))</f>
        <v/>
      </c>
      <c r="K27" s="17">
        <f>IF(E27="STRAIGHT",IF(OR(D27=90,D27=270),1,0),IF(E27="CORNER",IF(OR(D27=180,D27=270),1,0),IF(E27="T_JUNCTION",IF(OR(D27=90,D27=180,D27=270),1,0),"")))</f>
        <v/>
      </c>
    </row>
    <row r="28">
      <c r="A28" s="15" t="n">
        <v>3</v>
      </c>
      <c r="B28" s="15" t="n">
        <v>4</v>
      </c>
      <c r="C28" s="16">
        <f>INDEX(BOARD_GRID!$B$5:$H$11, A28+1, B28+1)</f>
        <v/>
      </c>
      <c r="D28" s="16">
        <f>INDEX(BOARD_GRID!$B$13:$H$19, A28+1, B28+1)</f>
        <v/>
      </c>
      <c r="E28" s="17">
        <f>IFERROR(VLOOKUP(C28,TILES!$A$2:$D$200,2,FALSE),"")</f>
        <v/>
      </c>
      <c r="F28" s="17">
        <f>IFERROR(VLOOKUP(C28,TILES!$A$2:$D$200,3,FALSE),"")</f>
        <v/>
      </c>
      <c r="G28" s="17">
        <f>IFERROR(VLOOKUP(C28,TILES!$A$2:$D$200,4,FALSE),"")</f>
        <v/>
      </c>
      <c r="H28" s="17">
        <f>IF(E28="STRAIGHT",IF(OR(D28=0,D28=180),1,0),IF(E28="CORNER",IF(OR(D28=0,D28=270),1,0),IF(E28="T_JUNCTION",IF(OR(D28=0,D28=180,D28=270),1,0),"")))</f>
        <v/>
      </c>
      <c r="I28" s="17">
        <f>IF(E28="STRAIGHT",IF(OR(D28=90,D28=270),1,0),IF(E28="CORNER",IF(OR(D28=0,D28=90),1,0),IF(E28="T_JUNCTION",IF(OR(D28=0,D28=90,D28=270),1,0),"")))</f>
        <v/>
      </c>
      <c r="J28" s="17">
        <f>IF(E28="STRAIGHT",IF(OR(D28=0,D28=180),1,0),IF(E28="CORNER",IF(OR(D28=90,D28=180),1,0),IF(E28="T_JUNCTION",IF(OR(D28=0,D28=90,D28=180),1,0),"")))</f>
        <v/>
      </c>
      <c r="K28" s="17">
        <f>IF(E28="STRAIGHT",IF(OR(D28=90,D28=270),1,0),IF(E28="CORNER",IF(OR(D28=180,D28=270),1,0),IF(E28="T_JUNCTION",IF(OR(D28=90,D28=180,D28=270),1,0),"")))</f>
        <v/>
      </c>
    </row>
    <row r="29">
      <c r="A29" s="15" t="n">
        <v>3</v>
      </c>
      <c r="B29" s="15" t="n">
        <v>5</v>
      </c>
      <c r="C29" s="16">
        <f>INDEX(BOARD_GRID!$B$5:$H$11, A29+1, B29+1)</f>
        <v/>
      </c>
      <c r="D29" s="16">
        <f>INDEX(BOARD_GRID!$B$13:$H$19, A29+1, B29+1)</f>
        <v/>
      </c>
      <c r="E29" s="17">
        <f>IFERROR(VLOOKUP(C29,TILES!$A$2:$D$200,2,FALSE),"")</f>
        <v/>
      </c>
      <c r="F29" s="17">
        <f>IFERROR(VLOOKUP(C29,TILES!$A$2:$D$200,3,FALSE),"")</f>
        <v/>
      </c>
      <c r="G29" s="17">
        <f>IFERROR(VLOOKUP(C29,TILES!$A$2:$D$200,4,FALSE),"")</f>
        <v/>
      </c>
      <c r="H29" s="17">
        <f>IF(E29="STRAIGHT",IF(OR(D29=0,D29=180),1,0),IF(E29="CORNER",IF(OR(D29=0,D29=270),1,0),IF(E29="T_JUNCTION",IF(OR(D29=0,D29=180,D29=270),1,0),"")))</f>
        <v/>
      </c>
      <c r="I29" s="17">
        <f>IF(E29="STRAIGHT",IF(OR(D29=90,D29=270),1,0),IF(E29="CORNER",IF(OR(D29=0,D29=90),1,0),IF(E29="T_JUNCTION",IF(OR(D29=0,D29=90,D29=270),1,0),"")))</f>
        <v/>
      </c>
      <c r="J29" s="17">
        <f>IF(E29="STRAIGHT",IF(OR(D29=0,D29=180),1,0),IF(E29="CORNER",IF(OR(D29=90,D29=180),1,0),IF(E29="T_JUNCTION",IF(OR(D29=0,D29=90,D29=180),1,0),"")))</f>
        <v/>
      </c>
      <c r="K29" s="17">
        <f>IF(E29="STRAIGHT",IF(OR(D29=90,D29=270),1,0),IF(E29="CORNER",IF(OR(D29=180,D29=270),1,0),IF(E29="T_JUNCTION",IF(OR(D29=90,D29=180,D29=270),1,0),"")))</f>
        <v/>
      </c>
    </row>
    <row r="30">
      <c r="A30" s="15" t="n">
        <v>3</v>
      </c>
      <c r="B30" s="15" t="n">
        <v>6</v>
      </c>
      <c r="C30" s="16">
        <f>INDEX(BOARD_GRID!$B$5:$H$11, A30+1, B30+1)</f>
        <v/>
      </c>
      <c r="D30" s="16">
        <f>INDEX(BOARD_GRID!$B$13:$H$19, A30+1, B30+1)</f>
        <v/>
      </c>
      <c r="E30" s="17">
        <f>IFERROR(VLOOKUP(C30,TILES!$A$2:$D$200,2,FALSE),"")</f>
        <v/>
      </c>
      <c r="F30" s="17">
        <f>IFERROR(VLOOKUP(C30,TILES!$A$2:$D$200,3,FALSE),"")</f>
        <v/>
      </c>
      <c r="G30" s="17">
        <f>IFERROR(VLOOKUP(C30,TILES!$A$2:$D$200,4,FALSE),"")</f>
        <v/>
      </c>
      <c r="H30" s="17">
        <f>IF(E30="STRAIGHT",IF(OR(D30=0,D30=180),1,0),IF(E30="CORNER",IF(OR(D30=0,D30=270),1,0),IF(E30="T_JUNCTION",IF(OR(D30=0,D30=180,D30=270),1,0),"")))</f>
        <v/>
      </c>
      <c r="I30" s="17">
        <f>IF(E30="STRAIGHT",IF(OR(D30=90,D30=270),1,0),IF(E30="CORNER",IF(OR(D30=0,D30=90),1,0),IF(E30="T_JUNCTION",IF(OR(D30=0,D30=90,D30=270),1,0),"")))</f>
        <v/>
      </c>
      <c r="J30" s="17">
        <f>IF(E30="STRAIGHT",IF(OR(D30=0,D30=180),1,0),IF(E30="CORNER",IF(OR(D30=90,D30=180),1,0),IF(E30="T_JUNCTION",IF(OR(D30=0,D30=90,D30=180),1,0),"")))</f>
        <v/>
      </c>
      <c r="K30" s="17">
        <f>IF(E30="STRAIGHT",IF(OR(D30=90,D30=270),1,0),IF(E30="CORNER",IF(OR(D30=180,D30=270),1,0),IF(E30="T_JUNCTION",IF(OR(D30=90,D30=180,D30=270),1,0),"")))</f>
        <v/>
      </c>
    </row>
    <row r="31">
      <c r="A31" s="15" t="n">
        <v>4</v>
      </c>
      <c r="B31" s="15" t="n">
        <v>0</v>
      </c>
      <c r="C31" s="16">
        <f>INDEX(BOARD_GRID!$B$5:$H$11, A31+1, B31+1)</f>
        <v/>
      </c>
      <c r="D31" s="16">
        <f>INDEX(BOARD_GRID!$B$13:$H$19, A31+1, B31+1)</f>
        <v/>
      </c>
      <c r="E31" s="17">
        <f>IFERROR(VLOOKUP(C31,TILES!$A$2:$D$200,2,FALSE),"")</f>
        <v/>
      </c>
      <c r="F31" s="17">
        <f>IFERROR(VLOOKUP(C31,TILES!$A$2:$D$200,3,FALSE),"")</f>
        <v/>
      </c>
      <c r="G31" s="17">
        <f>IFERROR(VLOOKUP(C31,TILES!$A$2:$D$200,4,FALSE),"")</f>
        <v/>
      </c>
      <c r="H31" s="17">
        <f>IF(E31="STRAIGHT",IF(OR(D31=0,D31=180),1,0),IF(E31="CORNER",IF(OR(D31=0,D31=270),1,0),IF(E31="T_JUNCTION",IF(OR(D31=0,D31=180,D31=270),1,0),"")))</f>
        <v/>
      </c>
      <c r="I31" s="17">
        <f>IF(E31="STRAIGHT",IF(OR(D31=90,D31=270),1,0),IF(E31="CORNER",IF(OR(D31=0,D31=90),1,0),IF(E31="T_JUNCTION",IF(OR(D31=0,D31=90,D31=270),1,0),"")))</f>
        <v/>
      </c>
      <c r="J31" s="17">
        <f>IF(E31="STRAIGHT",IF(OR(D31=0,D31=180),1,0),IF(E31="CORNER",IF(OR(D31=90,D31=180),1,0),IF(E31="T_JUNCTION",IF(OR(D31=0,D31=90,D31=180),1,0),"")))</f>
        <v/>
      </c>
      <c r="K31" s="17">
        <f>IF(E31="STRAIGHT",IF(OR(D31=90,D31=270),1,0),IF(E31="CORNER",IF(OR(D31=180,D31=270),1,0),IF(E31="T_JUNCTION",IF(OR(D31=90,D31=180,D31=270),1,0),"")))</f>
        <v/>
      </c>
    </row>
    <row r="32">
      <c r="A32" s="15" t="n">
        <v>4</v>
      </c>
      <c r="B32" s="15" t="n">
        <v>1</v>
      </c>
      <c r="C32" s="16">
        <f>INDEX(BOARD_GRID!$B$5:$H$11, A32+1, B32+1)</f>
        <v/>
      </c>
      <c r="D32" s="16">
        <f>INDEX(BOARD_GRID!$B$13:$H$19, A32+1, B32+1)</f>
        <v/>
      </c>
      <c r="E32" s="17">
        <f>IFERROR(VLOOKUP(C32,TILES!$A$2:$D$200,2,FALSE),"")</f>
        <v/>
      </c>
      <c r="F32" s="17">
        <f>IFERROR(VLOOKUP(C32,TILES!$A$2:$D$200,3,FALSE),"")</f>
        <v/>
      </c>
      <c r="G32" s="17">
        <f>IFERROR(VLOOKUP(C32,TILES!$A$2:$D$200,4,FALSE),"")</f>
        <v/>
      </c>
      <c r="H32" s="17">
        <f>IF(E32="STRAIGHT",IF(OR(D32=0,D32=180),1,0),IF(E32="CORNER",IF(OR(D32=0,D32=270),1,0),IF(E32="T_JUNCTION",IF(OR(D32=0,D32=180,D32=270),1,0),"")))</f>
        <v/>
      </c>
      <c r="I32" s="17">
        <f>IF(E32="STRAIGHT",IF(OR(D32=90,D32=270),1,0),IF(E32="CORNER",IF(OR(D32=0,D32=90),1,0),IF(E32="T_JUNCTION",IF(OR(D32=0,D32=90,D32=270),1,0),"")))</f>
        <v/>
      </c>
      <c r="J32" s="17">
        <f>IF(E32="STRAIGHT",IF(OR(D32=0,D32=180),1,0),IF(E32="CORNER",IF(OR(D32=90,D32=180),1,0),IF(E32="T_JUNCTION",IF(OR(D32=0,D32=90,D32=180),1,0),"")))</f>
        <v/>
      </c>
      <c r="K32" s="17">
        <f>IF(E32="STRAIGHT",IF(OR(D32=90,D32=270),1,0),IF(E32="CORNER",IF(OR(D32=180,D32=270),1,0),IF(E32="T_JUNCTION",IF(OR(D32=90,D32=180,D32=270),1,0),"")))</f>
        <v/>
      </c>
    </row>
    <row r="33">
      <c r="A33" s="15" t="n">
        <v>4</v>
      </c>
      <c r="B33" s="15" t="n">
        <v>2</v>
      </c>
      <c r="C33" s="16">
        <f>INDEX(BOARD_GRID!$B$5:$H$11, A33+1, B33+1)</f>
        <v/>
      </c>
      <c r="D33" s="16">
        <f>INDEX(BOARD_GRID!$B$13:$H$19, A33+1, B33+1)</f>
        <v/>
      </c>
      <c r="E33" s="17">
        <f>IFERROR(VLOOKUP(C33,TILES!$A$2:$D$200,2,FALSE),"")</f>
        <v/>
      </c>
      <c r="F33" s="17">
        <f>IFERROR(VLOOKUP(C33,TILES!$A$2:$D$200,3,FALSE),"")</f>
        <v/>
      </c>
      <c r="G33" s="17">
        <f>IFERROR(VLOOKUP(C33,TILES!$A$2:$D$200,4,FALSE),"")</f>
        <v/>
      </c>
      <c r="H33" s="17">
        <f>IF(E33="STRAIGHT",IF(OR(D33=0,D33=180),1,0),IF(E33="CORNER",IF(OR(D33=0,D33=270),1,0),IF(E33="T_JUNCTION",IF(OR(D33=0,D33=180,D33=270),1,0),"")))</f>
        <v/>
      </c>
      <c r="I33" s="17">
        <f>IF(E33="STRAIGHT",IF(OR(D33=90,D33=270),1,0),IF(E33="CORNER",IF(OR(D33=0,D33=90),1,0),IF(E33="T_JUNCTION",IF(OR(D33=0,D33=90,D33=270),1,0),"")))</f>
        <v/>
      </c>
      <c r="J33" s="17">
        <f>IF(E33="STRAIGHT",IF(OR(D33=0,D33=180),1,0),IF(E33="CORNER",IF(OR(D33=90,D33=180),1,0),IF(E33="T_JUNCTION",IF(OR(D33=0,D33=90,D33=180),1,0),"")))</f>
        <v/>
      </c>
      <c r="K33" s="17">
        <f>IF(E33="STRAIGHT",IF(OR(D33=90,D33=270),1,0),IF(E33="CORNER",IF(OR(D33=180,D33=270),1,0),IF(E33="T_JUNCTION",IF(OR(D33=90,D33=180,D33=270),1,0),"")))</f>
        <v/>
      </c>
    </row>
    <row r="34">
      <c r="A34" s="15" t="n">
        <v>4</v>
      </c>
      <c r="B34" s="15" t="n">
        <v>3</v>
      </c>
      <c r="C34" s="16">
        <f>INDEX(BOARD_GRID!$B$5:$H$11, A34+1, B34+1)</f>
        <v/>
      </c>
      <c r="D34" s="16">
        <f>INDEX(BOARD_GRID!$B$13:$H$19, A34+1, B34+1)</f>
        <v/>
      </c>
      <c r="E34" s="17">
        <f>IFERROR(VLOOKUP(C34,TILES!$A$2:$D$200,2,FALSE),"")</f>
        <v/>
      </c>
      <c r="F34" s="17">
        <f>IFERROR(VLOOKUP(C34,TILES!$A$2:$D$200,3,FALSE),"")</f>
        <v/>
      </c>
      <c r="G34" s="17">
        <f>IFERROR(VLOOKUP(C34,TILES!$A$2:$D$200,4,FALSE),"")</f>
        <v/>
      </c>
      <c r="H34" s="17">
        <f>IF(E34="STRAIGHT",IF(OR(D34=0,D34=180),1,0),IF(E34="CORNER",IF(OR(D34=0,D34=270),1,0),IF(E34="T_JUNCTION",IF(OR(D34=0,D34=180,D34=270),1,0),"")))</f>
        <v/>
      </c>
      <c r="I34" s="17">
        <f>IF(E34="STRAIGHT",IF(OR(D34=90,D34=270),1,0),IF(E34="CORNER",IF(OR(D34=0,D34=90),1,0),IF(E34="T_JUNCTION",IF(OR(D34=0,D34=90,D34=270),1,0),"")))</f>
        <v/>
      </c>
      <c r="J34" s="17">
        <f>IF(E34="STRAIGHT",IF(OR(D34=0,D34=180),1,0),IF(E34="CORNER",IF(OR(D34=90,D34=180),1,0),IF(E34="T_JUNCTION",IF(OR(D34=0,D34=90,D34=180),1,0),"")))</f>
        <v/>
      </c>
      <c r="K34" s="17">
        <f>IF(E34="STRAIGHT",IF(OR(D34=90,D34=270),1,0),IF(E34="CORNER",IF(OR(D34=180,D34=270),1,0),IF(E34="T_JUNCTION",IF(OR(D34=90,D34=180,D34=270),1,0),"")))</f>
        <v/>
      </c>
    </row>
    <row r="35">
      <c r="A35" s="15" t="n">
        <v>4</v>
      </c>
      <c r="B35" s="15" t="n">
        <v>4</v>
      </c>
      <c r="C35" s="16">
        <f>INDEX(BOARD_GRID!$B$5:$H$11, A35+1, B35+1)</f>
        <v/>
      </c>
      <c r="D35" s="16">
        <f>INDEX(BOARD_GRID!$B$13:$H$19, A35+1, B35+1)</f>
        <v/>
      </c>
      <c r="E35" s="17">
        <f>IFERROR(VLOOKUP(C35,TILES!$A$2:$D$200,2,FALSE),"")</f>
        <v/>
      </c>
      <c r="F35" s="17">
        <f>IFERROR(VLOOKUP(C35,TILES!$A$2:$D$200,3,FALSE),"")</f>
        <v/>
      </c>
      <c r="G35" s="17">
        <f>IFERROR(VLOOKUP(C35,TILES!$A$2:$D$200,4,FALSE),"")</f>
        <v/>
      </c>
      <c r="H35" s="17">
        <f>IF(E35="STRAIGHT",IF(OR(D35=0,D35=180),1,0),IF(E35="CORNER",IF(OR(D35=0,D35=270),1,0),IF(E35="T_JUNCTION",IF(OR(D35=0,D35=180,D35=270),1,0),"")))</f>
        <v/>
      </c>
      <c r="I35" s="17">
        <f>IF(E35="STRAIGHT",IF(OR(D35=90,D35=270),1,0),IF(E35="CORNER",IF(OR(D35=0,D35=90),1,0),IF(E35="T_JUNCTION",IF(OR(D35=0,D35=90,D35=270),1,0),"")))</f>
        <v/>
      </c>
      <c r="J35" s="17">
        <f>IF(E35="STRAIGHT",IF(OR(D35=0,D35=180),1,0),IF(E35="CORNER",IF(OR(D35=90,D35=180),1,0),IF(E35="T_JUNCTION",IF(OR(D35=0,D35=90,D35=180),1,0),"")))</f>
        <v/>
      </c>
      <c r="K35" s="17">
        <f>IF(E35="STRAIGHT",IF(OR(D35=90,D35=270),1,0),IF(E35="CORNER",IF(OR(D35=180,D35=270),1,0),IF(E35="T_JUNCTION",IF(OR(D35=90,D35=180,D35=270),1,0),"")))</f>
        <v/>
      </c>
    </row>
    <row r="36">
      <c r="A36" s="15" t="n">
        <v>4</v>
      </c>
      <c r="B36" s="15" t="n">
        <v>5</v>
      </c>
      <c r="C36" s="16">
        <f>INDEX(BOARD_GRID!$B$5:$H$11, A36+1, B36+1)</f>
        <v/>
      </c>
      <c r="D36" s="16">
        <f>INDEX(BOARD_GRID!$B$13:$H$19, A36+1, B36+1)</f>
        <v/>
      </c>
      <c r="E36" s="17">
        <f>IFERROR(VLOOKUP(C36,TILES!$A$2:$D$200,2,FALSE),"")</f>
        <v/>
      </c>
      <c r="F36" s="17">
        <f>IFERROR(VLOOKUP(C36,TILES!$A$2:$D$200,3,FALSE),"")</f>
        <v/>
      </c>
      <c r="G36" s="17">
        <f>IFERROR(VLOOKUP(C36,TILES!$A$2:$D$200,4,FALSE),"")</f>
        <v/>
      </c>
      <c r="H36" s="17">
        <f>IF(E36="STRAIGHT",IF(OR(D36=0,D36=180),1,0),IF(E36="CORNER",IF(OR(D36=0,D36=270),1,0),IF(E36="T_JUNCTION",IF(OR(D36=0,D36=180,D36=270),1,0),"")))</f>
        <v/>
      </c>
      <c r="I36" s="17">
        <f>IF(E36="STRAIGHT",IF(OR(D36=90,D36=270),1,0),IF(E36="CORNER",IF(OR(D36=0,D36=90),1,0),IF(E36="T_JUNCTION",IF(OR(D36=0,D36=90,D36=270),1,0),"")))</f>
        <v/>
      </c>
      <c r="J36" s="17">
        <f>IF(E36="STRAIGHT",IF(OR(D36=0,D36=180),1,0),IF(E36="CORNER",IF(OR(D36=90,D36=180),1,0),IF(E36="T_JUNCTION",IF(OR(D36=0,D36=90,D36=180),1,0),"")))</f>
        <v/>
      </c>
      <c r="K36" s="17">
        <f>IF(E36="STRAIGHT",IF(OR(D36=90,D36=270),1,0),IF(E36="CORNER",IF(OR(D36=180,D36=270),1,0),IF(E36="T_JUNCTION",IF(OR(D36=90,D36=180,D36=270),1,0),"")))</f>
        <v/>
      </c>
    </row>
    <row r="37">
      <c r="A37" s="15" t="n">
        <v>4</v>
      </c>
      <c r="B37" s="15" t="n">
        <v>6</v>
      </c>
      <c r="C37" s="16">
        <f>INDEX(BOARD_GRID!$B$5:$H$11, A37+1, B37+1)</f>
        <v/>
      </c>
      <c r="D37" s="16">
        <f>INDEX(BOARD_GRID!$B$13:$H$19, A37+1, B37+1)</f>
        <v/>
      </c>
      <c r="E37" s="17">
        <f>IFERROR(VLOOKUP(C37,TILES!$A$2:$D$200,2,FALSE),"")</f>
        <v/>
      </c>
      <c r="F37" s="17">
        <f>IFERROR(VLOOKUP(C37,TILES!$A$2:$D$200,3,FALSE),"")</f>
        <v/>
      </c>
      <c r="G37" s="17">
        <f>IFERROR(VLOOKUP(C37,TILES!$A$2:$D$200,4,FALSE),"")</f>
        <v/>
      </c>
      <c r="H37" s="17">
        <f>IF(E37="STRAIGHT",IF(OR(D37=0,D37=180),1,0),IF(E37="CORNER",IF(OR(D37=0,D37=270),1,0),IF(E37="T_JUNCTION",IF(OR(D37=0,D37=180,D37=270),1,0),"")))</f>
        <v/>
      </c>
      <c r="I37" s="17">
        <f>IF(E37="STRAIGHT",IF(OR(D37=90,D37=270),1,0),IF(E37="CORNER",IF(OR(D37=0,D37=90),1,0),IF(E37="T_JUNCTION",IF(OR(D37=0,D37=90,D37=270),1,0),"")))</f>
        <v/>
      </c>
      <c r="J37" s="17">
        <f>IF(E37="STRAIGHT",IF(OR(D37=0,D37=180),1,0),IF(E37="CORNER",IF(OR(D37=90,D37=180),1,0),IF(E37="T_JUNCTION",IF(OR(D37=0,D37=90,D37=180),1,0),"")))</f>
        <v/>
      </c>
      <c r="K37" s="17">
        <f>IF(E37="STRAIGHT",IF(OR(D37=90,D37=270),1,0),IF(E37="CORNER",IF(OR(D37=180,D37=270),1,0),IF(E37="T_JUNCTION",IF(OR(D37=90,D37=180,D37=270),1,0),"")))</f>
        <v/>
      </c>
    </row>
    <row r="38">
      <c r="A38" s="15" t="n">
        <v>5</v>
      </c>
      <c r="B38" s="15" t="n">
        <v>0</v>
      </c>
      <c r="C38" s="16">
        <f>INDEX(BOARD_GRID!$B$5:$H$11, A38+1, B38+1)</f>
        <v/>
      </c>
      <c r="D38" s="16">
        <f>INDEX(BOARD_GRID!$B$13:$H$19, A38+1, B38+1)</f>
        <v/>
      </c>
      <c r="E38" s="17">
        <f>IFERROR(VLOOKUP(C38,TILES!$A$2:$D$200,2,FALSE),"")</f>
        <v/>
      </c>
      <c r="F38" s="17">
        <f>IFERROR(VLOOKUP(C38,TILES!$A$2:$D$200,3,FALSE),"")</f>
        <v/>
      </c>
      <c r="G38" s="17">
        <f>IFERROR(VLOOKUP(C38,TILES!$A$2:$D$200,4,FALSE),"")</f>
        <v/>
      </c>
      <c r="H38" s="17">
        <f>IF(E38="STRAIGHT",IF(OR(D38=0,D38=180),1,0),IF(E38="CORNER",IF(OR(D38=0,D38=270),1,0),IF(E38="T_JUNCTION",IF(OR(D38=0,D38=180,D38=270),1,0),"")))</f>
        <v/>
      </c>
      <c r="I38" s="17">
        <f>IF(E38="STRAIGHT",IF(OR(D38=90,D38=270),1,0),IF(E38="CORNER",IF(OR(D38=0,D38=90),1,0),IF(E38="T_JUNCTION",IF(OR(D38=0,D38=90,D38=270),1,0),"")))</f>
        <v/>
      </c>
      <c r="J38" s="17">
        <f>IF(E38="STRAIGHT",IF(OR(D38=0,D38=180),1,0),IF(E38="CORNER",IF(OR(D38=90,D38=180),1,0),IF(E38="T_JUNCTION",IF(OR(D38=0,D38=90,D38=180),1,0),"")))</f>
        <v/>
      </c>
      <c r="K38" s="17">
        <f>IF(E38="STRAIGHT",IF(OR(D38=90,D38=270),1,0),IF(E38="CORNER",IF(OR(D38=180,D38=270),1,0),IF(E38="T_JUNCTION",IF(OR(D38=90,D38=180,D38=270),1,0),"")))</f>
        <v/>
      </c>
    </row>
    <row r="39">
      <c r="A39" s="15" t="n">
        <v>5</v>
      </c>
      <c r="B39" s="15" t="n">
        <v>1</v>
      </c>
      <c r="C39" s="16">
        <f>INDEX(BOARD_GRID!$B$5:$H$11, A39+1, B39+1)</f>
        <v/>
      </c>
      <c r="D39" s="16">
        <f>INDEX(BOARD_GRID!$B$13:$H$19, A39+1, B39+1)</f>
        <v/>
      </c>
      <c r="E39" s="17">
        <f>IFERROR(VLOOKUP(C39,TILES!$A$2:$D$200,2,FALSE),"")</f>
        <v/>
      </c>
      <c r="F39" s="17">
        <f>IFERROR(VLOOKUP(C39,TILES!$A$2:$D$200,3,FALSE),"")</f>
        <v/>
      </c>
      <c r="G39" s="17">
        <f>IFERROR(VLOOKUP(C39,TILES!$A$2:$D$200,4,FALSE),"")</f>
        <v/>
      </c>
      <c r="H39" s="17">
        <f>IF(E39="STRAIGHT",IF(OR(D39=0,D39=180),1,0),IF(E39="CORNER",IF(OR(D39=0,D39=270),1,0),IF(E39="T_JUNCTION",IF(OR(D39=0,D39=180,D39=270),1,0),"")))</f>
        <v/>
      </c>
      <c r="I39" s="17">
        <f>IF(E39="STRAIGHT",IF(OR(D39=90,D39=270),1,0),IF(E39="CORNER",IF(OR(D39=0,D39=90),1,0),IF(E39="T_JUNCTION",IF(OR(D39=0,D39=90,D39=270),1,0),"")))</f>
        <v/>
      </c>
      <c r="J39" s="17">
        <f>IF(E39="STRAIGHT",IF(OR(D39=0,D39=180),1,0),IF(E39="CORNER",IF(OR(D39=90,D39=180),1,0),IF(E39="T_JUNCTION",IF(OR(D39=0,D39=90,D39=180),1,0),"")))</f>
        <v/>
      </c>
      <c r="K39" s="17">
        <f>IF(E39="STRAIGHT",IF(OR(D39=90,D39=270),1,0),IF(E39="CORNER",IF(OR(D39=180,D39=270),1,0),IF(E39="T_JUNCTION",IF(OR(D39=90,D39=180,D39=270),1,0),"")))</f>
        <v/>
      </c>
    </row>
    <row r="40">
      <c r="A40" s="15" t="n">
        <v>5</v>
      </c>
      <c r="B40" s="15" t="n">
        <v>2</v>
      </c>
      <c r="C40" s="16">
        <f>INDEX(BOARD_GRID!$B$5:$H$11, A40+1, B40+1)</f>
        <v/>
      </c>
      <c r="D40" s="16">
        <f>INDEX(BOARD_GRID!$B$13:$H$19, A40+1, B40+1)</f>
        <v/>
      </c>
      <c r="E40" s="17">
        <f>IFERROR(VLOOKUP(C40,TILES!$A$2:$D$200,2,FALSE),"")</f>
        <v/>
      </c>
      <c r="F40" s="17">
        <f>IFERROR(VLOOKUP(C40,TILES!$A$2:$D$200,3,FALSE),"")</f>
        <v/>
      </c>
      <c r="G40" s="17">
        <f>IFERROR(VLOOKUP(C40,TILES!$A$2:$D$200,4,FALSE),"")</f>
        <v/>
      </c>
      <c r="H40" s="17">
        <f>IF(E40="STRAIGHT",IF(OR(D40=0,D40=180),1,0),IF(E40="CORNER",IF(OR(D40=0,D40=270),1,0),IF(E40="T_JUNCTION",IF(OR(D40=0,D40=180,D40=270),1,0),"")))</f>
        <v/>
      </c>
      <c r="I40" s="17">
        <f>IF(E40="STRAIGHT",IF(OR(D40=90,D40=270),1,0),IF(E40="CORNER",IF(OR(D40=0,D40=90),1,0),IF(E40="T_JUNCTION",IF(OR(D40=0,D40=90,D40=270),1,0),"")))</f>
        <v/>
      </c>
      <c r="J40" s="17">
        <f>IF(E40="STRAIGHT",IF(OR(D40=0,D40=180),1,0),IF(E40="CORNER",IF(OR(D40=90,D40=180),1,0),IF(E40="T_JUNCTION",IF(OR(D40=0,D40=90,D40=180),1,0),"")))</f>
        <v/>
      </c>
      <c r="K40" s="17">
        <f>IF(E40="STRAIGHT",IF(OR(D40=90,D40=270),1,0),IF(E40="CORNER",IF(OR(D40=180,D40=270),1,0),IF(E40="T_JUNCTION",IF(OR(D40=90,D40=180,D40=270),1,0),"")))</f>
        <v/>
      </c>
    </row>
    <row r="41">
      <c r="A41" s="15" t="n">
        <v>5</v>
      </c>
      <c r="B41" s="15" t="n">
        <v>3</v>
      </c>
      <c r="C41" s="16">
        <f>INDEX(BOARD_GRID!$B$5:$H$11, A41+1, B41+1)</f>
        <v/>
      </c>
      <c r="D41" s="16">
        <f>INDEX(BOARD_GRID!$B$13:$H$19, A41+1, B41+1)</f>
        <v/>
      </c>
      <c r="E41" s="17">
        <f>IFERROR(VLOOKUP(C41,TILES!$A$2:$D$200,2,FALSE),"")</f>
        <v/>
      </c>
      <c r="F41" s="17">
        <f>IFERROR(VLOOKUP(C41,TILES!$A$2:$D$200,3,FALSE),"")</f>
        <v/>
      </c>
      <c r="G41" s="17">
        <f>IFERROR(VLOOKUP(C41,TILES!$A$2:$D$200,4,FALSE),"")</f>
        <v/>
      </c>
      <c r="H41" s="17">
        <f>IF(E41="STRAIGHT",IF(OR(D41=0,D41=180),1,0),IF(E41="CORNER",IF(OR(D41=0,D41=270),1,0),IF(E41="T_JUNCTION",IF(OR(D41=0,D41=180,D41=270),1,0),"")))</f>
        <v/>
      </c>
      <c r="I41" s="17">
        <f>IF(E41="STRAIGHT",IF(OR(D41=90,D41=270),1,0),IF(E41="CORNER",IF(OR(D41=0,D41=90),1,0),IF(E41="T_JUNCTION",IF(OR(D41=0,D41=90,D41=270),1,0),"")))</f>
        <v/>
      </c>
      <c r="J41" s="17">
        <f>IF(E41="STRAIGHT",IF(OR(D41=0,D41=180),1,0),IF(E41="CORNER",IF(OR(D41=90,D41=180),1,0),IF(E41="T_JUNCTION",IF(OR(D41=0,D41=90,D41=180),1,0),"")))</f>
        <v/>
      </c>
      <c r="K41" s="17">
        <f>IF(E41="STRAIGHT",IF(OR(D41=90,D41=270),1,0),IF(E41="CORNER",IF(OR(D41=180,D41=270),1,0),IF(E41="T_JUNCTION",IF(OR(D41=90,D41=180,D41=270),1,0),"")))</f>
        <v/>
      </c>
    </row>
    <row r="42">
      <c r="A42" s="15" t="n">
        <v>5</v>
      </c>
      <c r="B42" s="15" t="n">
        <v>4</v>
      </c>
      <c r="C42" s="16">
        <f>INDEX(BOARD_GRID!$B$5:$H$11, A42+1, B42+1)</f>
        <v/>
      </c>
      <c r="D42" s="16">
        <f>INDEX(BOARD_GRID!$B$13:$H$19, A42+1, B42+1)</f>
        <v/>
      </c>
      <c r="E42" s="17">
        <f>IFERROR(VLOOKUP(C42,TILES!$A$2:$D$200,2,FALSE),"")</f>
        <v/>
      </c>
      <c r="F42" s="17">
        <f>IFERROR(VLOOKUP(C42,TILES!$A$2:$D$200,3,FALSE),"")</f>
        <v/>
      </c>
      <c r="G42" s="17">
        <f>IFERROR(VLOOKUP(C42,TILES!$A$2:$D$200,4,FALSE),"")</f>
        <v/>
      </c>
      <c r="H42" s="17">
        <f>IF(E42="STRAIGHT",IF(OR(D42=0,D42=180),1,0),IF(E42="CORNER",IF(OR(D42=0,D42=270),1,0),IF(E42="T_JUNCTION",IF(OR(D42=0,D42=180,D42=270),1,0),"")))</f>
        <v/>
      </c>
      <c r="I42" s="17">
        <f>IF(E42="STRAIGHT",IF(OR(D42=90,D42=270),1,0),IF(E42="CORNER",IF(OR(D42=0,D42=90),1,0),IF(E42="T_JUNCTION",IF(OR(D42=0,D42=90,D42=270),1,0),"")))</f>
        <v/>
      </c>
      <c r="J42" s="17">
        <f>IF(E42="STRAIGHT",IF(OR(D42=0,D42=180),1,0),IF(E42="CORNER",IF(OR(D42=90,D42=180),1,0),IF(E42="T_JUNCTION",IF(OR(D42=0,D42=90,D42=180),1,0),"")))</f>
        <v/>
      </c>
      <c r="K42" s="17">
        <f>IF(E42="STRAIGHT",IF(OR(D42=90,D42=270),1,0),IF(E42="CORNER",IF(OR(D42=180,D42=270),1,0),IF(E42="T_JUNCTION",IF(OR(D42=90,D42=180,D42=270),1,0),"")))</f>
        <v/>
      </c>
    </row>
    <row r="43">
      <c r="A43" s="15" t="n">
        <v>5</v>
      </c>
      <c r="B43" s="15" t="n">
        <v>5</v>
      </c>
      <c r="C43" s="16">
        <f>INDEX(BOARD_GRID!$B$5:$H$11, A43+1, B43+1)</f>
        <v/>
      </c>
      <c r="D43" s="16">
        <f>INDEX(BOARD_GRID!$B$13:$H$19, A43+1, B43+1)</f>
        <v/>
      </c>
      <c r="E43" s="17">
        <f>IFERROR(VLOOKUP(C43,TILES!$A$2:$D$200,2,FALSE),"")</f>
        <v/>
      </c>
      <c r="F43" s="17">
        <f>IFERROR(VLOOKUP(C43,TILES!$A$2:$D$200,3,FALSE),"")</f>
        <v/>
      </c>
      <c r="G43" s="17">
        <f>IFERROR(VLOOKUP(C43,TILES!$A$2:$D$200,4,FALSE),"")</f>
        <v/>
      </c>
      <c r="H43" s="17">
        <f>IF(E43="STRAIGHT",IF(OR(D43=0,D43=180),1,0),IF(E43="CORNER",IF(OR(D43=0,D43=270),1,0),IF(E43="T_JUNCTION",IF(OR(D43=0,D43=180,D43=270),1,0),"")))</f>
        <v/>
      </c>
      <c r="I43" s="17">
        <f>IF(E43="STRAIGHT",IF(OR(D43=90,D43=270),1,0),IF(E43="CORNER",IF(OR(D43=0,D43=90),1,0),IF(E43="T_JUNCTION",IF(OR(D43=0,D43=90,D43=270),1,0),"")))</f>
        <v/>
      </c>
      <c r="J43" s="17">
        <f>IF(E43="STRAIGHT",IF(OR(D43=0,D43=180),1,0),IF(E43="CORNER",IF(OR(D43=90,D43=180),1,0),IF(E43="T_JUNCTION",IF(OR(D43=0,D43=90,D43=180),1,0),"")))</f>
        <v/>
      </c>
      <c r="K43" s="17">
        <f>IF(E43="STRAIGHT",IF(OR(D43=90,D43=270),1,0),IF(E43="CORNER",IF(OR(D43=180,D43=270),1,0),IF(E43="T_JUNCTION",IF(OR(D43=90,D43=180,D43=270),1,0),"")))</f>
        <v/>
      </c>
    </row>
    <row r="44">
      <c r="A44" s="15" t="n">
        <v>5</v>
      </c>
      <c r="B44" s="15" t="n">
        <v>6</v>
      </c>
      <c r="C44" s="16">
        <f>INDEX(BOARD_GRID!$B$5:$H$11, A44+1, B44+1)</f>
        <v/>
      </c>
      <c r="D44" s="16">
        <f>INDEX(BOARD_GRID!$B$13:$H$19, A44+1, B44+1)</f>
        <v/>
      </c>
      <c r="E44" s="17">
        <f>IFERROR(VLOOKUP(C44,TILES!$A$2:$D$200,2,FALSE),"")</f>
        <v/>
      </c>
      <c r="F44" s="17">
        <f>IFERROR(VLOOKUP(C44,TILES!$A$2:$D$200,3,FALSE),"")</f>
        <v/>
      </c>
      <c r="G44" s="17">
        <f>IFERROR(VLOOKUP(C44,TILES!$A$2:$D$200,4,FALSE),"")</f>
        <v/>
      </c>
      <c r="H44" s="17">
        <f>IF(E44="STRAIGHT",IF(OR(D44=0,D44=180),1,0),IF(E44="CORNER",IF(OR(D44=0,D44=270),1,0),IF(E44="T_JUNCTION",IF(OR(D44=0,D44=180,D44=270),1,0),"")))</f>
        <v/>
      </c>
      <c r="I44" s="17">
        <f>IF(E44="STRAIGHT",IF(OR(D44=90,D44=270),1,0),IF(E44="CORNER",IF(OR(D44=0,D44=90),1,0),IF(E44="T_JUNCTION",IF(OR(D44=0,D44=90,D44=270),1,0),"")))</f>
        <v/>
      </c>
      <c r="J44" s="17">
        <f>IF(E44="STRAIGHT",IF(OR(D44=0,D44=180),1,0),IF(E44="CORNER",IF(OR(D44=90,D44=180),1,0),IF(E44="T_JUNCTION",IF(OR(D44=0,D44=90,D44=180),1,0),"")))</f>
        <v/>
      </c>
      <c r="K44" s="17">
        <f>IF(E44="STRAIGHT",IF(OR(D44=90,D44=270),1,0),IF(E44="CORNER",IF(OR(D44=180,D44=270),1,0),IF(E44="T_JUNCTION",IF(OR(D44=90,D44=180,D44=270),1,0),"")))</f>
        <v/>
      </c>
    </row>
    <row r="45">
      <c r="A45" s="15" t="n">
        <v>6</v>
      </c>
      <c r="B45" s="15" t="n">
        <v>0</v>
      </c>
      <c r="C45" s="16">
        <f>INDEX(BOARD_GRID!$B$5:$H$11, A45+1, B45+1)</f>
        <v/>
      </c>
      <c r="D45" s="16">
        <f>INDEX(BOARD_GRID!$B$13:$H$19, A45+1, B45+1)</f>
        <v/>
      </c>
      <c r="E45" s="17">
        <f>IFERROR(VLOOKUP(C45,TILES!$A$2:$D$200,2,FALSE),"")</f>
        <v/>
      </c>
      <c r="F45" s="17">
        <f>IFERROR(VLOOKUP(C45,TILES!$A$2:$D$200,3,FALSE),"")</f>
        <v/>
      </c>
      <c r="G45" s="17">
        <f>IFERROR(VLOOKUP(C45,TILES!$A$2:$D$200,4,FALSE),"")</f>
        <v/>
      </c>
      <c r="H45" s="17">
        <f>IF(E45="STRAIGHT",IF(OR(D45=0,D45=180),1,0),IF(E45="CORNER",IF(OR(D45=0,D45=270),1,0),IF(E45="T_JUNCTION",IF(OR(D45=0,D45=180,D45=270),1,0),"")))</f>
        <v/>
      </c>
      <c r="I45" s="17">
        <f>IF(E45="STRAIGHT",IF(OR(D45=90,D45=270),1,0),IF(E45="CORNER",IF(OR(D45=0,D45=90),1,0),IF(E45="T_JUNCTION",IF(OR(D45=0,D45=90,D45=270),1,0),"")))</f>
        <v/>
      </c>
      <c r="J45" s="17">
        <f>IF(E45="STRAIGHT",IF(OR(D45=0,D45=180),1,0),IF(E45="CORNER",IF(OR(D45=90,D45=180),1,0),IF(E45="T_JUNCTION",IF(OR(D45=0,D45=90,D45=180),1,0),"")))</f>
        <v/>
      </c>
      <c r="K45" s="17">
        <f>IF(E45="STRAIGHT",IF(OR(D45=90,D45=270),1,0),IF(E45="CORNER",IF(OR(D45=180,D45=270),1,0),IF(E45="T_JUNCTION",IF(OR(D45=90,D45=180,D45=270),1,0),"")))</f>
        <v/>
      </c>
    </row>
    <row r="46">
      <c r="A46" s="15" t="n">
        <v>6</v>
      </c>
      <c r="B46" s="15" t="n">
        <v>1</v>
      </c>
      <c r="C46" s="16">
        <f>INDEX(BOARD_GRID!$B$5:$H$11, A46+1, B46+1)</f>
        <v/>
      </c>
      <c r="D46" s="16">
        <f>INDEX(BOARD_GRID!$B$13:$H$19, A46+1, B46+1)</f>
        <v/>
      </c>
      <c r="E46" s="17">
        <f>IFERROR(VLOOKUP(C46,TILES!$A$2:$D$200,2,FALSE),"")</f>
        <v/>
      </c>
      <c r="F46" s="17">
        <f>IFERROR(VLOOKUP(C46,TILES!$A$2:$D$200,3,FALSE),"")</f>
        <v/>
      </c>
      <c r="G46" s="17">
        <f>IFERROR(VLOOKUP(C46,TILES!$A$2:$D$200,4,FALSE),"")</f>
        <v/>
      </c>
      <c r="H46" s="17">
        <f>IF(E46="STRAIGHT",IF(OR(D46=0,D46=180),1,0),IF(E46="CORNER",IF(OR(D46=0,D46=270),1,0),IF(E46="T_JUNCTION",IF(OR(D46=0,D46=180,D46=270),1,0),"")))</f>
        <v/>
      </c>
      <c r="I46" s="17">
        <f>IF(E46="STRAIGHT",IF(OR(D46=90,D46=270),1,0),IF(E46="CORNER",IF(OR(D46=0,D46=90),1,0),IF(E46="T_JUNCTION",IF(OR(D46=0,D46=90,D46=270),1,0),"")))</f>
        <v/>
      </c>
      <c r="J46" s="17">
        <f>IF(E46="STRAIGHT",IF(OR(D46=0,D46=180),1,0),IF(E46="CORNER",IF(OR(D46=90,D46=180),1,0),IF(E46="T_JUNCTION",IF(OR(D46=0,D46=90,D46=180),1,0),"")))</f>
        <v/>
      </c>
      <c r="K46" s="17">
        <f>IF(E46="STRAIGHT",IF(OR(D46=90,D46=270),1,0),IF(E46="CORNER",IF(OR(D46=180,D46=270),1,0),IF(E46="T_JUNCTION",IF(OR(D46=90,D46=180,D46=270),1,0),"")))</f>
        <v/>
      </c>
    </row>
    <row r="47">
      <c r="A47" s="15" t="n">
        <v>6</v>
      </c>
      <c r="B47" s="15" t="n">
        <v>2</v>
      </c>
      <c r="C47" s="16">
        <f>INDEX(BOARD_GRID!$B$5:$H$11, A47+1, B47+1)</f>
        <v/>
      </c>
      <c r="D47" s="16">
        <f>INDEX(BOARD_GRID!$B$13:$H$19, A47+1, B47+1)</f>
        <v/>
      </c>
      <c r="E47" s="17">
        <f>IFERROR(VLOOKUP(C47,TILES!$A$2:$D$200,2,FALSE),"")</f>
        <v/>
      </c>
      <c r="F47" s="17">
        <f>IFERROR(VLOOKUP(C47,TILES!$A$2:$D$200,3,FALSE),"")</f>
        <v/>
      </c>
      <c r="G47" s="17">
        <f>IFERROR(VLOOKUP(C47,TILES!$A$2:$D$200,4,FALSE),"")</f>
        <v/>
      </c>
      <c r="H47" s="17">
        <f>IF(E47="STRAIGHT",IF(OR(D47=0,D47=180),1,0),IF(E47="CORNER",IF(OR(D47=0,D47=270),1,0),IF(E47="T_JUNCTION",IF(OR(D47=0,D47=180,D47=270),1,0),"")))</f>
        <v/>
      </c>
      <c r="I47" s="17">
        <f>IF(E47="STRAIGHT",IF(OR(D47=90,D47=270),1,0),IF(E47="CORNER",IF(OR(D47=0,D47=90),1,0),IF(E47="T_JUNCTION",IF(OR(D47=0,D47=90,D47=270),1,0),"")))</f>
        <v/>
      </c>
      <c r="J47" s="17">
        <f>IF(E47="STRAIGHT",IF(OR(D47=0,D47=180),1,0),IF(E47="CORNER",IF(OR(D47=90,D47=180),1,0),IF(E47="T_JUNCTION",IF(OR(D47=0,D47=90,D47=180),1,0),"")))</f>
        <v/>
      </c>
      <c r="K47" s="17">
        <f>IF(E47="STRAIGHT",IF(OR(D47=90,D47=270),1,0),IF(E47="CORNER",IF(OR(D47=180,D47=270),1,0),IF(E47="T_JUNCTION",IF(OR(D47=90,D47=180,D47=270),1,0),"")))</f>
        <v/>
      </c>
    </row>
    <row r="48">
      <c r="A48" s="15" t="n">
        <v>6</v>
      </c>
      <c r="B48" s="15" t="n">
        <v>3</v>
      </c>
      <c r="C48" s="16">
        <f>INDEX(BOARD_GRID!$B$5:$H$11, A48+1, B48+1)</f>
        <v/>
      </c>
      <c r="D48" s="16">
        <f>INDEX(BOARD_GRID!$B$13:$H$19, A48+1, B48+1)</f>
        <v/>
      </c>
      <c r="E48" s="17">
        <f>IFERROR(VLOOKUP(C48,TILES!$A$2:$D$200,2,FALSE),"")</f>
        <v/>
      </c>
      <c r="F48" s="17">
        <f>IFERROR(VLOOKUP(C48,TILES!$A$2:$D$200,3,FALSE),"")</f>
        <v/>
      </c>
      <c r="G48" s="17">
        <f>IFERROR(VLOOKUP(C48,TILES!$A$2:$D$200,4,FALSE),"")</f>
        <v/>
      </c>
      <c r="H48" s="17">
        <f>IF(E48="STRAIGHT",IF(OR(D48=0,D48=180),1,0),IF(E48="CORNER",IF(OR(D48=0,D48=270),1,0),IF(E48="T_JUNCTION",IF(OR(D48=0,D48=180,D48=270),1,0),"")))</f>
        <v/>
      </c>
      <c r="I48" s="17">
        <f>IF(E48="STRAIGHT",IF(OR(D48=90,D48=270),1,0),IF(E48="CORNER",IF(OR(D48=0,D48=90),1,0),IF(E48="T_JUNCTION",IF(OR(D48=0,D48=90,D48=270),1,0),"")))</f>
        <v/>
      </c>
      <c r="J48" s="17">
        <f>IF(E48="STRAIGHT",IF(OR(D48=0,D48=180),1,0),IF(E48="CORNER",IF(OR(D48=90,D48=180),1,0),IF(E48="T_JUNCTION",IF(OR(D48=0,D48=90,D48=180),1,0),"")))</f>
        <v/>
      </c>
      <c r="K48" s="17">
        <f>IF(E48="STRAIGHT",IF(OR(D48=90,D48=270),1,0),IF(E48="CORNER",IF(OR(D48=180,D48=270),1,0),IF(E48="T_JUNCTION",IF(OR(D48=90,D48=180,D48=270),1,0),"")))</f>
        <v/>
      </c>
    </row>
    <row r="49">
      <c r="A49" s="15" t="n">
        <v>6</v>
      </c>
      <c r="B49" s="15" t="n">
        <v>4</v>
      </c>
      <c r="C49" s="16">
        <f>INDEX(BOARD_GRID!$B$5:$H$11, A49+1, B49+1)</f>
        <v/>
      </c>
      <c r="D49" s="16">
        <f>INDEX(BOARD_GRID!$B$13:$H$19, A49+1, B49+1)</f>
        <v/>
      </c>
      <c r="E49" s="17">
        <f>IFERROR(VLOOKUP(C49,TILES!$A$2:$D$200,2,FALSE),"")</f>
        <v/>
      </c>
      <c r="F49" s="17">
        <f>IFERROR(VLOOKUP(C49,TILES!$A$2:$D$200,3,FALSE),"")</f>
        <v/>
      </c>
      <c r="G49" s="17">
        <f>IFERROR(VLOOKUP(C49,TILES!$A$2:$D$200,4,FALSE),"")</f>
        <v/>
      </c>
      <c r="H49" s="17">
        <f>IF(E49="STRAIGHT",IF(OR(D49=0,D49=180),1,0),IF(E49="CORNER",IF(OR(D49=0,D49=270),1,0),IF(E49="T_JUNCTION",IF(OR(D49=0,D49=180,D49=270),1,0),"")))</f>
        <v/>
      </c>
      <c r="I49" s="17">
        <f>IF(E49="STRAIGHT",IF(OR(D49=90,D49=270),1,0),IF(E49="CORNER",IF(OR(D49=0,D49=90),1,0),IF(E49="T_JUNCTION",IF(OR(D49=0,D49=90,D49=270),1,0),"")))</f>
        <v/>
      </c>
      <c r="J49" s="17">
        <f>IF(E49="STRAIGHT",IF(OR(D49=0,D49=180),1,0),IF(E49="CORNER",IF(OR(D49=90,D49=180),1,0),IF(E49="T_JUNCTION",IF(OR(D49=0,D49=90,D49=180),1,0),"")))</f>
        <v/>
      </c>
      <c r="K49" s="17">
        <f>IF(E49="STRAIGHT",IF(OR(D49=90,D49=270),1,0),IF(E49="CORNER",IF(OR(D49=180,D49=270),1,0),IF(E49="T_JUNCTION",IF(OR(D49=90,D49=180,D49=270),1,0),"")))</f>
        <v/>
      </c>
    </row>
    <row r="50">
      <c r="A50" s="15" t="n">
        <v>6</v>
      </c>
      <c r="B50" s="15" t="n">
        <v>5</v>
      </c>
      <c r="C50" s="16">
        <f>INDEX(BOARD_GRID!$B$5:$H$11, A50+1, B50+1)</f>
        <v/>
      </c>
      <c r="D50" s="16">
        <f>INDEX(BOARD_GRID!$B$13:$H$19, A50+1, B50+1)</f>
        <v/>
      </c>
      <c r="E50" s="17">
        <f>IFERROR(VLOOKUP(C50,TILES!$A$2:$D$200,2,FALSE),"")</f>
        <v/>
      </c>
      <c r="F50" s="17">
        <f>IFERROR(VLOOKUP(C50,TILES!$A$2:$D$200,3,FALSE),"")</f>
        <v/>
      </c>
      <c r="G50" s="17">
        <f>IFERROR(VLOOKUP(C50,TILES!$A$2:$D$200,4,FALSE),"")</f>
        <v/>
      </c>
      <c r="H50" s="17">
        <f>IF(E50="STRAIGHT",IF(OR(D50=0,D50=180),1,0),IF(E50="CORNER",IF(OR(D50=0,D50=270),1,0),IF(E50="T_JUNCTION",IF(OR(D50=0,D50=180,D50=270),1,0),"")))</f>
        <v/>
      </c>
      <c r="I50" s="17">
        <f>IF(E50="STRAIGHT",IF(OR(D50=90,D50=270),1,0),IF(E50="CORNER",IF(OR(D50=0,D50=90),1,0),IF(E50="T_JUNCTION",IF(OR(D50=0,D50=90,D50=270),1,0),"")))</f>
        <v/>
      </c>
      <c r="J50" s="17">
        <f>IF(E50="STRAIGHT",IF(OR(D50=0,D50=180),1,0),IF(E50="CORNER",IF(OR(D50=90,D50=180),1,0),IF(E50="T_JUNCTION",IF(OR(D50=0,D50=90,D50=180),1,0),"")))</f>
        <v/>
      </c>
      <c r="K50" s="17">
        <f>IF(E50="STRAIGHT",IF(OR(D50=90,D50=270),1,0),IF(E50="CORNER",IF(OR(D50=180,D50=270),1,0),IF(E50="T_JUNCTION",IF(OR(D50=90,D50=180,D50=270),1,0),"")))</f>
        <v/>
      </c>
    </row>
    <row r="51">
      <c r="A51" s="15" t="n">
        <v>6</v>
      </c>
      <c r="B51" s="15" t="n">
        <v>6</v>
      </c>
      <c r="C51" s="16">
        <f>INDEX(BOARD_GRID!$B$5:$H$11, A51+1, B51+1)</f>
        <v/>
      </c>
      <c r="D51" s="16">
        <f>INDEX(BOARD_GRID!$B$13:$H$19, A51+1, B51+1)</f>
        <v/>
      </c>
      <c r="E51" s="17">
        <f>IFERROR(VLOOKUP(C51,TILES!$A$2:$D$200,2,FALSE),"")</f>
        <v/>
      </c>
      <c r="F51" s="17">
        <f>IFERROR(VLOOKUP(C51,TILES!$A$2:$D$200,3,FALSE),"")</f>
        <v/>
      </c>
      <c r="G51" s="17">
        <f>IFERROR(VLOOKUP(C51,TILES!$A$2:$D$200,4,FALSE),"")</f>
        <v/>
      </c>
      <c r="H51" s="17">
        <f>IF(E51="STRAIGHT",IF(OR(D51=0,D51=180),1,0),IF(E51="CORNER",IF(OR(D51=0,D51=270),1,0),IF(E51="T_JUNCTION",IF(OR(D51=0,D51=180,D51=270),1,0),"")))</f>
        <v/>
      </c>
      <c r="I51" s="17">
        <f>IF(E51="STRAIGHT",IF(OR(D51=90,D51=270),1,0),IF(E51="CORNER",IF(OR(D51=0,D51=90),1,0),IF(E51="T_JUNCTION",IF(OR(D51=0,D51=90,D51=270),1,0),"")))</f>
        <v/>
      </c>
      <c r="J51" s="17">
        <f>IF(E51="STRAIGHT",IF(OR(D51=0,D51=180),1,0),IF(E51="CORNER",IF(OR(D51=90,D51=180),1,0),IF(E51="T_JUNCTION",IF(OR(D51=0,D51=90,D51=180),1,0),"")))</f>
        <v/>
      </c>
      <c r="K51" s="17">
        <f>IF(E51="STRAIGHT",IF(OR(D51=90,D51=270),1,0),IF(E51="CORNER",IF(OR(D51=180,D51=270),1,0),IF(E51="T_JUNCTION",IF(OR(D51=90,D51=180,D51=270),1,0),"")))</f>
        <v/>
      </c>
    </row>
  </sheetData>
  <mergeCells count="1">
    <mergeCell ref="A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49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18" customWidth="1" min="2" max="2"/>
    <col width="10" customWidth="1" min="3" max="3"/>
    <col width="6" customWidth="1" min="4" max="4"/>
    <col width="6" customWidth="1" min="5" max="5"/>
    <col width="16" customWidth="1" min="6" max="6"/>
    <col width="12" customWidth="1" min="7" max="7"/>
  </cols>
  <sheetData>
    <row r="1">
      <c r="A1" s="4" t="inlineStr">
        <is>
          <t>PLAYERS – játékosok (kékkel jelölt mezők: bemenet)</t>
        </is>
      </c>
    </row>
    <row r="2">
      <c r="A2" s="5" t="inlineStr">
        <is>
          <t>PlayerID</t>
        </is>
      </c>
      <c r="B2" s="5" t="inlineStr">
        <is>
          <t>Name</t>
        </is>
      </c>
      <c r="C2" s="5" t="inlineStr">
        <is>
          <t>Color</t>
        </is>
      </c>
      <c r="D2" s="5" t="inlineStr">
        <is>
          <t>Row</t>
        </is>
      </c>
      <c r="E2" s="5" t="inlineStr">
        <is>
          <t>Col</t>
        </is>
      </c>
      <c r="F2" s="5" t="inlineStr">
        <is>
          <t>CurrentCardIndex</t>
        </is>
      </c>
      <c r="G2" s="5" t="inlineStr">
        <is>
          <t>HomeRowCol</t>
        </is>
      </c>
    </row>
    <row r="3">
      <c r="A3" s="11" t="inlineStr">
        <is>
          <t>P1</t>
        </is>
      </c>
      <c r="B3" s="6" t="inlineStr">
        <is>
          <t>Player 1</t>
        </is>
      </c>
      <c r="C3" s="11" t="inlineStr">
        <is>
          <t>RED</t>
        </is>
      </c>
      <c r="D3" s="11" t="n">
        <v>0</v>
      </c>
      <c r="E3" s="11" t="n">
        <v>0</v>
      </c>
      <c r="F3" s="11" t="n">
        <v>1</v>
      </c>
      <c r="G3" s="11" t="inlineStr">
        <is>
          <t>0,0</t>
        </is>
      </c>
    </row>
    <row r="4">
      <c r="A4" s="11" t="inlineStr">
        <is>
          <t>P2</t>
        </is>
      </c>
      <c r="B4" s="6" t="inlineStr">
        <is>
          <t>Player 2</t>
        </is>
      </c>
      <c r="C4" s="11" t="inlineStr">
        <is>
          <t>BLUE</t>
        </is>
      </c>
      <c r="D4" s="11" t="n">
        <v>6</v>
      </c>
      <c r="E4" s="11" t="n">
        <v>6</v>
      </c>
      <c r="F4" s="11" t="n">
        <v>1</v>
      </c>
      <c r="G4" s="11" t="inlineStr">
        <is>
          <t>6,6</t>
        </is>
      </c>
    </row>
    <row r="5">
      <c r="A5" s="11" t="n"/>
      <c r="B5" s="6" t="n"/>
      <c r="C5" s="11" t="n"/>
      <c r="D5" s="11" t="n"/>
      <c r="E5" s="11" t="n"/>
      <c r="F5" s="11" t="n"/>
      <c r="G5" s="11" t="n"/>
    </row>
    <row r="6">
      <c r="A6" s="11" t="n"/>
      <c r="B6" s="6" t="n"/>
      <c r="C6" s="11" t="n"/>
      <c r="D6" s="11" t="n"/>
      <c r="E6" s="11" t="n"/>
      <c r="F6" s="11" t="n"/>
      <c r="G6" s="11" t="n"/>
    </row>
    <row r="7">
      <c r="A7" s="11" t="n"/>
      <c r="B7" s="6" t="n"/>
      <c r="C7" s="11" t="n"/>
      <c r="D7" s="11" t="n"/>
      <c r="E7" s="11" t="n"/>
      <c r="F7" s="11" t="n"/>
      <c r="G7" s="11" t="n"/>
    </row>
    <row r="8">
      <c r="A8" s="11" t="n"/>
      <c r="B8" s="6" t="n"/>
      <c r="C8" s="11" t="n"/>
      <c r="D8" s="11" t="n"/>
      <c r="E8" s="11" t="n"/>
      <c r="F8" s="11" t="n"/>
      <c r="G8" s="11" t="n"/>
    </row>
    <row r="9">
      <c r="A9" s="11" t="n"/>
      <c r="B9" s="6" t="n"/>
      <c r="C9" s="11" t="n"/>
      <c r="D9" s="11" t="n"/>
      <c r="E9" s="11" t="n"/>
      <c r="F9" s="11" t="n"/>
      <c r="G9" s="11" t="n"/>
    </row>
    <row r="10">
      <c r="A10" s="11" t="n"/>
      <c r="B10" s="6" t="n"/>
      <c r="C10" s="11" t="n"/>
      <c r="D10" s="11" t="n"/>
      <c r="E10" s="11" t="n"/>
      <c r="F10" s="11" t="n"/>
      <c r="G10" s="11" t="n"/>
    </row>
    <row r="11">
      <c r="A11" s="11" t="n"/>
      <c r="B11" s="6" t="n"/>
      <c r="C11" s="11" t="n"/>
      <c r="D11" s="11" t="n"/>
      <c r="E11" s="11" t="n"/>
      <c r="F11" s="11" t="n"/>
      <c r="G11" s="11" t="n"/>
    </row>
    <row r="12">
      <c r="A12" s="11" t="n"/>
      <c r="B12" s="6" t="n"/>
      <c r="C12" s="11" t="n"/>
      <c r="D12" s="11" t="n"/>
      <c r="E12" s="11" t="n"/>
      <c r="F12" s="11" t="n"/>
      <c r="G12" s="11" t="n"/>
    </row>
    <row r="13">
      <c r="A13" s="11" t="n"/>
      <c r="B13" s="6" t="n"/>
      <c r="C13" s="11" t="n"/>
      <c r="D13" s="11" t="n"/>
      <c r="E13" s="11" t="n"/>
      <c r="F13" s="11" t="n"/>
      <c r="G13" s="11" t="n"/>
    </row>
    <row r="14">
      <c r="A14" s="11" t="n"/>
      <c r="B14" s="6" t="n"/>
      <c r="C14" s="11" t="n"/>
      <c r="D14" s="11" t="n"/>
      <c r="E14" s="11" t="n"/>
      <c r="F14" s="11" t="n"/>
      <c r="G14" s="11" t="n"/>
    </row>
    <row r="15">
      <c r="A15" s="11" t="n"/>
      <c r="B15" s="6" t="n"/>
      <c r="C15" s="11" t="n"/>
      <c r="D15" s="11" t="n"/>
      <c r="E15" s="11" t="n"/>
      <c r="F15" s="11" t="n"/>
      <c r="G15" s="11" t="n"/>
    </row>
    <row r="16">
      <c r="A16" s="11" t="n"/>
      <c r="B16" s="6" t="n"/>
      <c r="C16" s="11" t="n"/>
      <c r="D16" s="11" t="n"/>
      <c r="E16" s="11" t="n"/>
      <c r="F16" s="11" t="n"/>
      <c r="G16" s="11" t="n"/>
    </row>
    <row r="17">
      <c r="A17" s="11" t="n"/>
      <c r="B17" s="6" t="n"/>
      <c r="C17" s="11" t="n"/>
      <c r="D17" s="11" t="n"/>
      <c r="E17" s="11" t="n"/>
      <c r="F17" s="11" t="n"/>
      <c r="G17" s="11" t="n"/>
    </row>
    <row r="18">
      <c r="A18" s="11" t="n"/>
      <c r="B18" s="6" t="n"/>
      <c r="C18" s="11" t="n"/>
      <c r="D18" s="11" t="n"/>
      <c r="E18" s="11" t="n"/>
      <c r="F18" s="11" t="n"/>
      <c r="G18" s="11" t="n"/>
    </row>
    <row r="19">
      <c r="A19" s="11" t="n"/>
      <c r="B19" s="6" t="n"/>
      <c r="C19" s="11" t="n"/>
      <c r="D19" s="11" t="n"/>
      <c r="E19" s="11" t="n"/>
      <c r="F19" s="11" t="n"/>
      <c r="G19" s="11" t="n"/>
    </row>
    <row r="20">
      <c r="A20" s="8" t="n"/>
      <c r="B20" s="8" t="n"/>
      <c r="C20" s="8" t="n"/>
      <c r="D20" s="8" t="n"/>
      <c r="E20" s="8" t="n"/>
      <c r="F20" s="8" t="n"/>
      <c r="G20" s="8" t="n"/>
    </row>
    <row r="21">
      <c r="A21" s="8" t="n"/>
      <c r="B21" s="8" t="n"/>
      <c r="C21" s="8" t="n"/>
      <c r="D21" s="8" t="n"/>
      <c r="E21" s="8" t="n"/>
      <c r="F21" s="8" t="n"/>
      <c r="G21" s="8" t="n"/>
    </row>
    <row r="22">
      <c r="A22" s="8" t="n"/>
      <c r="B22" s="8" t="n"/>
      <c r="C22" s="8" t="n"/>
      <c r="D22" s="8" t="n"/>
      <c r="E22" s="8" t="n"/>
      <c r="F22" s="8" t="n"/>
      <c r="G22" s="8" t="n"/>
    </row>
    <row r="23">
      <c r="A23" s="8" t="n"/>
      <c r="B23" s="8" t="n"/>
      <c r="C23" s="8" t="n"/>
      <c r="D23" s="8" t="n"/>
      <c r="E23" s="8" t="n"/>
      <c r="F23" s="8" t="n"/>
      <c r="G23" s="8" t="n"/>
    </row>
    <row r="24">
      <c r="A24" s="8" t="n"/>
      <c r="B24" s="8" t="n"/>
      <c r="C24" s="8" t="n"/>
      <c r="D24" s="8" t="n"/>
      <c r="E24" s="8" t="n"/>
      <c r="F24" s="8" t="n"/>
      <c r="G24" s="8" t="n"/>
    </row>
    <row r="25">
      <c r="A25" s="8" t="n"/>
      <c r="B25" s="8" t="n"/>
      <c r="C25" s="8" t="n"/>
      <c r="D25" s="8" t="n"/>
      <c r="E25" s="8" t="n"/>
      <c r="F25" s="8" t="n"/>
      <c r="G25" s="8" t="n"/>
    </row>
    <row r="26">
      <c r="A26" s="8" t="n"/>
      <c r="B26" s="8" t="n"/>
      <c r="C26" s="8" t="n"/>
      <c r="D26" s="8" t="n"/>
      <c r="E26" s="8" t="n"/>
      <c r="F26" s="8" t="n"/>
      <c r="G26" s="8" t="n"/>
    </row>
    <row r="27">
      <c r="A27" s="8" t="n"/>
      <c r="B27" s="8" t="n"/>
      <c r="C27" s="8" t="n"/>
      <c r="D27" s="8" t="n"/>
      <c r="E27" s="8" t="n"/>
      <c r="F27" s="8" t="n"/>
      <c r="G27" s="8" t="n"/>
    </row>
    <row r="28">
      <c r="A28" s="8" t="n"/>
      <c r="B28" s="8" t="n"/>
      <c r="C28" s="8" t="n"/>
      <c r="D28" s="8" t="n"/>
      <c r="E28" s="8" t="n"/>
      <c r="F28" s="8" t="n"/>
      <c r="G28" s="8" t="n"/>
    </row>
    <row r="29">
      <c r="A29" s="8" t="n"/>
      <c r="B29" s="8" t="n"/>
      <c r="C29" s="8" t="n"/>
      <c r="D29" s="8" t="n"/>
      <c r="E29" s="8" t="n"/>
      <c r="F29" s="8" t="n"/>
      <c r="G29" s="8" t="n"/>
    </row>
    <row r="30">
      <c r="A30" s="8" t="n"/>
      <c r="B30" s="8" t="n"/>
      <c r="C30" s="8" t="n"/>
      <c r="D30" s="8" t="n"/>
      <c r="E30" s="8" t="n"/>
      <c r="F30" s="8" t="n"/>
      <c r="G30" s="8" t="n"/>
    </row>
    <row r="31">
      <c r="A31" s="8" t="n"/>
      <c r="B31" s="8" t="n"/>
      <c r="C31" s="8" t="n"/>
      <c r="D31" s="8" t="n"/>
      <c r="E31" s="8" t="n"/>
      <c r="F31" s="8" t="n"/>
      <c r="G31" s="8" t="n"/>
    </row>
    <row r="32">
      <c r="A32" s="8" t="n"/>
      <c r="B32" s="8" t="n"/>
      <c r="C32" s="8" t="n"/>
      <c r="D32" s="8" t="n"/>
      <c r="E32" s="8" t="n"/>
      <c r="F32" s="8" t="n"/>
      <c r="G32" s="8" t="n"/>
    </row>
    <row r="33">
      <c r="A33" s="8" t="n"/>
      <c r="B33" s="8" t="n"/>
      <c r="C33" s="8" t="n"/>
      <c r="D33" s="8" t="n"/>
      <c r="E33" s="8" t="n"/>
      <c r="F33" s="8" t="n"/>
      <c r="G33" s="8" t="n"/>
    </row>
    <row r="34">
      <c r="A34" s="8" t="n"/>
      <c r="B34" s="8" t="n"/>
      <c r="C34" s="8" t="n"/>
      <c r="D34" s="8" t="n"/>
      <c r="E34" s="8" t="n"/>
      <c r="F34" s="8" t="n"/>
      <c r="G34" s="8" t="n"/>
    </row>
    <row r="35">
      <c r="A35" s="8" t="n"/>
      <c r="B35" s="8" t="n"/>
      <c r="C35" s="8" t="n"/>
      <c r="D35" s="8" t="n"/>
      <c r="E35" s="8" t="n"/>
      <c r="F35" s="8" t="n"/>
      <c r="G35" s="8" t="n"/>
    </row>
    <row r="36">
      <c r="A36" s="8" t="n"/>
      <c r="B36" s="8" t="n"/>
      <c r="C36" s="8" t="n"/>
      <c r="D36" s="8" t="n"/>
      <c r="E36" s="8" t="n"/>
      <c r="F36" s="8" t="n"/>
      <c r="G36" s="8" t="n"/>
    </row>
    <row r="37">
      <c r="A37" s="8" t="n"/>
      <c r="B37" s="8" t="n"/>
      <c r="C37" s="8" t="n"/>
      <c r="D37" s="8" t="n"/>
      <c r="E37" s="8" t="n"/>
      <c r="F37" s="8" t="n"/>
      <c r="G37" s="8" t="n"/>
    </row>
    <row r="38">
      <c r="A38" s="8" t="n"/>
      <c r="B38" s="8" t="n"/>
      <c r="C38" s="8" t="n"/>
      <c r="D38" s="8" t="n"/>
      <c r="E38" s="8" t="n"/>
      <c r="F38" s="8" t="n"/>
      <c r="G38" s="8" t="n"/>
    </row>
    <row r="39">
      <c r="A39" s="8" t="n"/>
      <c r="B39" s="8" t="n"/>
      <c r="C39" s="8" t="n"/>
      <c r="D39" s="8" t="n"/>
      <c r="E39" s="8" t="n"/>
      <c r="F39" s="8" t="n"/>
      <c r="G39" s="8" t="n"/>
    </row>
    <row r="40">
      <c r="A40" s="8" t="n"/>
      <c r="B40" s="8" t="n"/>
      <c r="C40" s="8" t="n"/>
      <c r="D40" s="8" t="n"/>
      <c r="E40" s="8" t="n"/>
      <c r="F40" s="8" t="n"/>
      <c r="G40" s="8" t="n"/>
    </row>
    <row r="41">
      <c r="A41" s="8" t="n"/>
      <c r="B41" s="8" t="n"/>
      <c r="C41" s="8" t="n"/>
      <c r="D41" s="8" t="n"/>
      <c r="E41" s="8" t="n"/>
      <c r="F41" s="8" t="n"/>
      <c r="G41" s="8" t="n"/>
    </row>
    <row r="42">
      <c r="A42" s="8" t="n"/>
      <c r="B42" s="8" t="n"/>
      <c r="C42" s="8" t="n"/>
      <c r="D42" s="8" t="n"/>
      <c r="E42" s="8" t="n"/>
      <c r="F42" s="8" t="n"/>
      <c r="G42" s="8" t="n"/>
    </row>
    <row r="43">
      <c r="A43" s="8" t="n"/>
      <c r="B43" s="8" t="n"/>
      <c r="C43" s="8" t="n"/>
      <c r="D43" s="8" t="n"/>
      <c r="E43" s="8" t="n"/>
      <c r="F43" s="8" t="n"/>
      <c r="G43" s="8" t="n"/>
    </row>
    <row r="44">
      <c r="A44" s="8" t="n"/>
      <c r="B44" s="8" t="n"/>
      <c r="C44" s="8" t="n"/>
      <c r="D44" s="8" t="n"/>
      <c r="E44" s="8" t="n"/>
      <c r="F44" s="8" t="n"/>
      <c r="G44" s="8" t="n"/>
    </row>
    <row r="45">
      <c r="A45" s="8" t="n"/>
      <c r="B45" s="8" t="n"/>
      <c r="C45" s="8" t="n"/>
      <c r="D45" s="8" t="n"/>
      <c r="E45" s="8" t="n"/>
      <c r="F45" s="8" t="n"/>
      <c r="G45" s="8" t="n"/>
    </row>
    <row r="46">
      <c r="A46" s="8" t="n"/>
      <c r="B46" s="8" t="n"/>
      <c r="C46" s="8" t="n"/>
      <c r="D46" s="8" t="n"/>
      <c r="E46" s="8" t="n"/>
      <c r="F46" s="8" t="n"/>
      <c r="G46" s="8" t="n"/>
    </row>
    <row r="47">
      <c r="A47" s="8" t="n"/>
      <c r="B47" s="8" t="n"/>
      <c r="C47" s="8" t="n"/>
      <c r="D47" s="8" t="n"/>
      <c r="E47" s="8" t="n"/>
      <c r="F47" s="8" t="n"/>
      <c r="G47" s="8" t="n"/>
    </row>
    <row r="48">
      <c r="A48" s="8" t="n"/>
      <c r="B48" s="8" t="n"/>
      <c r="C48" s="8" t="n"/>
      <c r="D48" s="8" t="n"/>
      <c r="E48" s="8" t="n"/>
      <c r="F48" s="8" t="n"/>
      <c r="G48" s="8" t="n"/>
    </row>
    <row r="49">
      <c r="A49" s="8" t="n"/>
      <c r="B49" s="8" t="n"/>
      <c r="C49" s="8" t="n"/>
      <c r="D49" s="8" t="n"/>
      <c r="E49" s="8" t="n"/>
      <c r="F49" s="8" t="n"/>
      <c r="G49" s="8" t="n"/>
    </row>
  </sheetData>
  <mergeCells count="1">
    <mergeCell ref="A1:G1"/>
  </mergeCells>
  <dataValidations count="4">
    <dataValidation sqref="C3:C50" showDropDown="0" showInputMessage="0" showErrorMessage="0" allowBlank="0" type="list">
      <formula1>=ENUMS!$G$4:$G$7</formula1>
    </dataValidation>
    <dataValidation sqref="D3:D50" showDropDown="0" showInputMessage="0" showErrorMessage="0" allowBlank="0" type="whole" operator="between">
      <formula1>0</formula1>
      <formula2>6</formula2>
    </dataValidation>
    <dataValidation sqref="E3:E50" showDropDown="0" showInputMessage="0" showErrorMessage="0" allowBlank="0" type="whole" operator="between">
      <formula1>0</formula1>
      <formula2>6</formula2>
    </dataValidation>
    <dataValidation sqref="F3:F50" showDropDown="0" showInputMessage="0" showErrorMessage="0" allowBlank="1" type="whole" operator="between">
      <formula1>1</formula1>
      <formula2>24</formula2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199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8" customWidth="1" min="2" max="2"/>
    <col width="16" customWidth="1" min="3" max="3"/>
    <col width="12" customWidth="1" min="4" max="4"/>
    <col width="30" customWidth="1" min="5" max="5"/>
  </cols>
  <sheetData>
    <row r="1">
      <c r="A1" s="4" t="inlineStr">
        <is>
          <t>CARDS – kincskártyák (kiosztás és sorrend)</t>
        </is>
      </c>
    </row>
    <row r="2">
      <c r="A2" s="5" t="inlineStr">
        <is>
          <t>PlayerID</t>
        </is>
      </c>
      <c r="B2" s="5" t="inlineStr">
        <is>
          <t>Order</t>
        </is>
      </c>
      <c r="C2" s="5" t="inlineStr">
        <is>
          <t>TreasureID</t>
        </is>
      </c>
      <c r="D2" s="5" t="inlineStr">
        <is>
          <t>IsCollected</t>
        </is>
      </c>
      <c r="E2" s="5" t="inlineStr">
        <is>
          <t>Note</t>
        </is>
      </c>
    </row>
    <row r="3">
      <c r="A3" s="11" t="inlineStr">
        <is>
          <t>P1</t>
        </is>
      </c>
      <c r="B3" s="11" t="n">
        <v>1</v>
      </c>
      <c r="C3" s="11" t="inlineStr">
        <is>
          <t>SKELETON</t>
        </is>
      </c>
      <c r="D3" s="11" t="inlineStr">
        <is>
          <t>NEM</t>
        </is>
      </c>
      <c r="E3" s="6" t="inlineStr"/>
    </row>
    <row r="4">
      <c r="A4" s="11" t="inlineStr">
        <is>
          <t>P1</t>
        </is>
      </c>
      <c r="B4" s="11" t="n">
        <v>2</v>
      </c>
      <c r="C4" s="11" t="inlineStr">
        <is>
          <t>DRAGON</t>
        </is>
      </c>
      <c r="D4" s="11" t="inlineStr">
        <is>
          <t>NEM</t>
        </is>
      </c>
      <c r="E4" s="6" t="inlineStr"/>
    </row>
    <row r="5">
      <c r="A5" s="11" t="inlineStr">
        <is>
          <t>P2</t>
        </is>
      </c>
      <c r="B5" s="11" t="n">
        <v>1</v>
      </c>
      <c r="C5" s="11" t="inlineStr">
        <is>
          <t>BAT</t>
        </is>
      </c>
      <c r="D5" s="11" t="inlineStr">
        <is>
          <t>NEM</t>
        </is>
      </c>
      <c r="E5" s="6" t="inlineStr"/>
    </row>
    <row r="6">
      <c r="A6" s="11" t="inlineStr">
        <is>
          <t>P2</t>
        </is>
      </c>
      <c r="B6" s="11" t="n">
        <v>2</v>
      </c>
      <c r="C6" s="11" t="inlineStr">
        <is>
          <t>DRAGON</t>
        </is>
      </c>
      <c r="D6" s="11" t="inlineStr">
        <is>
          <t>NEM</t>
        </is>
      </c>
      <c r="E6" s="6" t="inlineStr"/>
    </row>
    <row r="7">
      <c r="A7" s="11" t="n"/>
      <c r="B7" s="11" t="n"/>
      <c r="C7" s="11" t="n"/>
      <c r="D7" s="11" t="n"/>
      <c r="E7" s="6" t="n"/>
    </row>
    <row r="8">
      <c r="A8" s="11" t="n"/>
      <c r="B8" s="11" t="n"/>
      <c r="C8" s="11" t="n"/>
      <c r="D8" s="11" t="n"/>
      <c r="E8" s="6" t="n"/>
    </row>
    <row r="9">
      <c r="A9" s="11" t="n"/>
      <c r="B9" s="11" t="n"/>
      <c r="C9" s="11" t="n"/>
      <c r="D9" s="11" t="n"/>
      <c r="E9" s="6" t="n"/>
    </row>
    <row r="10">
      <c r="A10" s="11" t="n"/>
      <c r="B10" s="11" t="n"/>
      <c r="C10" s="11" t="n"/>
      <c r="D10" s="11" t="n"/>
      <c r="E10" s="6" t="n"/>
    </row>
    <row r="11">
      <c r="A11" s="11" t="n"/>
      <c r="B11" s="11" t="n"/>
      <c r="C11" s="11" t="n"/>
      <c r="D11" s="11" t="n"/>
      <c r="E11" s="6" t="n"/>
    </row>
    <row r="12">
      <c r="A12" s="11" t="n"/>
      <c r="B12" s="11" t="n"/>
      <c r="C12" s="11" t="n"/>
      <c r="D12" s="11" t="n"/>
      <c r="E12" s="6" t="n"/>
    </row>
    <row r="13">
      <c r="A13" s="11" t="n"/>
      <c r="B13" s="11" t="n"/>
      <c r="C13" s="11" t="n"/>
      <c r="D13" s="11" t="n"/>
      <c r="E13" s="6" t="n"/>
    </row>
    <row r="14">
      <c r="A14" s="11" t="n"/>
      <c r="B14" s="11" t="n"/>
      <c r="C14" s="11" t="n"/>
      <c r="D14" s="11" t="n"/>
      <c r="E14" s="6" t="n"/>
    </row>
    <row r="15">
      <c r="A15" s="11" t="n"/>
      <c r="B15" s="11" t="n"/>
      <c r="C15" s="11" t="n"/>
      <c r="D15" s="11" t="n"/>
      <c r="E15" s="6" t="n"/>
    </row>
    <row r="16">
      <c r="A16" s="11" t="n"/>
      <c r="B16" s="11" t="n"/>
      <c r="C16" s="11" t="n"/>
      <c r="D16" s="11" t="n"/>
      <c r="E16" s="6" t="n"/>
    </row>
    <row r="17">
      <c r="A17" s="11" t="n"/>
      <c r="B17" s="11" t="n"/>
      <c r="C17" s="11" t="n"/>
      <c r="D17" s="11" t="n"/>
      <c r="E17" s="6" t="n"/>
    </row>
    <row r="18">
      <c r="A18" s="11" t="n"/>
      <c r="B18" s="11" t="n"/>
      <c r="C18" s="11" t="n"/>
      <c r="D18" s="11" t="n"/>
      <c r="E18" s="6" t="n"/>
    </row>
    <row r="19">
      <c r="A19" s="11" t="n"/>
      <c r="B19" s="11" t="n"/>
      <c r="C19" s="11" t="n"/>
      <c r="D19" s="11" t="n"/>
      <c r="E19" s="6" t="n"/>
    </row>
    <row r="20">
      <c r="A20" s="11" t="n"/>
      <c r="B20" s="11" t="n"/>
      <c r="C20" s="11" t="n"/>
      <c r="D20" s="11" t="n"/>
      <c r="E20" s="6" t="n"/>
    </row>
    <row r="21">
      <c r="A21" s="11" t="n"/>
      <c r="B21" s="11" t="n"/>
      <c r="C21" s="11" t="n"/>
      <c r="D21" s="11" t="n"/>
      <c r="E21" s="6" t="n"/>
    </row>
    <row r="22">
      <c r="A22" s="11" t="n"/>
      <c r="B22" s="11" t="n"/>
      <c r="C22" s="11" t="n"/>
      <c r="D22" s="11" t="n"/>
      <c r="E22" s="6" t="n"/>
    </row>
    <row r="23">
      <c r="A23" s="11" t="n"/>
      <c r="B23" s="11" t="n"/>
      <c r="C23" s="11" t="n"/>
      <c r="D23" s="11" t="n"/>
      <c r="E23" s="6" t="n"/>
    </row>
    <row r="24">
      <c r="A24" s="11" t="n"/>
      <c r="B24" s="11" t="n"/>
      <c r="C24" s="11" t="n"/>
      <c r="D24" s="11" t="n"/>
      <c r="E24" s="6" t="n"/>
    </row>
    <row r="25">
      <c r="A25" s="11" t="n"/>
      <c r="B25" s="11" t="n"/>
      <c r="C25" s="11" t="n"/>
      <c r="D25" s="11" t="n"/>
      <c r="E25" s="6" t="n"/>
    </row>
    <row r="26">
      <c r="A26" s="11" t="n"/>
      <c r="B26" s="11" t="n"/>
      <c r="C26" s="11" t="n"/>
      <c r="D26" s="11" t="n"/>
      <c r="E26" s="6" t="n"/>
    </row>
    <row r="27">
      <c r="A27" s="11" t="n"/>
      <c r="B27" s="11" t="n"/>
      <c r="C27" s="11" t="n"/>
      <c r="D27" s="11" t="n"/>
      <c r="E27" s="6" t="n"/>
    </row>
    <row r="28">
      <c r="A28" s="11" t="n"/>
      <c r="B28" s="11" t="n"/>
      <c r="C28" s="11" t="n"/>
      <c r="D28" s="11" t="n"/>
      <c r="E28" s="6" t="n"/>
    </row>
    <row r="29">
      <c r="A29" s="11" t="n"/>
      <c r="B29" s="11" t="n"/>
      <c r="C29" s="11" t="n"/>
      <c r="D29" s="11" t="n"/>
      <c r="E29" s="6" t="n"/>
    </row>
    <row r="30">
      <c r="A30" s="11" t="n"/>
      <c r="B30" s="11" t="n"/>
      <c r="C30" s="11" t="n"/>
      <c r="D30" s="11" t="n"/>
      <c r="E30" s="6" t="n"/>
    </row>
    <row r="31">
      <c r="A31" s="11" t="n"/>
      <c r="B31" s="11" t="n"/>
      <c r="C31" s="11" t="n"/>
      <c r="D31" s="11" t="n"/>
      <c r="E31" s="6" t="n"/>
    </row>
    <row r="32">
      <c r="A32" s="11" t="n"/>
      <c r="B32" s="11" t="n"/>
      <c r="C32" s="11" t="n"/>
      <c r="D32" s="11" t="n"/>
      <c r="E32" s="6" t="n"/>
    </row>
    <row r="33">
      <c r="A33" s="11" t="n"/>
      <c r="B33" s="11" t="n"/>
      <c r="C33" s="11" t="n"/>
      <c r="D33" s="11" t="n"/>
      <c r="E33" s="6" t="n"/>
    </row>
    <row r="34">
      <c r="A34" s="11" t="n"/>
      <c r="B34" s="11" t="n"/>
      <c r="C34" s="11" t="n"/>
      <c r="D34" s="11" t="n"/>
      <c r="E34" s="6" t="n"/>
    </row>
    <row r="35">
      <c r="A35" s="11" t="n"/>
      <c r="B35" s="11" t="n"/>
      <c r="C35" s="11" t="n"/>
      <c r="D35" s="11" t="n"/>
      <c r="E35" s="6" t="n"/>
    </row>
    <row r="36">
      <c r="A36" s="11" t="n"/>
      <c r="B36" s="11" t="n"/>
      <c r="C36" s="11" t="n"/>
      <c r="D36" s="11" t="n"/>
      <c r="E36" s="6" t="n"/>
    </row>
    <row r="37">
      <c r="A37" s="11" t="n"/>
      <c r="B37" s="11" t="n"/>
      <c r="C37" s="11" t="n"/>
      <c r="D37" s="11" t="n"/>
      <c r="E37" s="6" t="n"/>
    </row>
    <row r="38">
      <c r="A38" s="11" t="n"/>
      <c r="B38" s="11" t="n"/>
      <c r="C38" s="11" t="n"/>
      <c r="D38" s="11" t="n"/>
      <c r="E38" s="6" t="n"/>
    </row>
    <row r="39">
      <c r="A39" s="11" t="n"/>
      <c r="B39" s="11" t="n"/>
      <c r="C39" s="11" t="n"/>
      <c r="D39" s="11" t="n"/>
      <c r="E39" s="6" t="n"/>
    </row>
    <row r="40">
      <c r="A40" s="11" t="n"/>
      <c r="B40" s="11" t="n"/>
      <c r="C40" s="11" t="n"/>
      <c r="D40" s="11" t="n"/>
      <c r="E40" s="6" t="n"/>
    </row>
    <row r="41">
      <c r="A41" s="11" t="n"/>
      <c r="B41" s="11" t="n"/>
      <c r="C41" s="11" t="n"/>
      <c r="D41" s="11" t="n"/>
      <c r="E41" s="6" t="n"/>
    </row>
    <row r="42">
      <c r="A42" s="11" t="n"/>
      <c r="B42" s="11" t="n"/>
      <c r="C42" s="11" t="n"/>
      <c r="D42" s="11" t="n"/>
      <c r="E42" s="6" t="n"/>
    </row>
    <row r="43">
      <c r="A43" s="11" t="n"/>
      <c r="B43" s="11" t="n"/>
      <c r="C43" s="11" t="n"/>
      <c r="D43" s="11" t="n"/>
      <c r="E43" s="6" t="n"/>
    </row>
    <row r="44">
      <c r="A44" s="11" t="n"/>
      <c r="B44" s="11" t="n"/>
      <c r="C44" s="11" t="n"/>
      <c r="D44" s="11" t="n"/>
      <c r="E44" s="6" t="n"/>
    </row>
    <row r="45">
      <c r="A45" s="11" t="n"/>
      <c r="B45" s="11" t="n"/>
      <c r="C45" s="11" t="n"/>
      <c r="D45" s="11" t="n"/>
      <c r="E45" s="6" t="n"/>
    </row>
    <row r="46">
      <c r="A46" s="11" t="n"/>
      <c r="B46" s="11" t="n"/>
      <c r="C46" s="11" t="n"/>
      <c r="D46" s="11" t="n"/>
      <c r="E46" s="6" t="n"/>
    </row>
    <row r="47">
      <c r="A47" s="11" t="n"/>
      <c r="B47" s="11" t="n"/>
      <c r="C47" s="11" t="n"/>
      <c r="D47" s="11" t="n"/>
      <c r="E47" s="6" t="n"/>
    </row>
    <row r="48">
      <c r="A48" s="11" t="n"/>
      <c r="B48" s="11" t="n"/>
      <c r="C48" s="11" t="n"/>
      <c r="D48" s="11" t="n"/>
      <c r="E48" s="6" t="n"/>
    </row>
    <row r="49">
      <c r="A49" s="11" t="n"/>
      <c r="B49" s="11" t="n"/>
      <c r="C49" s="11" t="n"/>
      <c r="D49" s="11" t="n"/>
      <c r="E49" s="6" t="n"/>
    </row>
    <row r="50">
      <c r="A50" s="11" t="n"/>
      <c r="B50" s="11" t="n"/>
      <c r="C50" s="11" t="n"/>
      <c r="D50" s="11" t="n"/>
      <c r="E50" s="6" t="n"/>
    </row>
    <row r="51">
      <c r="A51" s="11" t="n"/>
      <c r="B51" s="11" t="n"/>
      <c r="C51" s="11" t="n"/>
      <c r="D51" s="11" t="n"/>
      <c r="E51" s="6" t="n"/>
    </row>
    <row r="52">
      <c r="A52" s="11" t="n"/>
      <c r="B52" s="11" t="n"/>
      <c r="C52" s="11" t="n"/>
      <c r="D52" s="11" t="n"/>
      <c r="E52" s="6" t="n"/>
    </row>
    <row r="53">
      <c r="A53" s="11" t="n"/>
      <c r="B53" s="11" t="n"/>
      <c r="C53" s="11" t="n"/>
      <c r="D53" s="11" t="n"/>
      <c r="E53" s="6" t="n"/>
    </row>
    <row r="54">
      <c r="A54" s="11" t="n"/>
      <c r="B54" s="11" t="n"/>
      <c r="C54" s="11" t="n"/>
      <c r="D54" s="11" t="n"/>
      <c r="E54" s="6" t="n"/>
    </row>
    <row r="55">
      <c r="A55" s="11" t="n"/>
      <c r="B55" s="11" t="n"/>
      <c r="C55" s="11" t="n"/>
      <c r="D55" s="11" t="n"/>
      <c r="E55" s="6" t="n"/>
    </row>
    <row r="56">
      <c r="A56" s="11" t="n"/>
      <c r="B56" s="11" t="n"/>
      <c r="C56" s="11" t="n"/>
      <c r="D56" s="11" t="n"/>
      <c r="E56" s="6" t="n"/>
    </row>
    <row r="57">
      <c r="A57" s="11" t="n"/>
      <c r="B57" s="11" t="n"/>
      <c r="C57" s="11" t="n"/>
      <c r="D57" s="11" t="n"/>
      <c r="E57" s="6" t="n"/>
    </row>
    <row r="58">
      <c r="A58" s="11" t="n"/>
      <c r="B58" s="11" t="n"/>
      <c r="C58" s="11" t="n"/>
      <c r="D58" s="11" t="n"/>
      <c r="E58" s="6" t="n"/>
    </row>
    <row r="59">
      <c r="A59" s="11" t="n"/>
      <c r="B59" s="11" t="n"/>
      <c r="C59" s="11" t="n"/>
      <c r="D59" s="11" t="n"/>
      <c r="E59" s="6" t="n"/>
    </row>
    <row r="60">
      <c r="A60" s="11" t="n"/>
      <c r="B60" s="11" t="n"/>
      <c r="C60" s="11" t="n"/>
      <c r="D60" s="11" t="n"/>
      <c r="E60" s="6" t="n"/>
    </row>
    <row r="61">
      <c r="A61" s="11" t="n"/>
      <c r="B61" s="11" t="n"/>
      <c r="C61" s="11" t="n"/>
      <c r="D61" s="11" t="n"/>
      <c r="E61" s="6" t="n"/>
    </row>
    <row r="62">
      <c r="A62" s="11" t="n"/>
      <c r="B62" s="11" t="n"/>
      <c r="C62" s="11" t="n"/>
      <c r="D62" s="11" t="n"/>
      <c r="E62" s="6" t="n"/>
    </row>
    <row r="63">
      <c r="A63" s="11" t="n"/>
      <c r="B63" s="11" t="n"/>
      <c r="C63" s="11" t="n"/>
      <c r="D63" s="11" t="n"/>
      <c r="E63" s="6" t="n"/>
    </row>
    <row r="64">
      <c r="A64" s="11" t="n"/>
      <c r="B64" s="11" t="n"/>
      <c r="C64" s="11" t="n"/>
      <c r="D64" s="11" t="n"/>
      <c r="E64" s="6" t="n"/>
    </row>
    <row r="65">
      <c r="A65" s="11" t="n"/>
      <c r="B65" s="11" t="n"/>
      <c r="C65" s="11" t="n"/>
      <c r="D65" s="11" t="n"/>
      <c r="E65" s="6" t="n"/>
    </row>
    <row r="66">
      <c r="A66" s="11" t="n"/>
      <c r="B66" s="11" t="n"/>
      <c r="C66" s="11" t="n"/>
      <c r="D66" s="11" t="n"/>
      <c r="E66" s="6" t="n"/>
    </row>
    <row r="67">
      <c r="A67" s="11" t="n"/>
      <c r="B67" s="11" t="n"/>
      <c r="C67" s="11" t="n"/>
      <c r="D67" s="11" t="n"/>
      <c r="E67" s="6" t="n"/>
    </row>
    <row r="68">
      <c r="A68" s="11" t="n"/>
      <c r="B68" s="11" t="n"/>
      <c r="C68" s="11" t="n"/>
      <c r="D68" s="11" t="n"/>
      <c r="E68" s="6" t="n"/>
    </row>
    <row r="69">
      <c r="A69" s="11" t="n"/>
      <c r="B69" s="11" t="n"/>
      <c r="C69" s="11" t="n"/>
      <c r="D69" s="11" t="n"/>
      <c r="E69" s="6" t="n"/>
    </row>
    <row r="70">
      <c r="A70" s="11" t="n"/>
      <c r="B70" s="11" t="n"/>
      <c r="C70" s="11" t="n"/>
      <c r="D70" s="11" t="n"/>
      <c r="E70" s="6" t="n"/>
    </row>
    <row r="71">
      <c r="A71" s="11" t="n"/>
      <c r="B71" s="11" t="n"/>
      <c r="C71" s="11" t="n"/>
      <c r="D71" s="11" t="n"/>
      <c r="E71" s="6" t="n"/>
    </row>
    <row r="72">
      <c r="A72" s="11" t="n"/>
      <c r="B72" s="11" t="n"/>
      <c r="C72" s="11" t="n"/>
      <c r="D72" s="11" t="n"/>
      <c r="E72" s="6" t="n"/>
    </row>
    <row r="73">
      <c r="A73" s="11" t="n"/>
      <c r="B73" s="11" t="n"/>
      <c r="C73" s="11" t="n"/>
      <c r="D73" s="11" t="n"/>
      <c r="E73" s="6" t="n"/>
    </row>
    <row r="74">
      <c r="A74" s="11" t="n"/>
      <c r="B74" s="11" t="n"/>
      <c r="C74" s="11" t="n"/>
      <c r="D74" s="11" t="n"/>
      <c r="E74" s="6" t="n"/>
    </row>
    <row r="75">
      <c r="A75" s="11" t="n"/>
      <c r="B75" s="11" t="n"/>
      <c r="C75" s="11" t="n"/>
      <c r="D75" s="11" t="n"/>
      <c r="E75" s="6" t="n"/>
    </row>
    <row r="76">
      <c r="A76" s="11" t="n"/>
      <c r="B76" s="11" t="n"/>
      <c r="C76" s="11" t="n"/>
      <c r="D76" s="11" t="n"/>
      <c r="E76" s="6" t="n"/>
    </row>
    <row r="77">
      <c r="A77" s="11" t="n"/>
      <c r="B77" s="11" t="n"/>
      <c r="C77" s="11" t="n"/>
      <c r="D77" s="11" t="n"/>
      <c r="E77" s="6" t="n"/>
    </row>
    <row r="78">
      <c r="A78" s="11" t="n"/>
      <c r="B78" s="11" t="n"/>
      <c r="C78" s="11" t="n"/>
      <c r="D78" s="11" t="n"/>
      <c r="E78" s="6" t="n"/>
    </row>
    <row r="79">
      <c r="A79" s="11" t="n"/>
      <c r="B79" s="11" t="n"/>
      <c r="C79" s="11" t="n"/>
      <c r="D79" s="11" t="n"/>
      <c r="E79" s="6" t="n"/>
    </row>
    <row r="80">
      <c r="A80" s="11" t="n"/>
      <c r="B80" s="11" t="n"/>
      <c r="C80" s="11" t="n"/>
      <c r="D80" s="11" t="n"/>
      <c r="E80" s="6" t="n"/>
    </row>
    <row r="81">
      <c r="A81" s="11" t="n"/>
      <c r="B81" s="11" t="n"/>
      <c r="C81" s="11" t="n"/>
      <c r="D81" s="11" t="n"/>
      <c r="E81" s="6" t="n"/>
    </row>
    <row r="82">
      <c r="A82" s="11" t="n"/>
      <c r="B82" s="11" t="n"/>
      <c r="C82" s="11" t="n"/>
      <c r="D82" s="11" t="n"/>
      <c r="E82" s="6" t="n"/>
    </row>
    <row r="83">
      <c r="A83" s="11" t="n"/>
      <c r="B83" s="11" t="n"/>
      <c r="C83" s="11" t="n"/>
      <c r="D83" s="11" t="n"/>
      <c r="E83" s="6" t="n"/>
    </row>
    <row r="84">
      <c r="A84" s="11" t="n"/>
      <c r="B84" s="11" t="n"/>
      <c r="C84" s="11" t="n"/>
      <c r="D84" s="11" t="n"/>
      <c r="E84" s="6" t="n"/>
    </row>
    <row r="85">
      <c r="A85" s="11" t="n"/>
      <c r="B85" s="11" t="n"/>
      <c r="C85" s="11" t="n"/>
      <c r="D85" s="11" t="n"/>
      <c r="E85" s="6" t="n"/>
    </row>
    <row r="86">
      <c r="A86" s="11" t="n"/>
      <c r="B86" s="11" t="n"/>
      <c r="C86" s="11" t="n"/>
      <c r="D86" s="11" t="n"/>
      <c r="E86" s="6" t="n"/>
    </row>
    <row r="87">
      <c r="A87" s="11" t="n"/>
      <c r="B87" s="11" t="n"/>
      <c r="C87" s="11" t="n"/>
      <c r="D87" s="11" t="n"/>
      <c r="E87" s="6" t="n"/>
    </row>
    <row r="88">
      <c r="A88" s="11" t="n"/>
      <c r="B88" s="11" t="n"/>
      <c r="C88" s="11" t="n"/>
      <c r="D88" s="11" t="n"/>
      <c r="E88" s="6" t="n"/>
    </row>
    <row r="89">
      <c r="A89" s="11" t="n"/>
      <c r="B89" s="11" t="n"/>
      <c r="C89" s="11" t="n"/>
      <c r="D89" s="11" t="n"/>
      <c r="E89" s="6" t="n"/>
    </row>
    <row r="90">
      <c r="A90" s="11" t="n"/>
      <c r="B90" s="11" t="n"/>
      <c r="C90" s="11" t="n"/>
      <c r="D90" s="11" t="n"/>
      <c r="E90" s="6" t="n"/>
    </row>
    <row r="91">
      <c r="A91" s="11" t="n"/>
      <c r="B91" s="11" t="n"/>
      <c r="C91" s="11" t="n"/>
      <c r="D91" s="11" t="n"/>
      <c r="E91" s="6" t="n"/>
    </row>
    <row r="92">
      <c r="A92" s="11" t="n"/>
      <c r="B92" s="11" t="n"/>
      <c r="C92" s="11" t="n"/>
      <c r="D92" s="11" t="n"/>
      <c r="E92" s="6" t="n"/>
    </row>
    <row r="93">
      <c r="A93" s="11" t="n"/>
      <c r="B93" s="11" t="n"/>
      <c r="C93" s="11" t="n"/>
      <c r="D93" s="11" t="n"/>
      <c r="E93" s="6" t="n"/>
    </row>
    <row r="94">
      <c r="A94" s="11" t="n"/>
      <c r="B94" s="11" t="n"/>
      <c r="C94" s="11" t="n"/>
      <c r="D94" s="11" t="n"/>
      <c r="E94" s="6" t="n"/>
    </row>
    <row r="95">
      <c r="A95" s="11" t="n"/>
      <c r="B95" s="11" t="n"/>
      <c r="C95" s="11" t="n"/>
      <c r="D95" s="11" t="n"/>
      <c r="E95" s="6" t="n"/>
    </row>
    <row r="96">
      <c r="A96" s="11" t="n"/>
      <c r="B96" s="11" t="n"/>
      <c r="C96" s="11" t="n"/>
      <c r="D96" s="11" t="n"/>
      <c r="E96" s="6" t="n"/>
    </row>
    <row r="97">
      <c r="A97" s="11" t="n"/>
      <c r="B97" s="11" t="n"/>
      <c r="C97" s="11" t="n"/>
      <c r="D97" s="11" t="n"/>
      <c r="E97" s="6" t="n"/>
    </row>
    <row r="98">
      <c r="A98" s="11" t="n"/>
      <c r="B98" s="11" t="n"/>
      <c r="C98" s="11" t="n"/>
      <c r="D98" s="11" t="n"/>
      <c r="E98" s="6" t="n"/>
    </row>
    <row r="99">
      <c r="A99" s="11" t="n"/>
      <c r="B99" s="11" t="n"/>
      <c r="C99" s="11" t="n"/>
      <c r="D99" s="11" t="n"/>
      <c r="E99" s="6" t="n"/>
    </row>
    <row r="100">
      <c r="A100" s="11" t="n"/>
      <c r="B100" s="11" t="n"/>
      <c r="C100" s="11" t="n"/>
      <c r="D100" s="11" t="n"/>
      <c r="E100" s="6" t="n"/>
    </row>
    <row r="101">
      <c r="A101" s="11" t="n"/>
      <c r="B101" s="11" t="n"/>
      <c r="C101" s="11" t="n"/>
      <c r="D101" s="11" t="n"/>
      <c r="E101" s="6" t="n"/>
    </row>
    <row r="102">
      <c r="A102" s="11" t="n"/>
      <c r="B102" s="11" t="n"/>
      <c r="C102" s="11" t="n"/>
      <c r="D102" s="11" t="n"/>
      <c r="E102" s="6" t="n"/>
    </row>
    <row r="103">
      <c r="A103" s="11" t="n"/>
      <c r="B103" s="11" t="n"/>
      <c r="C103" s="11" t="n"/>
      <c r="D103" s="11" t="n"/>
      <c r="E103" s="6" t="n"/>
    </row>
    <row r="104">
      <c r="A104" s="11" t="n"/>
      <c r="B104" s="11" t="n"/>
      <c r="C104" s="11" t="n"/>
      <c r="D104" s="11" t="n"/>
      <c r="E104" s="6" t="n"/>
    </row>
    <row r="105">
      <c r="A105" s="11" t="n"/>
      <c r="B105" s="11" t="n"/>
      <c r="C105" s="11" t="n"/>
      <c r="D105" s="11" t="n"/>
      <c r="E105" s="6" t="n"/>
    </row>
    <row r="106">
      <c r="A106" s="11" t="n"/>
      <c r="B106" s="11" t="n"/>
      <c r="C106" s="11" t="n"/>
      <c r="D106" s="11" t="n"/>
      <c r="E106" s="6" t="n"/>
    </row>
    <row r="107">
      <c r="A107" s="11" t="n"/>
      <c r="B107" s="11" t="n"/>
      <c r="C107" s="11" t="n"/>
      <c r="D107" s="11" t="n"/>
      <c r="E107" s="6" t="n"/>
    </row>
    <row r="108">
      <c r="A108" s="11" t="n"/>
      <c r="B108" s="11" t="n"/>
      <c r="C108" s="11" t="n"/>
      <c r="D108" s="11" t="n"/>
      <c r="E108" s="6" t="n"/>
    </row>
    <row r="109">
      <c r="A109" s="11" t="n"/>
      <c r="B109" s="11" t="n"/>
      <c r="C109" s="11" t="n"/>
      <c r="D109" s="11" t="n"/>
      <c r="E109" s="6" t="n"/>
    </row>
    <row r="110">
      <c r="A110" s="11" t="n"/>
      <c r="B110" s="11" t="n"/>
      <c r="C110" s="11" t="n"/>
      <c r="D110" s="11" t="n"/>
      <c r="E110" s="6" t="n"/>
    </row>
    <row r="111">
      <c r="A111" s="11" t="n"/>
      <c r="B111" s="11" t="n"/>
      <c r="C111" s="11" t="n"/>
      <c r="D111" s="11" t="n"/>
      <c r="E111" s="6" t="n"/>
    </row>
    <row r="112">
      <c r="A112" s="11" t="n"/>
      <c r="B112" s="11" t="n"/>
      <c r="C112" s="11" t="n"/>
      <c r="D112" s="11" t="n"/>
      <c r="E112" s="6" t="n"/>
    </row>
    <row r="113">
      <c r="A113" s="11" t="n"/>
      <c r="B113" s="11" t="n"/>
      <c r="C113" s="11" t="n"/>
      <c r="D113" s="11" t="n"/>
      <c r="E113" s="6" t="n"/>
    </row>
    <row r="114">
      <c r="A114" s="11" t="n"/>
      <c r="B114" s="11" t="n"/>
      <c r="C114" s="11" t="n"/>
      <c r="D114" s="11" t="n"/>
      <c r="E114" s="6" t="n"/>
    </row>
    <row r="115">
      <c r="A115" s="11" t="n"/>
      <c r="B115" s="11" t="n"/>
      <c r="C115" s="11" t="n"/>
      <c r="D115" s="11" t="n"/>
      <c r="E115" s="6" t="n"/>
    </row>
    <row r="116">
      <c r="A116" s="11" t="n"/>
      <c r="B116" s="11" t="n"/>
      <c r="C116" s="11" t="n"/>
      <c r="D116" s="11" t="n"/>
      <c r="E116" s="6" t="n"/>
    </row>
    <row r="117">
      <c r="A117" s="11" t="n"/>
      <c r="B117" s="11" t="n"/>
      <c r="C117" s="11" t="n"/>
      <c r="D117" s="11" t="n"/>
      <c r="E117" s="6" t="n"/>
    </row>
    <row r="118">
      <c r="A118" s="11" t="n"/>
      <c r="B118" s="11" t="n"/>
      <c r="C118" s="11" t="n"/>
      <c r="D118" s="11" t="n"/>
      <c r="E118" s="6" t="n"/>
    </row>
    <row r="119">
      <c r="A119" s="11" t="n"/>
      <c r="B119" s="11" t="n"/>
      <c r="C119" s="11" t="n"/>
      <c r="D119" s="11" t="n"/>
      <c r="E119" s="6" t="n"/>
    </row>
    <row r="120">
      <c r="A120" s="11" t="n"/>
      <c r="B120" s="11" t="n"/>
      <c r="C120" s="11" t="n"/>
      <c r="D120" s="11" t="n"/>
      <c r="E120" s="6" t="n"/>
    </row>
    <row r="121">
      <c r="A121" s="11" t="n"/>
      <c r="B121" s="11" t="n"/>
      <c r="C121" s="11" t="n"/>
      <c r="D121" s="11" t="n"/>
      <c r="E121" s="6" t="n"/>
    </row>
    <row r="122">
      <c r="A122" s="11" t="n"/>
      <c r="B122" s="11" t="n"/>
      <c r="C122" s="11" t="n"/>
      <c r="D122" s="11" t="n"/>
      <c r="E122" s="6" t="n"/>
    </row>
    <row r="123">
      <c r="A123" s="11" t="n"/>
      <c r="B123" s="11" t="n"/>
      <c r="C123" s="11" t="n"/>
      <c r="D123" s="11" t="n"/>
      <c r="E123" s="6" t="n"/>
    </row>
    <row r="124">
      <c r="A124" s="11" t="n"/>
      <c r="B124" s="11" t="n"/>
      <c r="C124" s="11" t="n"/>
      <c r="D124" s="11" t="n"/>
      <c r="E124" s="6" t="n"/>
    </row>
    <row r="125">
      <c r="A125" s="11" t="n"/>
      <c r="B125" s="11" t="n"/>
      <c r="C125" s="11" t="n"/>
      <c r="D125" s="11" t="n"/>
      <c r="E125" s="6" t="n"/>
    </row>
    <row r="126">
      <c r="A126" s="11" t="n"/>
      <c r="B126" s="11" t="n"/>
      <c r="C126" s="11" t="n"/>
      <c r="D126" s="11" t="n"/>
      <c r="E126" s="6" t="n"/>
    </row>
    <row r="127">
      <c r="A127" s="11" t="n"/>
      <c r="B127" s="11" t="n"/>
      <c r="C127" s="11" t="n"/>
      <c r="D127" s="11" t="n"/>
      <c r="E127" s="6" t="n"/>
    </row>
    <row r="128">
      <c r="A128" s="11" t="n"/>
      <c r="B128" s="11" t="n"/>
      <c r="C128" s="11" t="n"/>
      <c r="D128" s="11" t="n"/>
      <c r="E128" s="6" t="n"/>
    </row>
    <row r="129">
      <c r="A129" s="11" t="n"/>
      <c r="B129" s="11" t="n"/>
      <c r="C129" s="11" t="n"/>
      <c r="D129" s="11" t="n"/>
      <c r="E129" s="6" t="n"/>
    </row>
    <row r="130">
      <c r="A130" s="11" t="n"/>
      <c r="B130" s="11" t="n"/>
      <c r="C130" s="11" t="n"/>
      <c r="D130" s="11" t="n"/>
      <c r="E130" s="6" t="n"/>
    </row>
    <row r="131">
      <c r="A131" s="11" t="n"/>
      <c r="B131" s="11" t="n"/>
      <c r="C131" s="11" t="n"/>
      <c r="D131" s="11" t="n"/>
      <c r="E131" s="6" t="n"/>
    </row>
    <row r="132">
      <c r="A132" s="11" t="n"/>
      <c r="B132" s="11" t="n"/>
      <c r="C132" s="11" t="n"/>
      <c r="D132" s="11" t="n"/>
      <c r="E132" s="6" t="n"/>
    </row>
    <row r="133">
      <c r="A133" s="11" t="n"/>
      <c r="B133" s="11" t="n"/>
      <c r="C133" s="11" t="n"/>
      <c r="D133" s="11" t="n"/>
      <c r="E133" s="6" t="n"/>
    </row>
    <row r="134">
      <c r="A134" s="11" t="n"/>
      <c r="B134" s="11" t="n"/>
      <c r="C134" s="11" t="n"/>
      <c r="D134" s="11" t="n"/>
      <c r="E134" s="6" t="n"/>
    </row>
    <row r="135">
      <c r="A135" s="11" t="n"/>
      <c r="B135" s="11" t="n"/>
      <c r="C135" s="11" t="n"/>
      <c r="D135" s="11" t="n"/>
      <c r="E135" s="6" t="n"/>
    </row>
    <row r="136">
      <c r="A136" s="11" t="n"/>
      <c r="B136" s="11" t="n"/>
      <c r="C136" s="11" t="n"/>
      <c r="D136" s="11" t="n"/>
      <c r="E136" s="6" t="n"/>
    </row>
    <row r="137">
      <c r="A137" s="11" t="n"/>
      <c r="B137" s="11" t="n"/>
      <c r="C137" s="11" t="n"/>
      <c r="D137" s="11" t="n"/>
      <c r="E137" s="6" t="n"/>
    </row>
    <row r="138">
      <c r="A138" s="11" t="n"/>
      <c r="B138" s="11" t="n"/>
      <c r="C138" s="11" t="n"/>
      <c r="D138" s="11" t="n"/>
      <c r="E138" s="6" t="n"/>
    </row>
    <row r="139">
      <c r="A139" s="11" t="n"/>
      <c r="B139" s="11" t="n"/>
      <c r="C139" s="11" t="n"/>
      <c r="D139" s="11" t="n"/>
      <c r="E139" s="6" t="n"/>
    </row>
    <row r="140">
      <c r="A140" s="11" t="n"/>
      <c r="B140" s="11" t="n"/>
      <c r="C140" s="11" t="n"/>
      <c r="D140" s="11" t="n"/>
      <c r="E140" s="6" t="n"/>
    </row>
    <row r="141">
      <c r="A141" s="11" t="n"/>
      <c r="B141" s="11" t="n"/>
      <c r="C141" s="11" t="n"/>
      <c r="D141" s="11" t="n"/>
      <c r="E141" s="6" t="n"/>
    </row>
    <row r="142">
      <c r="A142" s="11" t="n"/>
      <c r="B142" s="11" t="n"/>
      <c r="C142" s="11" t="n"/>
      <c r="D142" s="11" t="n"/>
      <c r="E142" s="6" t="n"/>
    </row>
    <row r="143">
      <c r="A143" s="11" t="n"/>
      <c r="B143" s="11" t="n"/>
      <c r="C143" s="11" t="n"/>
      <c r="D143" s="11" t="n"/>
      <c r="E143" s="6" t="n"/>
    </row>
    <row r="144">
      <c r="A144" s="11" t="n"/>
      <c r="B144" s="11" t="n"/>
      <c r="C144" s="11" t="n"/>
      <c r="D144" s="11" t="n"/>
      <c r="E144" s="6" t="n"/>
    </row>
    <row r="145">
      <c r="A145" s="11" t="n"/>
      <c r="B145" s="11" t="n"/>
      <c r="C145" s="11" t="n"/>
      <c r="D145" s="11" t="n"/>
      <c r="E145" s="6" t="n"/>
    </row>
    <row r="146">
      <c r="A146" s="11" t="n"/>
      <c r="B146" s="11" t="n"/>
      <c r="C146" s="11" t="n"/>
      <c r="D146" s="11" t="n"/>
      <c r="E146" s="6" t="n"/>
    </row>
    <row r="147">
      <c r="A147" s="11" t="n"/>
      <c r="B147" s="11" t="n"/>
      <c r="C147" s="11" t="n"/>
      <c r="D147" s="11" t="n"/>
      <c r="E147" s="6" t="n"/>
    </row>
    <row r="148">
      <c r="A148" s="11" t="n"/>
      <c r="B148" s="11" t="n"/>
      <c r="C148" s="11" t="n"/>
      <c r="D148" s="11" t="n"/>
      <c r="E148" s="6" t="n"/>
    </row>
    <row r="149">
      <c r="A149" s="11" t="n"/>
      <c r="B149" s="11" t="n"/>
      <c r="C149" s="11" t="n"/>
      <c r="D149" s="11" t="n"/>
      <c r="E149" s="6" t="n"/>
    </row>
    <row r="150">
      <c r="A150" s="11" t="n"/>
      <c r="B150" s="11" t="n"/>
      <c r="C150" s="11" t="n"/>
      <c r="D150" s="11" t="n"/>
      <c r="E150" s="6" t="n"/>
    </row>
    <row r="151">
      <c r="A151" s="11" t="n"/>
      <c r="B151" s="11" t="n"/>
      <c r="C151" s="11" t="n"/>
      <c r="D151" s="11" t="n"/>
      <c r="E151" s="6" t="n"/>
    </row>
    <row r="152">
      <c r="A152" s="11" t="n"/>
      <c r="B152" s="11" t="n"/>
      <c r="C152" s="11" t="n"/>
      <c r="D152" s="11" t="n"/>
      <c r="E152" s="6" t="n"/>
    </row>
    <row r="153">
      <c r="A153" s="11" t="n"/>
      <c r="B153" s="11" t="n"/>
      <c r="C153" s="11" t="n"/>
      <c r="D153" s="11" t="n"/>
      <c r="E153" s="6" t="n"/>
    </row>
    <row r="154">
      <c r="A154" s="11" t="n"/>
      <c r="B154" s="11" t="n"/>
      <c r="C154" s="11" t="n"/>
      <c r="D154" s="11" t="n"/>
      <c r="E154" s="6" t="n"/>
    </row>
    <row r="155">
      <c r="A155" s="11" t="n"/>
      <c r="B155" s="11" t="n"/>
      <c r="C155" s="11" t="n"/>
      <c r="D155" s="11" t="n"/>
      <c r="E155" s="6" t="n"/>
    </row>
    <row r="156">
      <c r="A156" s="11" t="n"/>
      <c r="B156" s="11" t="n"/>
      <c r="C156" s="11" t="n"/>
      <c r="D156" s="11" t="n"/>
      <c r="E156" s="6" t="n"/>
    </row>
    <row r="157">
      <c r="A157" s="11" t="n"/>
      <c r="B157" s="11" t="n"/>
      <c r="C157" s="11" t="n"/>
      <c r="D157" s="11" t="n"/>
      <c r="E157" s="6" t="n"/>
    </row>
    <row r="158">
      <c r="A158" s="11" t="n"/>
      <c r="B158" s="11" t="n"/>
      <c r="C158" s="11" t="n"/>
      <c r="D158" s="11" t="n"/>
      <c r="E158" s="6" t="n"/>
    </row>
    <row r="159">
      <c r="A159" s="11" t="n"/>
      <c r="B159" s="11" t="n"/>
      <c r="C159" s="11" t="n"/>
      <c r="D159" s="11" t="n"/>
      <c r="E159" s="6" t="n"/>
    </row>
    <row r="160">
      <c r="A160" s="11" t="n"/>
      <c r="B160" s="11" t="n"/>
      <c r="C160" s="11" t="n"/>
      <c r="D160" s="11" t="n"/>
      <c r="E160" s="6" t="n"/>
    </row>
    <row r="161">
      <c r="A161" s="11" t="n"/>
      <c r="B161" s="11" t="n"/>
      <c r="C161" s="11" t="n"/>
      <c r="D161" s="11" t="n"/>
      <c r="E161" s="6" t="n"/>
    </row>
    <row r="162">
      <c r="A162" s="11" t="n"/>
      <c r="B162" s="11" t="n"/>
      <c r="C162" s="11" t="n"/>
      <c r="D162" s="11" t="n"/>
      <c r="E162" s="6" t="n"/>
    </row>
    <row r="163">
      <c r="A163" s="11" t="n"/>
      <c r="B163" s="11" t="n"/>
      <c r="C163" s="11" t="n"/>
      <c r="D163" s="11" t="n"/>
      <c r="E163" s="6" t="n"/>
    </row>
    <row r="164">
      <c r="A164" s="11" t="n"/>
      <c r="B164" s="11" t="n"/>
      <c r="C164" s="11" t="n"/>
      <c r="D164" s="11" t="n"/>
      <c r="E164" s="6" t="n"/>
    </row>
    <row r="165">
      <c r="A165" s="11" t="n"/>
      <c r="B165" s="11" t="n"/>
      <c r="C165" s="11" t="n"/>
      <c r="D165" s="11" t="n"/>
      <c r="E165" s="6" t="n"/>
    </row>
    <row r="166">
      <c r="A166" s="11" t="n"/>
      <c r="B166" s="11" t="n"/>
      <c r="C166" s="11" t="n"/>
      <c r="D166" s="11" t="n"/>
      <c r="E166" s="6" t="n"/>
    </row>
    <row r="167">
      <c r="A167" s="11" t="n"/>
      <c r="B167" s="11" t="n"/>
      <c r="C167" s="11" t="n"/>
      <c r="D167" s="11" t="n"/>
      <c r="E167" s="6" t="n"/>
    </row>
    <row r="168">
      <c r="A168" s="11" t="n"/>
      <c r="B168" s="11" t="n"/>
      <c r="C168" s="11" t="n"/>
      <c r="D168" s="11" t="n"/>
      <c r="E168" s="6" t="n"/>
    </row>
    <row r="169">
      <c r="A169" s="11" t="n"/>
      <c r="B169" s="11" t="n"/>
      <c r="C169" s="11" t="n"/>
      <c r="D169" s="11" t="n"/>
      <c r="E169" s="6" t="n"/>
    </row>
    <row r="170">
      <c r="A170" s="11" t="n"/>
      <c r="B170" s="11" t="n"/>
      <c r="C170" s="11" t="n"/>
      <c r="D170" s="11" t="n"/>
      <c r="E170" s="6" t="n"/>
    </row>
    <row r="171">
      <c r="A171" s="11" t="n"/>
      <c r="B171" s="11" t="n"/>
      <c r="C171" s="11" t="n"/>
      <c r="D171" s="11" t="n"/>
      <c r="E171" s="6" t="n"/>
    </row>
    <row r="172">
      <c r="A172" s="11" t="n"/>
      <c r="B172" s="11" t="n"/>
      <c r="C172" s="11" t="n"/>
      <c r="D172" s="11" t="n"/>
      <c r="E172" s="6" t="n"/>
    </row>
    <row r="173">
      <c r="A173" s="11" t="n"/>
      <c r="B173" s="11" t="n"/>
      <c r="C173" s="11" t="n"/>
      <c r="D173" s="11" t="n"/>
      <c r="E173" s="6" t="n"/>
    </row>
    <row r="174">
      <c r="A174" s="11" t="n"/>
      <c r="B174" s="11" t="n"/>
      <c r="C174" s="11" t="n"/>
      <c r="D174" s="11" t="n"/>
      <c r="E174" s="6" t="n"/>
    </row>
    <row r="175">
      <c r="A175" s="11" t="n"/>
      <c r="B175" s="11" t="n"/>
      <c r="C175" s="11" t="n"/>
      <c r="D175" s="11" t="n"/>
      <c r="E175" s="6" t="n"/>
    </row>
    <row r="176">
      <c r="A176" s="11" t="n"/>
      <c r="B176" s="11" t="n"/>
      <c r="C176" s="11" t="n"/>
      <c r="D176" s="11" t="n"/>
      <c r="E176" s="6" t="n"/>
    </row>
    <row r="177">
      <c r="A177" s="11" t="n"/>
      <c r="B177" s="11" t="n"/>
      <c r="C177" s="11" t="n"/>
      <c r="D177" s="11" t="n"/>
      <c r="E177" s="6" t="n"/>
    </row>
    <row r="178">
      <c r="A178" s="11" t="n"/>
      <c r="B178" s="11" t="n"/>
      <c r="C178" s="11" t="n"/>
      <c r="D178" s="11" t="n"/>
      <c r="E178" s="6" t="n"/>
    </row>
    <row r="179">
      <c r="A179" s="11" t="n"/>
      <c r="B179" s="11" t="n"/>
      <c r="C179" s="11" t="n"/>
      <c r="D179" s="11" t="n"/>
      <c r="E179" s="6" t="n"/>
    </row>
    <row r="180">
      <c r="A180" s="11" t="n"/>
      <c r="B180" s="11" t="n"/>
      <c r="C180" s="11" t="n"/>
      <c r="D180" s="11" t="n"/>
      <c r="E180" s="6" t="n"/>
    </row>
    <row r="181">
      <c r="A181" s="11" t="n"/>
      <c r="B181" s="11" t="n"/>
      <c r="C181" s="11" t="n"/>
      <c r="D181" s="11" t="n"/>
      <c r="E181" s="6" t="n"/>
    </row>
    <row r="182">
      <c r="A182" s="11" t="n"/>
      <c r="B182" s="11" t="n"/>
      <c r="C182" s="11" t="n"/>
      <c r="D182" s="11" t="n"/>
      <c r="E182" s="6" t="n"/>
    </row>
    <row r="183">
      <c r="A183" s="11" t="n"/>
      <c r="B183" s="11" t="n"/>
      <c r="C183" s="11" t="n"/>
      <c r="D183" s="11" t="n"/>
      <c r="E183" s="6" t="n"/>
    </row>
    <row r="184">
      <c r="A184" s="11" t="n"/>
      <c r="B184" s="11" t="n"/>
      <c r="C184" s="11" t="n"/>
      <c r="D184" s="11" t="n"/>
      <c r="E184" s="6" t="n"/>
    </row>
    <row r="185">
      <c r="A185" s="11" t="n"/>
      <c r="B185" s="11" t="n"/>
      <c r="C185" s="11" t="n"/>
      <c r="D185" s="11" t="n"/>
      <c r="E185" s="6" t="n"/>
    </row>
    <row r="186">
      <c r="A186" s="11" t="n"/>
      <c r="B186" s="11" t="n"/>
      <c r="C186" s="11" t="n"/>
      <c r="D186" s="11" t="n"/>
      <c r="E186" s="6" t="n"/>
    </row>
    <row r="187">
      <c r="A187" s="11" t="n"/>
      <c r="B187" s="11" t="n"/>
      <c r="C187" s="11" t="n"/>
      <c r="D187" s="11" t="n"/>
      <c r="E187" s="6" t="n"/>
    </row>
    <row r="188">
      <c r="A188" s="11" t="n"/>
      <c r="B188" s="11" t="n"/>
      <c r="C188" s="11" t="n"/>
      <c r="D188" s="11" t="n"/>
      <c r="E188" s="6" t="n"/>
    </row>
    <row r="189">
      <c r="A189" s="11" t="n"/>
      <c r="B189" s="11" t="n"/>
      <c r="C189" s="11" t="n"/>
      <c r="D189" s="11" t="n"/>
      <c r="E189" s="6" t="n"/>
    </row>
    <row r="190">
      <c r="A190" s="11" t="n"/>
      <c r="B190" s="11" t="n"/>
      <c r="C190" s="11" t="n"/>
      <c r="D190" s="11" t="n"/>
      <c r="E190" s="6" t="n"/>
    </row>
    <row r="191">
      <c r="A191" s="11" t="n"/>
      <c r="B191" s="11" t="n"/>
      <c r="C191" s="11" t="n"/>
      <c r="D191" s="11" t="n"/>
      <c r="E191" s="6" t="n"/>
    </row>
    <row r="192">
      <c r="A192" s="11" t="n"/>
      <c r="B192" s="11" t="n"/>
      <c r="C192" s="11" t="n"/>
      <c r="D192" s="11" t="n"/>
      <c r="E192" s="6" t="n"/>
    </row>
    <row r="193">
      <c r="A193" s="11" t="n"/>
      <c r="B193" s="11" t="n"/>
      <c r="C193" s="11" t="n"/>
      <c r="D193" s="11" t="n"/>
      <c r="E193" s="6" t="n"/>
    </row>
    <row r="194">
      <c r="A194" s="11" t="n"/>
      <c r="B194" s="11" t="n"/>
      <c r="C194" s="11" t="n"/>
      <c r="D194" s="11" t="n"/>
      <c r="E194" s="6" t="n"/>
    </row>
    <row r="195">
      <c r="A195" s="11" t="n"/>
      <c r="B195" s="11" t="n"/>
      <c r="C195" s="11" t="n"/>
      <c r="D195" s="11" t="n"/>
      <c r="E195" s="6" t="n"/>
    </row>
    <row r="196">
      <c r="A196" s="11" t="n"/>
      <c r="B196" s="11" t="n"/>
      <c r="C196" s="11" t="n"/>
      <c r="D196" s="11" t="n"/>
      <c r="E196" s="6" t="n"/>
    </row>
    <row r="197">
      <c r="A197" s="11" t="n"/>
      <c r="B197" s="11" t="n"/>
      <c r="C197" s="11" t="n"/>
      <c r="D197" s="11" t="n"/>
      <c r="E197" s="6" t="n"/>
    </row>
    <row r="198">
      <c r="A198" s="11" t="n"/>
      <c r="B198" s="11" t="n"/>
      <c r="C198" s="11" t="n"/>
      <c r="D198" s="11" t="n"/>
      <c r="E198" s="6" t="n"/>
    </row>
    <row r="199">
      <c r="A199" s="11" t="n"/>
      <c r="B199" s="11" t="n"/>
      <c r="C199" s="11" t="n"/>
      <c r="D199" s="11" t="n"/>
      <c r="E199" s="6" t="n"/>
    </row>
  </sheetData>
  <mergeCells count="1">
    <mergeCell ref="A1:E1"/>
  </mergeCells>
  <dataValidations count="3">
    <dataValidation sqref="A3:A200" showDropDown="0" showInputMessage="0" showErrorMessage="0" allowBlank="0" type="list">
      <formula1>=PLAYERS!$A$3:$A$50</formula1>
    </dataValidation>
    <dataValidation sqref="B3:B200" showDropDown="0" showInputMessage="0" showErrorMessage="0" allowBlank="0" type="whole" operator="between">
      <formula1>1</formula1>
      <formula2>24</formula2>
    </dataValidation>
    <dataValidation sqref="D3:D200" showDropDown="0" showInputMessage="0" showErrorMessage="0" allowBlank="0" type="list">
      <formula1>=ENUMS!$E$4:$E$5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9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22" customWidth="1" min="2" max="2"/>
    <col width="12" customWidth="1" min="3" max="3"/>
    <col width="12" customWidth="1" min="4" max="4"/>
  </cols>
  <sheetData>
    <row r="1">
      <c r="A1" s="4" t="inlineStr">
        <is>
          <t>STATE – globális játékállapot</t>
        </is>
      </c>
    </row>
    <row r="3">
      <c r="A3" s="5" t="inlineStr">
        <is>
          <t>Key</t>
        </is>
      </c>
      <c r="B3" s="5" t="inlineStr">
        <is>
          <t>Value</t>
        </is>
      </c>
    </row>
    <row r="4">
      <c r="A4" s="18" t="inlineStr">
        <is>
          <t>CurrentPlayerID</t>
        </is>
      </c>
      <c r="B4" s="6" t="inlineStr">
        <is>
          <t>P1</t>
        </is>
      </c>
    </row>
    <row r="5">
      <c r="A5" s="18" t="inlineStr">
        <is>
          <t>TurnNumber</t>
        </is>
      </c>
      <c r="B5" s="6" t="n">
        <v>1</v>
      </c>
    </row>
    <row r="6">
      <c r="A6" s="18" t="inlineStr">
        <is>
          <t>LastPushEntryIndex</t>
        </is>
      </c>
      <c r="B6" s="6" t="inlineStr"/>
    </row>
    <row r="7">
      <c r="A7" s="18" t="inlineStr">
        <is>
          <t>LastPushForbiddenEntryIndex</t>
        </is>
      </c>
      <c r="B7" s="6" t="inlineStr"/>
    </row>
    <row r="8">
      <c r="A8" s="18" t="inlineStr">
        <is>
          <t>SpareTileID</t>
        </is>
      </c>
      <c r="B8" s="19">
        <f>BOARD_GRID!$K$4</f>
        <v/>
      </c>
    </row>
    <row r="9">
      <c r="A9" s="18" t="inlineStr">
        <is>
          <t>SpareRotation</t>
        </is>
      </c>
      <c r="B9" s="19">
        <f>BOARD_GRID!$K$5</f>
        <v/>
      </c>
    </row>
  </sheetData>
  <mergeCells count="1">
    <mergeCell ref="A1:D1"/>
  </mergeCells>
  <dataValidations count="3">
    <dataValidation sqref="B4" showDropDown="0" showInputMessage="0" showErrorMessage="0" allowBlank="0" type="list">
      <formula1>=PLAYERS!$A$3:$A$50</formula1>
    </dataValidation>
    <dataValidation sqref="B5" showDropDown="0" showInputMessage="0" showErrorMessage="0" allowBlank="0" type="whole" operator="greaterThanOrEqual">
      <formula1>1</formula1>
    </dataValidation>
    <dataValidation sqref="B6 B7" showDropDown="0" showInputMessage="0" showErrorMessage="0" allowBlank="1" type="whole" operator="between">
      <formula1>0</formula1>
      <formula2>11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2025-12-25T11:22:30Z</dcterms:created>
  <dcterms:modified xmlns:dcterms="http://purl.org/dc/terms/" xmlns:xsi="http://www.w3.org/2001/XMLSchema-instance" xsi:type="dcterms:W3CDTF">2025-12-25T11:26:03Z</dcterms:modified>
</cp:coreProperties>
</file>