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yo.kristof\Desktop\Personal\school\szakdolgozat\"/>
    </mc:Choice>
  </mc:AlternateContent>
  <xr:revisionPtr revIDLastSave="0" documentId="8_{43083642-78C8-4C2F-B419-1F32EEE576CF}" xr6:coauthVersionLast="36" xr6:coauthVersionMax="36" xr10:uidLastSave="{00000000-0000-0000-0000-000000000000}"/>
  <bookViews>
    <workbookView xWindow="0" yWindow="0" windowWidth="28800" windowHeight="12105" activeTab="4" xr2:uid="{9DCE8749-518B-4C59-B7CA-091501E9739B}"/>
  </bookViews>
  <sheets>
    <sheet name="Base_logs" sheetId="1" r:id="rId1"/>
    <sheet name="Ranked" sheetId="2" r:id="rId2"/>
    <sheet name="OAM Y0" sheetId="3" r:id="rId3"/>
    <sheet name="Ranked_inverse" sheetId="4" r:id="rId4"/>
    <sheet name="Inverse OAM Y0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4" l="1"/>
  <c r="C3" i="4"/>
  <c r="D3" i="4"/>
  <c r="E3" i="4"/>
  <c r="F3" i="4"/>
  <c r="B4" i="4"/>
  <c r="C4" i="4"/>
  <c r="D4" i="4"/>
  <c r="E4" i="4"/>
  <c r="F4" i="4"/>
  <c r="B5" i="4"/>
  <c r="C5" i="4"/>
  <c r="D5" i="4"/>
  <c r="E5" i="4"/>
  <c r="F5" i="4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B9" i="4"/>
  <c r="C9" i="4"/>
  <c r="D9" i="4"/>
  <c r="E9" i="4"/>
  <c r="F9" i="4"/>
  <c r="B10" i="4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B18" i="4"/>
  <c r="C18" i="4"/>
  <c r="D18" i="4"/>
  <c r="E18" i="4"/>
  <c r="F18" i="4"/>
  <c r="B19" i="4"/>
  <c r="C19" i="4"/>
  <c r="D19" i="4"/>
  <c r="E19" i="4"/>
  <c r="F19" i="4"/>
  <c r="B20" i="4"/>
  <c r="C20" i="4"/>
  <c r="D20" i="4"/>
  <c r="E20" i="4"/>
  <c r="F20" i="4"/>
  <c r="B21" i="4"/>
  <c r="C21" i="4"/>
  <c r="D21" i="4"/>
  <c r="E21" i="4"/>
  <c r="F21" i="4"/>
  <c r="B22" i="4"/>
  <c r="C22" i="4"/>
  <c r="D22" i="4"/>
  <c r="E22" i="4"/>
  <c r="F22" i="4"/>
  <c r="B23" i="4"/>
  <c r="C23" i="4"/>
  <c r="D23" i="4"/>
  <c r="E23" i="4"/>
  <c r="F23" i="4"/>
  <c r="B24" i="4"/>
  <c r="C24" i="4"/>
  <c r="D24" i="4"/>
  <c r="E24" i="4"/>
  <c r="F24" i="4"/>
  <c r="B25" i="4"/>
  <c r="C25" i="4"/>
  <c r="D25" i="4"/>
  <c r="E25" i="4"/>
  <c r="F25" i="4"/>
  <c r="B26" i="4"/>
  <c r="C26" i="4"/>
  <c r="D26" i="4"/>
  <c r="E26" i="4"/>
  <c r="F26" i="4"/>
  <c r="B27" i="4"/>
  <c r="C27" i="4"/>
  <c r="D27" i="4"/>
  <c r="E27" i="4"/>
  <c r="F27" i="4"/>
  <c r="B28" i="4"/>
  <c r="C28" i="4"/>
  <c r="D28" i="4"/>
  <c r="E28" i="4"/>
  <c r="F28" i="4"/>
  <c r="B29" i="4"/>
  <c r="C29" i="4"/>
  <c r="D29" i="4"/>
  <c r="E29" i="4"/>
  <c r="F29" i="4"/>
  <c r="B30" i="4"/>
  <c r="C30" i="4"/>
  <c r="D30" i="4"/>
  <c r="E30" i="4"/>
  <c r="F30" i="4"/>
  <c r="B31" i="4"/>
  <c r="C31" i="4"/>
  <c r="D31" i="4"/>
  <c r="E31" i="4"/>
  <c r="F31" i="4"/>
  <c r="B32" i="4"/>
  <c r="C32" i="4"/>
  <c r="D32" i="4"/>
  <c r="E32" i="4"/>
  <c r="F32" i="4"/>
  <c r="B33" i="4"/>
  <c r="C33" i="4"/>
  <c r="D33" i="4"/>
  <c r="E33" i="4"/>
  <c r="F33" i="4"/>
  <c r="B34" i="4"/>
  <c r="C34" i="4"/>
  <c r="D34" i="4"/>
  <c r="E34" i="4"/>
  <c r="F34" i="4"/>
  <c r="B35" i="4"/>
  <c r="C35" i="4"/>
  <c r="D35" i="4"/>
  <c r="E35" i="4"/>
  <c r="F35" i="4"/>
  <c r="B36" i="4"/>
  <c r="C36" i="4"/>
  <c r="D36" i="4"/>
  <c r="E36" i="4"/>
  <c r="F36" i="4"/>
  <c r="B37" i="4"/>
  <c r="C37" i="4"/>
  <c r="D37" i="4"/>
  <c r="E37" i="4"/>
  <c r="F37" i="4"/>
  <c r="D2" i="4"/>
  <c r="E2" i="4"/>
  <c r="F2" i="4"/>
  <c r="C2" i="4"/>
  <c r="B2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2" i="2"/>
  <c r="D2" i="2"/>
  <c r="E2" i="2"/>
  <c r="D3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2" i="2"/>
  <c r="A29" i="2"/>
  <c r="A30" i="2"/>
  <c r="A31" i="2"/>
  <c r="A32" i="2"/>
  <c r="A33" i="2"/>
  <c r="A34" i="2"/>
  <c r="A35" i="2"/>
  <c r="A36" i="2"/>
  <c r="A37" i="2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1" i="2"/>
</calcChain>
</file>

<file path=xl/sharedStrings.xml><?xml version="1.0" encoding="utf-8"?>
<sst xmlns="http://schemas.openxmlformats.org/spreadsheetml/2006/main" count="794" uniqueCount="336">
  <si>
    <t>Objektum(ID)</t>
  </si>
  <si>
    <t>x1_RPS</t>
  </si>
  <si>
    <t>x2_Failed_Logins</t>
  </si>
  <si>
    <t>x3_DataOut_MB</t>
  </si>
  <si>
    <t>x4_Latency_ms</t>
  </si>
  <si>
    <t>x5_Success_Rate_%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</si>
  <si>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</si>
  <si>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</si>
  <si>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</si>
  <si>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</si>
  <si>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</si>
  <si>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</si>
  <si>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</si>
  <si>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</si>
  <si>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</si>
  <si>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</si>
  <si>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</si>
  <si>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</si>
  <si>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</si>
  <si>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</si>
  <si>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</si>
  <si>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</si>
  <si>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</si>
  <si>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</si>
  <si>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</si>
  <si>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</si>
  <si>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</si>
  <si>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</si>
  <si>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</si>
  <si>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</si>
  <si>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</si>
  <si>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</si>
  <si>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</si>
  <si>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</si>
  <si>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</si>
  <si>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</si>
  <si>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</si>
  <si>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</si>
  <si>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</si>
  <si>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</si>
  <si>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</si>
  <si>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</si>
  <si>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Log1(0)</t>
  </si>
  <si>
    <t>Log2(0)</t>
  </si>
  <si>
    <t>Log3(0)</t>
  </si>
  <si>
    <t>Log4(0)</t>
  </si>
  <si>
    <t>Log5(1)</t>
  </si>
  <si>
    <t>Azonosító:</t>
  </si>
  <si>
    <t>Objektumok:</t>
  </si>
  <si>
    <t>Attribútumok:</t>
  </si>
  <si>
    <t>Lépcsôk:</t>
  </si>
  <si>
    <t>Eltolás:</t>
  </si>
  <si>
    <t>Leírás:</t>
  </si>
  <si>
    <t>COCO Y0: 3138255</t>
  </si>
  <si>
    <t>Rangsor</t>
  </si>
  <si>
    <t>X(A1)</t>
  </si>
  <si>
    <t>X(A2)</t>
  </si>
  <si>
    <t>X(A3)</t>
  </si>
  <si>
    <t>X(A4)</t>
  </si>
  <si>
    <t>X(A5)</t>
  </si>
  <si>
    <t>Y(A6)</t>
  </si>
  <si>
    <t>Lépcsôk(1)</t>
  </si>
  <si>
    <t>S1</t>
  </si>
  <si>
    <t>(35+99918.1)/(2)=49976.55</t>
  </si>
  <si>
    <t>(68+35)/(2)=51.5</t>
  </si>
  <si>
    <t>(99897.1+101)/(2)=49999.05</t>
  </si>
  <si>
    <t>(35+35)/(2)=35</t>
  </si>
  <si>
    <t>S2</t>
  </si>
  <si>
    <t>(34+99917.1)/(2)=49975.55</t>
  </si>
  <si>
    <t>(67+34)/(2)=50.5</t>
  </si>
  <si>
    <t>(99896.1+100)/(2)=49998.05</t>
  </si>
  <si>
    <t>(34+34)/(2)=34</t>
  </si>
  <si>
    <t>S3</t>
  </si>
  <si>
    <t>(33+99916.1)/(2)=49974.55</t>
  </si>
  <si>
    <t>(66+33)/(2)=49.5</t>
  </si>
  <si>
    <t>(99895.1+99)/(2)=49997.05</t>
  </si>
  <si>
    <t>(33+33)/(2)=33</t>
  </si>
  <si>
    <t>S4</t>
  </si>
  <si>
    <t>(32+99915.1)/(2)=49973.55</t>
  </si>
  <si>
    <t>(65+32)/(2)=48.5</t>
  </si>
  <si>
    <t>(99873.1+98)/(2)=49985.55</t>
  </si>
  <si>
    <t>(32+32)/(2)=32</t>
  </si>
  <si>
    <t>S5</t>
  </si>
  <si>
    <t>(31+99914.1)/(2)=49972.55</t>
  </si>
  <si>
    <t>(54+31)/(2)=42.5</t>
  </si>
  <si>
    <t>(99872.1+97)/(2)=49984.55</t>
  </si>
  <si>
    <t>(31+31)/(2)=31</t>
  </si>
  <si>
    <t>S6</t>
  </si>
  <si>
    <t>(30+99913.1)/(2)=49971.55</t>
  </si>
  <si>
    <t>(53+30)/(2)=41.5</t>
  </si>
  <si>
    <t>(99871.1+96)/(2)=49983.55</t>
  </si>
  <si>
    <t>(30+30)/(2)=30</t>
  </si>
  <si>
    <t>S7</t>
  </si>
  <si>
    <t>(29+99912.1)/(2)=49970.55</t>
  </si>
  <si>
    <t>(52+29)/(2)=40.5</t>
  </si>
  <si>
    <t>(99870.1+95)/(2)=49982.55</t>
  </si>
  <si>
    <t>(29+29)/(2)=29</t>
  </si>
  <si>
    <t>S8</t>
  </si>
  <si>
    <t>(28+99911.1)/(2)=49969.55</t>
  </si>
  <si>
    <t>(28+28)/(2)=28</t>
  </si>
  <si>
    <t>(99869.1+94)/(2)=49981.55</t>
  </si>
  <si>
    <t>S9</t>
  </si>
  <si>
    <t>(27+99910.1)/(2)=49968.55</t>
  </si>
  <si>
    <t>(27+27)/(2)=27</t>
  </si>
  <si>
    <t>(99868.1+93)/(2)=49980.55</t>
  </si>
  <si>
    <t>S10</t>
  </si>
  <si>
    <t>(26+99909.1)/(2)=49967.55</t>
  </si>
  <si>
    <t>(26+26)/(2)=26</t>
  </si>
  <si>
    <t>(99867.1+92)/(2)=49979.55</t>
  </si>
  <si>
    <t>S11</t>
  </si>
  <si>
    <t>(25+99908.1)/(2)=49966.55</t>
  </si>
  <si>
    <t>(25+25)/(2)=25</t>
  </si>
  <si>
    <t>(99866.1+91)/(2)=49978.55</t>
  </si>
  <si>
    <t>S12</t>
  </si>
  <si>
    <t>(24+99907.1)/(2)=49965.55</t>
  </si>
  <si>
    <t>(24+24)/(2)=24</t>
  </si>
  <si>
    <t>(99865.1+90)/(2)=49977.55</t>
  </si>
  <si>
    <t>S13</t>
  </si>
  <si>
    <t>(23+99906.1)/(2)=49964.55</t>
  </si>
  <si>
    <t>(23+23)/(2)=23</t>
  </si>
  <si>
    <t>(99864.1+89)/(2)=49976.55</t>
  </si>
  <si>
    <t>S14</t>
  </si>
  <si>
    <t>(22+99905.1)/(2)=49963.55</t>
  </si>
  <si>
    <t>(22+22)/(2)=22</t>
  </si>
  <si>
    <t>(99863.1+88)/(2)=49975.55</t>
  </si>
  <si>
    <t>S15</t>
  </si>
  <si>
    <t>(21+99904.1)/(2)=49962.55</t>
  </si>
  <si>
    <t>(21+21)/(2)=21</t>
  </si>
  <si>
    <t>(99862.1+87)/(2)=49974.55</t>
  </si>
  <si>
    <t>S16</t>
  </si>
  <si>
    <t>(20+99903.1)/(2)=49961.55</t>
  </si>
  <si>
    <t>(20+20)/(2)=20</t>
  </si>
  <si>
    <t>(99861.1+86)/(2)=49973.55</t>
  </si>
  <si>
    <t>S17</t>
  </si>
  <si>
    <t>(19+99902.1)/(2)=49960.55</t>
  </si>
  <si>
    <t>(19+19)/(2)=19</t>
  </si>
  <si>
    <t>(99860.1+85)/(2)=49972.55</t>
  </si>
  <si>
    <t>S18</t>
  </si>
  <si>
    <t>(18+99901.1)/(2)=49959.55</t>
  </si>
  <si>
    <t>(18+18)/(2)=18</t>
  </si>
  <si>
    <t>(99859.1+84)/(2)=49971.55</t>
  </si>
  <si>
    <t>S19</t>
  </si>
  <si>
    <t>(17+99900.1)/(2)=49958.55</t>
  </si>
  <si>
    <t>(17+17)/(2)=17</t>
  </si>
  <si>
    <t>(99858.1+83)/(2)=49970.55</t>
  </si>
  <si>
    <t>S20</t>
  </si>
  <si>
    <t>(16+99899.1)/(2)=49957.55</t>
  </si>
  <si>
    <t>(16+16)/(2)=16</t>
  </si>
  <si>
    <t>(99857.1+82)/(2)=49969.55</t>
  </si>
  <si>
    <t>S21</t>
  </si>
  <si>
    <t>(15+99898.1)/(2)=49956.55</t>
  </si>
  <si>
    <t>(15+15)/(2)=15</t>
  </si>
  <si>
    <t>(99856.1+81)/(2)=49968.55</t>
  </si>
  <si>
    <t>S22</t>
  </si>
  <si>
    <t>(14+99897.1)/(2)=49955.55</t>
  </si>
  <si>
    <t>(14+14)/(2)=14</t>
  </si>
  <si>
    <t>(99855.1+80)/(2)=49967.55</t>
  </si>
  <si>
    <t>S23</t>
  </si>
  <si>
    <t>(13+99896.1)/(2)=49954.55</t>
  </si>
  <si>
    <t>(13+13)/(2)=13</t>
  </si>
  <si>
    <t>(99854.1+79)/(2)=49966.55</t>
  </si>
  <si>
    <t>S24</t>
  </si>
  <si>
    <t>(12+99895.1)/(2)=49953.55</t>
  </si>
  <si>
    <t>(12+12)/(2)=12</t>
  </si>
  <si>
    <t>(99853.1+78)/(2)=49965.55</t>
  </si>
  <si>
    <t>S25</t>
  </si>
  <si>
    <t>(11+99894.1)/(2)=49952.55</t>
  </si>
  <si>
    <t>(11+11)/(2)=11</t>
  </si>
  <si>
    <t>(99852.1+77)/(2)=49964.55</t>
  </si>
  <si>
    <t>S26</t>
  </si>
  <si>
    <t>(10+99893.1)/(2)=49951.55</t>
  </si>
  <si>
    <t>(10+10)/(2)=10</t>
  </si>
  <si>
    <t>(99851.1+76)/(2)=49963.55</t>
  </si>
  <si>
    <t>S27</t>
  </si>
  <si>
    <t>(9+99892.1)/(2)=49950.55</t>
  </si>
  <si>
    <t>(9+9)/(2)=9</t>
  </si>
  <si>
    <t>(99850.1+75)/(2)=49962.55</t>
  </si>
  <si>
    <t>S28</t>
  </si>
  <si>
    <t>(8+99891.1)/(2)=49949.55</t>
  </si>
  <si>
    <t>(8+8)/(2)=8</t>
  </si>
  <si>
    <t>(99849.1+74)/(2)=49961.55</t>
  </si>
  <si>
    <t>S29</t>
  </si>
  <si>
    <t>(7+99890.1)/(2)=49948.55</t>
  </si>
  <si>
    <t>(7+7)/(2)=7</t>
  </si>
  <si>
    <t>(99848.1+73)/(2)=49960.55</t>
  </si>
  <si>
    <t>S30</t>
  </si>
  <si>
    <t>(6+99889.1)/(2)=49947.55</t>
  </si>
  <si>
    <t>(6+6)/(2)=6</t>
  </si>
  <si>
    <t>(99847.1+72)/(2)=49959.55</t>
  </si>
  <si>
    <t>S31</t>
  </si>
  <si>
    <t>(5+99888.1)/(2)=49946.55</t>
  </si>
  <si>
    <t>(5+5)/(2)=5</t>
  </si>
  <si>
    <t>(99846.1+70)/(2)=49958.05</t>
  </si>
  <si>
    <t>S32</t>
  </si>
  <si>
    <t>(4+99887.1)/(2)=49945.55</t>
  </si>
  <si>
    <t>(4+4)/(2)=4</t>
  </si>
  <si>
    <t>(99845.1+69)/(2)=49957.05</t>
  </si>
  <si>
    <t>S33</t>
  </si>
  <si>
    <t>(3+99886.1)/(2)=49944.55</t>
  </si>
  <si>
    <t>(3+3)/(2)=3</t>
  </si>
  <si>
    <t>(99844.1+3)/(2)=49923.55</t>
  </si>
  <si>
    <t>S34</t>
  </si>
  <si>
    <t>(2+99885.1)/(2)=49943.55</t>
  </si>
  <si>
    <t>(2+2)/(2)=2</t>
  </si>
  <si>
    <t>(99843.1+2)/(2)=49922.55</t>
  </si>
  <si>
    <t>S35</t>
  </si>
  <si>
    <t>(1+99884.1)/(2)=49942.55</t>
  </si>
  <si>
    <t>(1+1)/(2)=1</t>
  </si>
  <si>
    <t>(99842.1+1)/(2)=49921.55</t>
  </si>
  <si>
    <t>S36</t>
  </si>
  <si>
    <t>(0+0)/(2)=0</t>
  </si>
  <si>
    <t>(99841.1+0)/(2)=49920.55</t>
  </si>
  <si>
    <t>Lépcsôk(2)</t>
  </si>
  <si>
    <t>COCO:Y0</t>
  </si>
  <si>
    <t>Becslés</t>
  </si>
  <si>
    <t>Tény+0</t>
  </si>
  <si>
    <t>Delta</t>
  </si>
  <si>
    <t>Delta/Tény</t>
  </si>
  <si>
    <t>S1 összeg:</t>
  </si>
  <si>
    <t>S36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</si>
  <si>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</si>
  <si>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</si>
  <si>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</si>
  <si>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</si>
  <si>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</si>
  <si>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</si>
  <si>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</si>
  <si>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9"/>
        <color rgb="FF333333"/>
        <rFont val="Verdana"/>
        <family val="2"/>
        <charset val="238"/>
      </rPr>
      <t>1.39 Mb</t>
    </r>
  </si>
  <si>
    <r>
      <t>A futtatás idôtartama: </t>
    </r>
    <r>
      <rPr>
        <b/>
        <sz val="9"/>
        <color rgb="FF333333"/>
        <rFont val="Verdana"/>
        <family val="2"/>
        <charset val="238"/>
      </rPr>
      <t>0.08 mp (0 p)</t>
    </r>
  </si>
  <si>
    <t>COCO Y0: 2587728</t>
  </si>
  <si>
    <t>(35+99964.9)/(2)=49999.95</t>
  </si>
  <si>
    <t>(99910.9+68)/(2)=49989.45</t>
  </si>
  <si>
    <t>(101+56)/(2)=78.5</t>
  </si>
  <si>
    <t>(34+99963.9)/(2)=49998.95</t>
  </si>
  <si>
    <t>(99909.9+67)/(2)=49988.45</t>
  </si>
  <si>
    <t>(100+55)/(2)=77.5</t>
  </si>
  <si>
    <t>(33+99962.9)/(2)=49997.95</t>
  </si>
  <si>
    <t>(99908.9+66)/(2)=49987.45</t>
  </si>
  <si>
    <t>(99+54)/(2)=76.5</t>
  </si>
  <si>
    <t>(32+99961.9)/(2)=49996.95</t>
  </si>
  <si>
    <t>(99907.9+65)/(2)=49986.45</t>
  </si>
  <si>
    <t>(98+53)/(2)=75.5</t>
  </si>
  <si>
    <t>(31+99960.9)/(2)=49995.95</t>
  </si>
  <si>
    <t>(99906.9+64)/(2)=49985.45</t>
  </si>
  <si>
    <t>(32+52)/(2)=42</t>
  </si>
  <si>
    <t>(30+99959.9)/(2)=49994.95</t>
  </si>
  <si>
    <t>(99905.9+63)/(2)=49984.45</t>
  </si>
  <si>
    <t>(30+51)/(2)=40.5</t>
  </si>
  <si>
    <t>(29+99958.9)/(2)=49993.95</t>
  </si>
  <si>
    <t>(99904.9+62)/(2)=49983.45</t>
  </si>
  <si>
    <t>(29+50)/(2)=39.5</t>
  </si>
  <si>
    <t>(28+99957.9)/(2)=49992.95</t>
  </si>
  <si>
    <t>(99903.9+61)/(2)=49982.45</t>
  </si>
  <si>
    <t>(28+49)/(2)=38.5</t>
  </si>
  <si>
    <t>(27+99956.9)/(2)=49991.95</t>
  </si>
  <si>
    <t>(99902.9+60)/(2)=49981.45</t>
  </si>
  <si>
    <t>(27+48)/(2)=37.5</t>
  </si>
  <si>
    <t>(26+99955.9)/(2)=49990.95</t>
  </si>
  <si>
    <t>(99901.9+59)/(2)=49980.45</t>
  </si>
  <si>
    <t>(26+47)/(2)=36.5</t>
  </si>
  <si>
    <t>(25+99954.9)/(2)=49989.95</t>
  </si>
  <si>
    <t>(99900.9+58)/(2)=49979.45</t>
  </si>
  <si>
    <t>(25+46)/(2)=35.5</t>
  </si>
  <si>
    <t>(24+99953.9)/(2)=49988.95</t>
  </si>
  <si>
    <t>(99899.9+57)/(2)=49978.45</t>
  </si>
  <si>
    <t>(24+45)/(2)=34.5</t>
  </si>
  <si>
    <t>(23+99952.9)/(2)=49987.95</t>
  </si>
  <si>
    <t>(99898.9+56)/(2)=49977.45</t>
  </si>
  <si>
    <t>(23+44)/(2)=33.5</t>
  </si>
  <si>
    <t>(22+99951.9)/(2)=49986.95</t>
  </si>
  <si>
    <t>(99897.9+55)/(2)=49976.45</t>
  </si>
  <si>
    <t>(22+43)/(2)=32.5</t>
  </si>
  <si>
    <t>(21+99950.9)/(2)=49985.95</t>
  </si>
  <si>
    <t>(99896.9+54)/(2)=49975.45</t>
  </si>
  <si>
    <t>(21+42)/(2)=31.5</t>
  </si>
  <si>
    <t>(20+99949.9)/(2)=49984.95</t>
  </si>
  <si>
    <t>(99895.9+53)/(2)=49974.45</t>
  </si>
  <si>
    <t>(20+41)/(2)=30.5</t>
  </si>
  <si>
    <t>(19+99948.9)/(2)=49983.95</t>
  </si>
  <si>
    <t>(99894.9+52)/(2)=49973.45</t>
  </si>
  <si>
    <t>(19+40)/(2)=29.5</t>
  </si>
  <si>
    <t>(18+99947.9)/(2)=49982.95</t>
  </si>
  <si>
    <t>(99893.9+51)/(2)=49972.45</t>
  </si>
  <si>
    <t>(18+39)/(2)=28.5</t>
  </si>
  <si>
    <t>(17+99946.9)/(2)=49981.95</t>
  </si>
  <si>
    <t>(99892.9+50)/(2)=49971.45</t>
  </si>
  <si>
    <t>(17+38)/(2)=27.5</t>
  </si>
  <si>
    <t>(16+99945.9)/(2)=49980.95</t>
  </si>
  <si>
    <t>(99891.9+49)/(2)=49970.45</t>
  </si>
  <si>
    <t>(16+37)/(2)=26.5</t>
  </si>
  <si>
    <t>(15+99944.9)/(2)=49979.95</t>
  </si>
  <si>
    <t>(99890.9+48)/(2)=49969.45</t>
  </si>
  <si>
    <t>(15+36)/(2)=25.5</t>
  </si>
  <si>
    <t>(14+99943.9)/(2)=49978.95</t>
  </si>
  <si>
    <t>(99889.9+47)/(2)=49968.45</t>
  </si>
  <si>
    <t>(14+35)/(2)=24.5</t>
  </si>
  <si>
    <t>(13+99942.9)/(2)=49977.95</t>
  </si>
  <si>
    <t>(99888.9+46)/(2)=49967.45</t>
  </si>
  <si>
    <t>(13+34)/(2)=23.5</t>
  </si>
  <si>
    <t>(12+99941.9)/(2)=49976.95</t>
  </si>
  <si>
    <t>(99887.9+45)/(2)=49966.45</t>
  </si>
  <si>
    <t>(12+33)/(2)=22.5</t>
  </si>
  <si>
    <t>(11+99940.9)/(2)=49975.95</t>
  </si>
  <si>
    <t>(99886.9+44)/(2)=49965.45</t>
  </si>
  <si>
    <t>(11+32)/(2)=21.5</t>
  </si>
  <si>
    <t>(10+99939.9)/(2)=49974.95</t>
  </si>
  <si>
    <t>(99885.9+43)/(2)=49964.45</t>
  </si>
  <si>
    <t>(10+31)/(2)=20.5</t>
  </si>
  <si>
    <t>(9+99938.9)/(2)=49973.95</t>
  </si>
  <si>
    <t>(99884.9+42)/(2)=49963.45</t>
  </si>
  <si>
    <t>(9+30)/(2)=19.5</t>
  </si>
  <si>
    <t>(8+99937.9)/(2)=49972.95</t>
  </si>
  <si>
    <t>(99883.9+41)/(2)=49962.45</t>
  </si>
  <si>
    <t>(8+29)/(2)=18.5</t>
  </si>
  <si>
    <t>(7+99936.9)/(2)=49971.95</t>
  </si>
  <si>
    <t>(99882.9+40)/(2)=49961.45</t>
  </si>
  <si>
    <t>(7+28)/(2)=17.5</t>
  </si>
  <si>
    <t>(6+99935.9)/(2)=49970.95</t>
  </si>
  <si>
    <t>(99881.9+16)/(2)=49948.95</t>
  </si>
  <si>
    <t>(6+27)/(2)=16.5</t>
  </si>
  <si>
    <t>(5+99934.9)/(2)=49969.95</t>
  </si>
  <si>
    <t>(99880.9+15)/(2)=49947.95</t>
  </si>
  <si>
    <t>(5+26)/(2)=15.5</t>
  </si>
  <si>
    <t>(4+99933.9)/(2)=49968.95</t>
  </si>
  <si>
    <t>(99879.9+14)/(2)=49946.95</t>
  </si>
  <si>
    <t>(4+25)/(2)=14.5</t>
  </si>
  <si>
    <t>(3+99932.9)/(2)=49967.95</t>
  </si>
  <si>
    <t>(99878.9+3)/(2)=49940.95</t>
  </si>
  <si>
    <t>(3+24)/(2)=13.5</t>
  </si>
  <si>
    <t>(2+99931.9)/(2)=49966.95</t>
  </si>
  <si>
    <t>(99877.9+2)/(2)=49939.95</t>
  </si>
  <si>
    <t>(1+99930.9)/(2)=49965.95</t>
  </si>
  <si>
    <t>(99876.9+1)/(2)=49938.95</t>
  </si>
  <si>
    <t>(0+99929.9)/(2)=49964.95</t>
  </si>
  <si>
    <t>(99875.9+0)/(2)=49937.95</t>
  </si>
  <si>
    <r>
      <t>A futtatás idôtartama: </t>
    </r>
    <r>
      <rPr>
        <b/>
        <sz val="9"/>
        <color rgb="FF333333"/>
        <rFont val="Verdana"/>
        <family val="2"/>
        <charset val="238"/>
      </rPr>
      <t>0.07 mp (0 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</si>
</sst>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0"/>
      <color rgb="FFC7C7C7"/>
      <name val="Arial Unicode MS"/>
    </font>
    <font>
      <sz val="14"/>
      <color rgb="FF000000"/>
      <name val="Times New Roman"/>
      <family val="1"/>
      <charset val="238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b/>
      <sz val="7"/>
      <color rgb="FFFFFFFF"/>
      <name val="Verdana"/>
      <family val="2"/>
      <charset val="238"/>
    </font>
    <font>
      <sz val="7"/>
      <color rgb="FF333333"/>
      <name val="Verdana"/>
      <family val="2"/>
      <charset val="238"/>
    </font>
    <font>
      <sz val="10"/>
      <color rgb="FF333333"/>
      <name val="Verdana"/>
      <family val="2"/>
      <charset val="238"/>
    </font>
    <font>
      <sz val="9"/>
      <color rgb="FF333333"/>
      <name val="Verdana"/>
      <family val="2"/>
      <charset val="238"/>
    </font>
    <font>
      <b/>
      <sz val="9"/>
      <color rgb="FF333333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2262B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0" fillId="0" borderId="0" xfId="1"/>
    <xf numFmtId="0" fontId="8" fillId="0" borderId="0" xfId="0" applyFon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F5AD3F88-15E3-46DD-A41B-112EE27E4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9821BEFF-6046-46BF-AC8C-D80A28C9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iau.my-x.hu/myx-free/coco/test/313825520260221205458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miau.my-x.hu/myx-free/coco/test/25877282026022121053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C487-E8A1-420F-B412-243CAEC71420}">
  <dimension ref="A1:F37"/>
  <sheetViews>
    <sheetView workbookViewId="0">
      <selection activeCell="F36" sqref="F36"/>
    </sheetView>
  </sheetViews>
  <sheetFormatPr defaultRowHeight="15"/>
  <cols>
    <col min="1" max="1" width="11.85546875" bestFit="1" customWidth="1"/>
    <col min="2" max="2" width="16" customWidth="1"/>
    <col min="3" max="3" width="16.140625" bestFit="1" customWidth="1"/>
    <col min="4" max="4" width="15.28515625" bestFit="1" customWidth="1"/>
    <col min="5" max="5" width="14.42578125" bestFit="1" customWidth="1"/>
    <col min="6" max="6" width="18.5703125" bestFit="1" customWidth="1"/>
  </cols>
  <sheetData>
    <row r="1" spans="1:6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>
        <v>15</v>
      </c>
      <c r="C2">
        <v>0</v>
      </c>
      <c r="D2">
        <v>12</v>
      </c>
      <c r="E2">
        <v>25</v>
      </c>
      <c r="F2">
        <v>100</v>
      </c>
    </row>
    <row r="3" spans="1:6">
      <c r="A3" s="1" t="s">
        <v>7</v>
      </c>
      <c r="B3">
        <v>22</v>
      </c>
      <c r="C3">
        <v>1</v>
      </c>
      <c r="D3">
        <v>8</v>
      </c>
      <c r="E3">
        <v>30</v>
      </c>
      <c r="F3">
        <v>95</v>
      </c>
    </row>
    <row r="4" spans="1:6">
      <c r="A4" s="1" t="s">
        <v>8</v>
      </c>
      <c r="B4">
        <v>18</v>
      </c>
      <c r="C4">
        <v>0</v>
      </c>
      <c r="D4">
        <v>15</v>
      </c>
      <c r="E4">
        <v>22</v>
      </c>
      <c r="F4">
        <v>100</v>
      </c>
    </row>
    <row r="5" spans="1:6">
      <c r="A5" s="1" t="s">
        <v>9</v>
      </c>
      <c r="B5">
        <v>10</v>
      </c>
      <c r="C5">
        <v>0</v>
      </c>
      <c r="D5">
        <v>5</v>
      </c>
      <c r="E5">
        <v>18</v>
      </c>
      <c r="F5">
        <v>100</v>
      </c>
    </row>
    <row r="6" spans="1:6">
      <c r="A6" s="1" t="s">
        <v>10</v>
      </c>
      <c r="B6">
        <v>35</v>
      </c>
      <c r="C6">
        <v>2</v>
      </c>
      <c r="D6">
        <v>45</v>
      </c>
      <c r="E6">
        <v>40</v>
      </c>
      <c r="F6">
        <v>90</v>
      </c>
    </row>
    <row r="7" spans="1:6">
      <c r="A7" s="1" t="s">
        <v>11</v>
      </c>
      <c r="B7">
        <v>14</v>
      </c>
      <c r="C7">
        <v>0</v>
      </c>
      <c r="D7">
        <v>10</v>
      </c>
      <c r="E7">
        <v>20</v>
      </c>
      <c r="F7">
        <v>100</v>
      </c>
    </row>
    <row r="8" spans="1:6">
      <c r="A8" s="1" t="s">
        <v>12</v>
      </c>
      <c r="B8">
        <v>120</v>
      </c>
      <c r="C8">
        <v>115</v>
      </c>
      <c r="D8">
        <v>2</v>
      </c>
      <c r="E8">
        <v>55</v>
      </c>
      <c r="F8">
        <v>4</v>
      </c>
    </row>
    <row r="9" spans="1:6">
      <c r="A9" s="1" t="s">
        <v>13</v>
      </c>
      <c r="B9">
        <v>16</v>
      </c>
      <c r="C9">
        <v>1</v>
      </c>
      <c r="D9">
        <v>14</v>
      </c>
      <c r="E9">
        <v>28</v>
      </c>
      <c r="F9">
        <v>98</v>
      </c>
    </row>
    <row r="10" spans="1:6">
      <c r="A10" s="1" t="s">
        <v>14</v>
      </c>
      <c r="B10">
        <v>19</v>
      </c>
      <c r="C10">
        <v>0</v>
      </c>
      <c r="D10">
        <v>20</v>
      </c>
      <c r="E10">
        <v>24</v>
      </c>
      <c r="F10">
        <v>100</v>
      </c>
    </row>
    <row r="11" spans="1:6">
      <c r="A11" s="1" t="s">
        <v>15</v>
      </c>
      <c r="B11">
        <v>25</v>
      </c>
      <c r="C11">
        <v>0</v>
      </c>
      <c r="D11">
        <v>18</v>
      </c>
      <c r="E11">
        <v>32</v>
      </c>
      <c r="F11">
        <v>100</v>
      </c>
    </row>
    <row r="12" spans="1:6">
      <c r="A12" s="1" t="s">
        <v>16</v>
      </c>
      <c r="B12">
        <v>45</v>
      </c>
      <c r="C12">
        <v>0</v>
      </c>
      <c r="D12">
        <v>9500</v>
      </c>
      <c r="E12">
        <v>150</v>
      </c>
      <c r="F12">
        <v>100</v>
      </c>
    </row>
    <row r="13" spans="1:6">
      <c r="A13" s="1" t="s">
        <v>17</v>
      </c>
      <c r="B13">
        <v>12</v>
      </c>
      <c r="C13">
        <v>0</v>
      </c>
      <c r="D13">
        <v>6</v>
      </c>
      <c r="E13">
        <v>21</v>
      </c>
      <c r="F13">
        <v>100</v>
      </c>
    </row>
    <row r="14" spans="1:6">
      <c r="A14" s="1" t="s">
        <v>18</v>
      </c>
      <c r="B14">
        <v>14</v>
      </c>
      <c r="C14">
        <v>0</v>
      </c>
      <c r="D14">
        <v>8</v>
      </c>
      <c r="E14">
        <v>22</v>
      </c>
      <c r="F14">
        <v>100</v>
      </c>
    </row>
    <row r="15" spans="1:6">
      <c r="A15" s="1" t="s">
        <v>19</v>
      </c>
      <c r="B15">
        <v>180</v>
      </c>
      <c r="C15">
        <v>175</v>
      </c>
      <c r="D15">
        <v>3</v>
      </c>
      <c r="E15">
        <v>60</v>
      </c>
      <c r="F15">
        <v>2</v>
      </c>
    </row>
    <row r="16" spans="1:6">
      <c r="A16" s="1" t="s">
        <v>20</v>
      </c>
      <c r="B16">
        <v>20</v>
      </c>
      <c r="C16">
        <v>2</v>
      </c>
      <c r="D16">
        <v>15</v>
      </c>
      <c r="E16">
        <v>26</v>
      </c>
      <c r="F16">
        <v>95</v>
      </c>
    </row>
    <row r="17" spans="1:6">
      <c r="A17" s="1" t="s">
        <v>21</v>
      </c>
      <c r="B17">
        <v>22</v>
      </c>
      <c r="C17">
        <v>0</v>
      </c>
      <c r="D17">
        <v>11</v>
      </c>
      <c r="E17">
        <v>29</v>
      </c>
      <c r="F17">
        <v>100</v>
      </c>
    </row>
    <row r="18" spans="1:6">
      <c r="A18" s="1" t="s">
        <v>22</v>
      </c>
      <c r="B18">
        <v>2100</v>
      </c>
      <c r="C18">
        <v>0</v>
      </c>
      <c r="D18">
        <v>50</v>
      </c>
      <c r="E18">
        <v>900</v>
      </c>
      <c r="F18">
        <v>0</v>
      </c>
    </row>
    <row r="19" spans="1:6">
      <c r="A19" s="1" t="s">
        <v>23</v>
      </c>
      <c r="B19">
        <v>11</v>
      </c>
      <c r="C19">
        <v>0</v>
      </c>
      <c r="D19">
        <v>4</v>
      </c>
      <c r="E19">
        <v>19</v>
      </c>
      <c r="F19">
        <v>100</v>
      </c>
    </row>
    <row r="20" spans="1:6">
      <c r="A20" s="1" t="s">
        <v>24</v>
      </c>
      <c r="B20">
        <v>13</v>
      </c>
      <c r="C20">
        <v>0</v>
      </c>
      <c r="D20">
        <v>7</v>
      </c>
      <c r="E20">
        <v>20</v>
      </c>
      <c r="F20">
        <v>100</v>
      </c>
    </row>
    <row r="21" spans="1:6">
      <c r="A21" s="1" t="s">
        <v>25</v>
      </c>
      <c r="B21">
        <v>30</v>
      </c>
      <c r="C21">
        <v>1</v>
      </c>
      <c r="D21">
        <v>25</v>
      </c>
      <c r="E21">
        <v>35</v>
      </c>
      <c r="F21">
        <v>98</v>
      </c>
    </row>
    <row r="22" spans="1:6">
      <c r="A22" s="1" t="s">
        <v>26</v>
      </c>
      <c r="B22">
        <v>17</v>
      </c>
      <c r="C22">
        <v>0</v>
      </c>
      <c r="D22">
        <v>14</v>
      </c>
      <c r="E22">
        <v>25</v>
      </c>
      <c r="F22">
        <v>100</v>
      </c>
    </row>
    <row r="23" spans="1:6">
      <c r="A23" s="1" t="s">
        <v>27</v>
      </c>
      <c r="B23">
        <v>42</v>
      </c>
      <c r="C23">
        <v>0</v>
      </c>
      <c r="D23">
        <v>8200</v>
      </c>
      <c r="E23">
        <v>140</v>
      </c>
      <c r="F23">
        <v>100</v>
      </c>
    </row>
    <row r="24" spans="1:6">
      <c r="A24" s="1" t="s">
        <v>28</v>
      </c>
      <c r="B24">
        <v>15</v>
      </c>
      <c r="C24">
        <v>0</v>
      </c>
      <c r="D24">
        <v>9</v>
      </c>
      <c r="E24">
        <v>21</v>
      </c>
      <c r="F24">
        <v>100</v>
      </c>
    </row>
    <row r="25" spans="1:6">
      <c r="A25" s="1" t="s">
        <v>29</v>
      </c>
      <c r="B25">
        <v>19</v>
      </c>
      <c r="C25">
        <v>1</v>
      </c>
      <c r="D25">
        <v>12</v>
      </c>
      <c r="E25">
        <v>26</v>
      </c>
      <c r="F25">
        <v>96</v>
      </c>
    </row>
    <row r="26" spans="1:6">
      <c r="A26" s="1" t="s">
        <v>30</v>
      </c>
      <c r="B26">
        <v>140</v>
      </c>
      <c r="C26">
        <v>135</v>
      </c>
      <c r="D26">
        <v>2</v>
      </c>
      <c r="E26">
        <v>50</v>
      </c>
      <c r="F26">
        <v>3</v>
      </c>
    </row>
    <row r="27" spans="1:6">
      <c r="A27" s="1" t="s">
        <v>31</v>
      </c>
      <c r="B27">
        <v>21</v>
      </c>
      <c r="C27">
        <v>0</v>
      </c>
      <c r="D27">
        <v>16</v>
      </c>
      <c r="E27">
        <v>31</v>
      </c>
      <c r="F27">
        <v>100</v>
      </c>
    </row>
    <row r="28" spans="1:6">
      <c r="A28" s="1" t="s">
        <v>32</v>
      </c>
      <c r="B28">
        <v>10</v>
      </c>
      <c r="C28">
        <v>0</v>
      </c>
      <c r="D28">
        <v>5</v>
      </c>
      <c r="E28">
        <v>18</v>
      </c>
      <c r="F28">
        <v>100</v>
      </c>
    </row>
    <row r="29" spans="1:6">
      <c r="A29" s="1" t="s">
        <v>33</v>
      </c>
      <c r="B29">
        <v>2400</v>
      </c>
      <c r="C29">
        <v>0</v>
      </c>
      <c r="D29">
        <v>60</v>
      </c>
      <c r="E29">
        <v>950</v>
      </c>
      <c r="F29">
        <v>0</v>
      </c>
    </row>
    <row r="30" spans="1:6">
      <c r="A30" s="1" t="s">
        <v>34</v>
      </c>
      <c r="B30">
        <v>16</v>
      </c>
      <c r="C30">
        <v>0</v>
      </c>
      <c r="D30">
        <v>11</v>
      </c>
      <c r="E30">
        <v>23</v>
      </c>
      <c r="F30">
        <v>100</v>
      </c>
    </row>
    <row r="31" spans="1:6">
      <c r="A31" s="1" t="s">
        <v>35</v>
      </c>
      <c r="B31">
        <v>18</v>
      </c>
      <c r="C31">
        <v>1</v>
      </c>
      <c r="D31">
        <v>13</v>
      </c>
      <c r="E31">
        <v>27</v>
      </c>
      <c r="F31">
        <v>97</v>
      </c>
    </row>
    <row r="32" spans="1:6">
      <c r="A32" s="1" t="s">
        <v>36</v>
      </c>
      <c r="B32">
        <v>38</v>
      </c>
      <c r="C32">
        <v>0</v>
      </c>
      <c r="D32">
        <v>7800</v>
      </c>
      <c r="E32">
        <v>130</v>
      </c>
      <c r="F32">
        <v>100</v>
      </c>
    </row>
    <row r="33" spans="1:6">
      <c r="A33" s="1" t="s">
        <v>37</v>
      </c>
      <c r="B33">
        <v>14</v>
      </c>
      <c r="C33">
        <v>0</v>
      </c>
      <c r="D33">
        <v>8</v>
      </c>
      <c r="E33">
        <v>20</v>
      </c>
      <c r="F33">
        <v>100</v>
      </c>
    </row>
    <row r="34" spans="1:6">
      <c r="A34" s="1" t="s">
        <v>38</v>
      </c>
      <c r="B34">
        <v>12</v>
      </c>
      <c r="C34">
        <v>0</v>
      </c>
      <c r="D34">
        <v>6</v>
      </c>
      <c r="E34">
        <v>19</v>
      </c>
      <c r="F34">
        <v>100</v>
      </c>
    </row>
    <row r="35" spans="1:6">
      <c r="A35" s="1" t="s">
        <v>39</v>
      </c>
      <c r="B35">
        <v>190</v>
      </c>
      <c r="C35">
        <v>180</v>
      </c>
      <c r="D35">
        <v>3</v>
      </c>
      <c r="E35">
        <v>65</v>
      </c>
      <c r="F35">
        <v>5</v>
      </c>
    </row>
    <row r="36" spans="1:6">
      <c r="A36" s="1" t="s">
        <v>40</v>
      </c>
      <c r="B36">
        <v>2500</v>
      </c>
      <c r="C36">
        <v>0</v>
      </c>
      <c r="D36">
        <v>65</v>
      </c>
      <c r="E36">
        <v>980</v>
      </c>
      <c r="F36">
        <v>0</v>
      </c>
    </row>
    <row r="37" spans="1:6">
      <c r="A37" s="2" t="s">
        <v>41</v>
      </c>
      <c r="B37">
        <v>20</v>
      </c>
      <c r="C37">
        <v>0</v>
      </c>
      <c r="D37">
        <v>15</v>
      </c>
      <c r="E37">
        <v>28</v>
      </c>
      <c r="F37"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5558-40FE-435A-B187-BB443DF172E5}">
  <dimension ref="A1:G37"/>
  <sheetViews>
    <sheetView workbookViewId="0">
      <selection sqref="A1:G37"/>
    </sheetView>
  </sheetViews>
  <sheetFormatPr defaultRowHeight="15"/>
  <cols>
    <col min="1" max="1" width="13.28515625" bestFit="1" customWidth="1"/>
    <col min="2" max="2" width="15.5703125" customWidth="1"/>
    <col min="3" max="3" width="16.140625" bestFit="1" customWidth="1"/>
    <col min="4" max="4" width="15.28515625" bestFit="1" customWidth="1"/>
    <col min="5" max="5" width="14.42578125" bestFit="1" customWidth="1"/>
    <col min="6" max="6" width="18.5703125" bestFit="1" customWidth="1"/>
  </cols>
  <sheetData>
    <row r="1" spans="1:7">
      <c r="A1" t="str">
        <f>Base_logs!A1</f>
        <v>Objektum(ID)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</row>
    <row r="2" spans="1:7">
      <c r="A2" t="str">
        <f>Base_logs!A2</f>
        <v>O1</v>
      </c>
      <c r="B2">
        <f>RANK(Base_logs!B2,Base_logs!B$2:B$37,0)</f>
        <v>26</v>
      </c>
      <c r="C2">
        <f>RANK(Base_logs!C2,Base_logs!C$2:C$37,0)</f>
        <v>12</v>
      </c>
      <c r="D2">
        <f>RANK(Base_logs!D2,Base_logs!D$2:D$37,0)</f>
        <v>18</v>
      </c>
      <c r="E2">
        <f>RANK(Base_logs!E2,Base_logs!E$2:E$37,0)</f>
        <v>22</v>
      </c>
      <c r="F2">
        <f>RANK(Base_logs!F2,Base_logs!F$2:F$37,1)</f>
        <v>15</v>
      </c>
      <c r="G2" s="3">
        <v>100000</v>
      </c>
    </row>
    <row r="3" spans="1:7">
      <c r="A3" t="str">
        <f>Base_logs!A3</f>
        <v>O2</v>
      </c>
      <c r="B3">
        <f>RANK(Base_logs!B3,Base_logs!B$2:B$37,0)</f>
        <v>14</v>
      </c>
      <c r="C3">
        <f>RANK(Base_logs!C3,Base_logs!C$2:C$37,0)</f>
        <v>7</v>
      </c>
      <c r="D3">
        <f>RANK(Base_logs!D3,Base_logs!D$2:D$37,0)</f>
        <v>24</v>
      </c>
      <c r="E3">
        <f>RANK(Base_logs!E3,Base_logs!E$2:E$37,0)</f>
        <v>15</v>
      </c>
      <c r="F3">
        <f>RANK(Base_logs!F3,Base_logs!F$2:F$37,1)</f>
        <v>9</v>
      </c>
      <c r="G3" s="3">
        <v>100000</v>
      </c>
    </row>
    <row r="4" spans="1:7">
      <c r="A4" t="str">
        <f>Base_logs!A4</f>
        <v>O3</v>
      </c>
      <c r="B4">
        <f>RANK(Base_logs!B4,Base_logs!B$2:B$37,0)</f>
        <v>21</v>
      </c>
      <c r="C4">
        <f>RANK(Base_logs!C4,Base_logs!C$2:C$37,0)</f>
        <v>12</v>
      </c>
      <c r="D4">
        <f>RANK(Base_logs!D4,Base_logs!D$2:D$37,0)</f>
        <v>12</v>
      </c>
      <c r="E4">
        <f>RANK(Base_logs!E4,Base_logs!E$2:E$37,0)</f>
        <v>26</v>
      </c>
      <c r="F4">
        <f>RANK(Base_logs!F4,Base_logs!F$2:F$37,1)</f>
        <v>15</v>
      </c>
      <c r="G4" s="3">
        <v>100000</v>
      </c>
    </row>
    <row r="5" spans="1:7">
      <c r="A5" t="str">
        <f>Base_logs!A5</f>
        <v>O4</v>
      </c>
      <c r="B5">
        <f>RANK(Base_logs!B5,Base_logs!B$2:B$37,0)</f>
        <v>35</v>
      </c>
      <c r="C5">
        <f>RANK(Base_logs!C5,Base_logs!C$2:C$37,0)</f>
        <v>12</v>
      </c>
      <c r="D5">
        <f>RANK(Base_logs!D5,Base_logs!D$2:D$37,0)</f>
        <v>30</v>
      </c>
      <c r="E5">
        <f>RANK(Base_logs!E5,Base_logs!E$2:E$37,0)</f>
        <v>35</v>
      </c>
      <c r="F5">
        <f>RANK(Base_logs!F5,Base_logs!F$2:F$37,1)</f>
        <v>15</v>
      </c>
      <c r="G5" s="3">
        <v>100000</v>
      </c>
    </row>
    <row r="6" spans="1:7">
      <c r="A6" t="str">
        <f>Base_logs!A6</f>
        <v>O5</v>
      </c>
      <c r="B6">
        <f>RANK(Base_logs!B6,Base_logs!B$2:B$37,0)</f>
        <v>11</v>
      </c>
      <c r="C6">
        <f>RANK(Base_logs!C6,Base_logs!C$2:C$37,0)</f>
        <v>5</v>
      </c>
      <c r="D6">
        <f>RANK(Base_logs!D6,Base_logs!D$2:D$37,0)</f>
        <v>7</v>
      </c>
      <c r="E6">
        <f>RANK(Base_logs!E6,Base_logs!E$2:E$37,0)</f>
        <v>11</v>
      </c>
      <c r="F6">
        <f>RANK(Base_logs!F6,Base_logs!F$2:F$37,1)</f>
        <v>8</v>
      </c>
      <c r="G6" s="3">
        <v>100000</v>
      </c>
    </row>
    <row r="7" spans="1:7">
      <c r="A7" t="str">
        <f>Base_logs!A7</f>
        <v>O6</v>
      </c>
      <c r="B7">
        <f>RANK(Base_logs!B7,Base_logs!B$2:B$37,0)</f>
        <v>28</v>
      </c>
      <c r="C7">
        <f>RANK(Base_logs!C7,Base_logs!C$2:C$37,0)</f>
        <v>12</v>
      </c>
      <c r="D7">
        <f>RANK(Base_logs!D7,Base_logs!D$2:D$37,0)</f>
        <v>22</v>
      </c>
      <c r="E7">
        <f>RANK(Base_logs!E7,Base_logs!E$2:E$37,0)</f>
        <v>30</v>
      </c>
      <c r="F7">
        <f>RANK(Base_logs!F7,Base_logs!F$2:F$37,1)</f>
        <v>15</v>
      </c>
      <c r="G7" s="3">
        <v>100000</v>
      </c>
    </row>
    <row r="8" spans="1:7">
      <c r="A8" t="str">
        <f>Base_logs!A8</f>
        <v>O7</v>
      </c>
      <c r="B8">
        <f>RANK(Base_logs!B8,Base_logs!B$2:B$37,0)</f>
        <v>7</v>
      </c>
      <c r="C8">
        <f>RANK(Base_logs!C8,Base_logs!C$2:C$37,0)</f>
        <v>4</v>
      </c>
      <c r="D8">
        <f>RANK(Base_logs!D8,Base_logs!D$2:D$37,0)</f>
        <v>35</v>
      </c>
      <c r="E8">
        <f>RANK(Base_logs!E8,Base_logs!E$2:E$37,0)</f>
        <v>9</v>
      </c>
      <c r="F8">
        <f>RANK(Base_logs!F8,Base_logs!F$2:F$37,1)</f>
        <v>6</v>
      </c>
      <c r="G8" s="3">
        <v>100000</v>
      </c>
    </row>
    <row r="9" spans="1:7">
      <c r="A9" t="str">
        <f>Base_logs!A9</f>
        <v>O8</v>
      </c>
      <c r="B9">
        <f>RANK(Base_logs!B9,Base_logs!B$2:B$37,0)</f>
        <v>24</v>
      </c>
      <c r="C9">
        <f>RANK(Base_logs!C9,Base_logs!C$2:C$37,0)</f>
        <v>7</v>
      </c>
      <c r="D9">
        <f>RANK(Base_logs!D9,Base_logs!D$2:D$37,0)</f>
        <v>15</v>
      </c>
      <c r="E9">
        <f>RANK(Base_logs!E9,Base_logs!E$2:E$37,0)</f>
        <v>17</v>
      </c>
      <c r="F9">
        <f>RANK(Base_logs!F9,Base_logs!F$2:F$37,1)</f>
        <v>13</v>
      </c>
      <c r="G9" s="3">
        <v>100000</v>
      </c>
    </row>
    <row r="10" spans="1:7">
      <c r="A10" t="str">
        <f>Base_logs!A10</f>
        <v>O9</v>
      </c>
      <c r="B10">
        <f>RANK(Base_logs!B10,Base_logs!B$2:B$37,0)</f>
        <v>19</v>
      </c>
      <c r="C10">
        <f>RANK(Base_logs!C10,Base_logs!C$2:C$37,0)</f>
        <v>12</v>
      </c>
      <c r="D10">
        <f>RANK(Base_logs!D10,Base_logs!D$2:D$37,0)</f>
        <v>9</v>
      </c>
      <c r="E10">
        <f>RANK(Base_logs!E10,Base_logs!E$2:E$37,0)</f>
        <v>24</v>
      </c>
      <c r="F10">
        <f>RANK(Base_logs!F10,Base_logs!F$2:F$37,1)</f>
        <v>15</v>
      </c>
      <c r="G10" s="3">
        <v>100000</v>
      </c>
    </row>
    <row r="11" spans="1:7">
      <c r="A11" t="str">
        <f>Base_logs!A11</f>
        <v>O10</v>
      </c>
      <c r="B11">
        <f>RANK(Base_logs!B11,Base_logs!B$2:B$37,0)</f>
        <v>13</v>
      </c>
      <c r="C11">
        <f>RANK(Base_logs!C11,Base_logs!C$2:C$37,0)</f>
        <v>12</v>
      </c>
      <c r="D11">
        <f>RANK(Base_logs!D11,Base_logs!D$2:D$37,0)</f>
        <v>10</v>
      </c>
      <c r="E11">
        <f>RANK(Base_logs!E11,Base_logs!E$2:E$37,0)</f>
        <v>13</v>
      </c>
      <c r="F11">
        <f>RANK(Base_logs!F11,Base_logs!F$2:F$37,1)</f>
        <v>15</v>
      </c>
      <c r="G11" s="3">
        <v>100000</v>
      </c>
    </row>
    <row r="12" spans="1:7">
      <c r="A12" t="str">
        <f>Base_logs!A12</f>
        <v>O11</v>
      </c>
      <c r="B12">
        <f>RANK(Base_logs!B12,Base_logs!B$2:B$37,0)</f>
        <v>8</v>
      </c>
      <c r="C12">
        <f>RANK(Base_logs!C12,Base_logs!C$2:C$37,0)</f>
        <v>12</v>
      </c>
      <c r="D12">
        <f>RANK(Base_logs!D12,Base_logs!D$2:D$37,0)</f>
        <v>1</v>
      </c>
      <c r="E12">
        <f>RANK(Base_logs!E12,Base_logs!E$2:E$37,0)</f>
        <v>4</v>
      </c>
      <c r="F12">
        <f>RANK(Base_logs!F12,Base_logs!F$2:F$37,1)</f>
        <v>15</v>
      </c>
      <c r="G12" s="3">
        <v>100000</v>
      </c>
    </row>
    <row r="13" spans="1:7">
      <c r="A13" t="str">
        <f>Base_logs!A13</f>
        <v>O12</v>
      </c>
      <c r="B13">
        <f>RANK(Base_logs!B13,Base_logs!B$2:B$37,0)</f>
        <v>32</v>
      </c>
      <c r="C13">
        <f>RANK(Base_logs!C13,Base_logs!C$2:C$37,0)</f>
        <v>12</v>
      </c>
      <c r="D13">
        <f>RANK(Base_logs!D13,Base_logs!D$2:D$37,0)</f>
        <v>28</v>
      </c>
      <c r="E13">
        <f>RANK(Base_logs!E13,Base_logs!E$2:E$37,0)</f>
        <v>28</v>
      </c>
      <c r="F13">
        <f>RANK(Base_logs!F13,Base_logs!F$2:F$37,1)</f>
        <v>15</v>
      </c>
      <c r="G13" s="3">
        <v>100000</v>
      </c>
    </row>
    <row r="14" spans="1:7">
      <c r="A14" t="str">
        <f>Base_logs!A14</f>
        <v>O13</v>
      </c>
      <c r="B14">
        <f>RANK(Base_logs!B14,Base_logs!B$2:B$37,0)</f>
        <v>28</v>
      </c>
      <c r="C14">
        <f>RANK(Base_logs!C14,Base_logs!C$2:C$37,0)</f>
        <v>12</v>
      </c>
      <c r="D14">
        <f>RANK(Base_logs!D14,Base_logs!D$2:D$37,0)</f>
        <v>24</v>
      </c>
      <c r="E14">
        <f>RANK(Base_logs!E14,Base_logs!E$2:E$37,0)</f>
        <v>26</v>
      </c>
      <c r="F14">
        <f>RANK(Base_logs!F14,Base_logs!F$2:F$37,1)</f>
        <v>15</v>
      </c>
      <c r="G14" s="3">
        <v>100000</v>
      </c>
    </row>
    <row r="15" spans="1:7">
      <c r="A15" t="str">
        <f>Base_logs!A15</f>
        <v>O14</v>
      </c>
      <c r="B15">
        <f>RANK(Base_logs!B15,Base_logs!B$2:B$37,0)</f>
        <v>5</v>
      </c>
      <c r="C15">
        <f>RANK(Base_logs!C15,Base_logs!C$2:C$37,0)</f>
        <v>2</v>
      </c>
      <c r="D15">
        <f>RANK(Base_logs!D15,Base_logs!D$2:D$37,0)</f>
        <v>33</v>
      </c>
      <c r="E15">
        <f>RANK(Base_logs!E15,Base_logs!E$2:E$37,0)</f>
        <v>8</v>
      </c>
      <c r="F15">
        <f>RANK(Base_logs!F15,Base_logs!F$2:F$37,1)</f>
        <v>4</v>
      </c>
      <c r="G15" s="3">
        <v>100000</v>
      </c>
    </row>
    <row r="16" spans="1:7">
      <c r="A16" t="str">
        <f>Base_logs!A16</f>
        <v>O15</v>
      </c>
      <c r="B16">
        <f>RANK(Base_logs!B16,Base_logs!B$2:B$37,0)</f>
        <v>17</v>
      </c>
      <c r="C16">
        <f>RANK(Base_logs!C16,Base_logs!C$2:C$37,0)</f>
        <v>5</v>
      </c>
      <c r="D16">
        <f>RANK(Base_logs!D16,Base_logs!D$2:D$37,0)</f>
        <v>12</v>
      </c>
      <c r="E16">
        <f>RANK(Base_logs!E16,Base_logs!E$2:E$37,0)</f>
        <v>20</v>
      </c>
      <c r="F16">
        <f>RANK(Base_logs!F16,Base_logs!F$2:F$37,1)</f>
        <v>9</v>
      </c>
      <c r="G16" s="3">
        <v>100000</v>
      </c>
    </row>
    <row r="17" spans="1:7">
      <c r="A17" t="str">
        <f>Base_logs!A17</f>
        <v>O16</v>
      </c>
      <c r="B17">
        <f>RANK(Base_logs!B17,Base_logs!B$2:B$37,0)</f>
        <v>14</v>
      </c>
      <c r="C17">
        <f>RANK(Base_logs!C17,Base_logs!C$2:C$37,0)</f>
        <v>12</v>
      </c>
      <c r="D17">
        <f>RANK(Base_logs!D17,Base_logs!D$2:D$37,0)</f>
        <v>20</v>
      </c>
      <c r="E17">
        <f>RANK(Base_logs!E17,Base_logs!E$2:E$37,0)</f>
        <v>16</v>
      </c>
      <c r="F17">
        <f>RANK(Base_logs!F17,Base_logs!F$2:F$37,1)</f>
        <v>15</v>
      </c>
      <c r="G17" s="3">
        <v>100000</v>
      </c>
    </row>
    <row r="18" spans="1:7">
      <c r="A18" t="str">
        <f>Base_logs!A18</f>
        <v>O17</v>
      </c>
      <c r="B18">
        <f>RANK(Base_logs!B18,Base_logs!B$2:B$37,0)</f>
        <v>3</v>
      </c>
      <c r="C18">
        <f>RANK(Base_logs!C18,Base_logs!C$2:C$37,0)</f>
        <v>12</v>
      </c>
      <c r="D18">
        <f>RANK(Base_logs!D18,Base_logs!D$2:D$37,0)</f>
        <v>6</v>
      </c>
      <c r="E18">
        <f>RANK(Base_logs!E18,Base_logs!E$2:E$37,0)</f>
        <v>3</v>
      </c>
      <c r="F18">
        <f>RANK(Base_logs!F18,Base_logs!F$2:F$37,1)</f>
        <v>1</v>
      </c>
      <c r="G18" s="3">
        <v>100000</v>
      </c>
    </row>
    <row r="19" spans="1:7">
      <c r="A19" t="str">
        <f>Base_logs!A19</f>
        <v>O18</v>
      </c>
      <c r="B19">
        <f>RANK(Base_logs!B19,Base_logs!B$2:B$37,0)</f>
        <v>34</v>
      </c>
      <c r="C19">
        <f>RANK(Base_logs!C19,Base_logs!C$2:C$37,0)</f>
        <v>12</v>
      </c>
      <c r="D19">
        <f>RANK(Base_logs!D19,Base_logs!D$2:D$37,0)</f>
        <v>32</v>
      </c>
      <c r="E19">
        <f>RANK(Base_logs!E19,Base_logs!E$2:E$37,0)</f>
        <v>33</v>
      </c>
      <c r="F19">
        <f>RANK(Base_logs!F19,Base_logs!F$2:F$37,1)</f>
        <v>15</v>
      </c>
      <c r="G19" s="3">
        <v>100000</v>
      </c>
    </row>
    <row r="20" spans="1:7">
      <c r="A20" t="str">
        <f>Base_logs!A20</f>
        <v>O19</v>
      </c>
      <c r="B20">
        <f>RANK(Base_logs!B20,Base_logs!B$2:B$37,0)</f>
        <v>31</v>
      </c>
      <c r="C20">
        <f>RANK(Base_logs!C20,Base_logs!C$2:C$37,0)</f>
        <v>12</v>
      </c>
      <c r="D20">
        <f>RANK(Base_logs!D20,Base_logs!D$2:D$37,0)</f>
        <v>27</v>
      </c>
      <c r="E20">
        <f>RANK(Base_logs!E20,Base_logs!E$2:E$37,0)</f>
        <v>30</v>
      </c>
      <c r="F20">
        <f>RANK(Base_logs!F20,Base_logs!F$2:F$37,1)</f>
        <v>15</v>
      </c>
      <c r="G20" s="3">
        <v>100000</v>
      </c>
    </row>
    <row r="21" spans="1:7">
      <c r="A21" t="str">
        <f>Base_logs!A21</f>
        <v>O20</v>
      </c>
      <c r="B21">
        <f>RANK(Base_logs!B21,Base_logs!B$2:B$37,0)</f>
        <v>12</v>
      </c>
      <c r="C21">
        <f>RANK(Base_logs!C21,Base_logs!C$2:C$37,0)</f>
        <v>7</v>
      </c>
      <c r="D21">
        <f>RANK(Base_logs!D21,Base_logs!D$2:D$37,0)</f>
        <v>8</v>
      </c>
      <c r="E21">
        <f>RANK(Base_logs!E21,Base_logs!E$2:E$37,0)</f>
        <v>12</v>
      </c>
      <c r="F21">
        <f>RANK(Base_logs!F21,Base_logs!F$2:F$37,1)</f>
        <v>13</v>
      </c>
      <c r="G21" s="3">
        <v>100000</v>
      </c>
    </row>
    <row r="22" spans="1:7">
      <c r="A22" t="str">
        <f>Base_logs!A22</f>
        <v>O21</v>
      </c>
      <c r="B22">
        <f>RANK(Base_logs!B22,Base_logs!B$2:B$37,0)</f>
        <v>23</v>
      </c>
      <c r="C22">
        <f>RANK(Base_logs!C22,Base_logs!C$2:C$37,0)</f>
        <v>12</v>
      </c>
      <c r="D22">
        <f>RANK(Base_logs!D22,Base_logs!D$2:D$37,0)</f>
        <v>15</v>
      </c>
      <c r="E22">
        <f>RANK(Base_logs!E22,Base_logs!E$2:E$37,0)</f>
        <v>22</v>
      </c>
      <c r="F22">
        <f>RANK(Base_logs!F22,Base_logs!F$2:F$37,1)</f>
        <v>15</v>
      </c>
      <c r="G22" s="3">
        <v>100000</v>
      </c>
    </row>
    <row r="23" spans="1:7">
      <c r="A23" t="str">
        <f>Base_logs!A23</f>
        <v>O22</v>
      </c>
      <c r="B23">
        <f>RANK(Base_logs!B23,Base_logs!B$2:B$37,0)</f>
        <v>9</v>
      </c>
      <c r="C23">
        <f>RANK(Base_logs!C23,Base_logs!C$2:C$37,0)</f>
        <v>12</v>
      </c>
      <c r="D23">
        <f>RANK(Base_logs!D23,Base_logs!D$2:D$37,0)</f>
        <v>2</v>
      </c>
      <c r="E23">
        <f>RANK(Base_logs!E23,Base_logs!E$2:E$37,0)</f>
        <v>5</v>
      </c>
      <c r="F23">
        <f>RANK(Base_logs!F23,Base_logs!F$2:F$37,1)</f>
        <v>15</v>
      </c>
      <c r="G23" s="3">
        <v>100000</v>
      </c>
    </row>
    <row r="24" spans="1:7">
      <c r="A24" t="str">
        <f>Base_logs!A24</f>
        <v>O23</v>
      </c>
      <c r="B24">
        <f>RANK(Base_logs!B24,Base_logs!B$2:B$37,0)</f>
        <v>26</v>
      </c>
      <c r="C24">
        <f>RANK(Base_logs!C24,Base_logs!C$2:C$37,0)</f>
        <v>12</v>
      </c>
      <c r="D24">
        <f>RANK(Base_logs!D24,Base_logs!D$2:D$37,0)</f>
        <v>23</v>
      </c>
      <c r="E24">
        <f>RANK(Base_logs!E24,Base_logs!E$2:E$37,0)</f>
        <v>28</v>
      </c>
      <c r="F24">
        <f>RANK(Base_logs!F24,Base_logs!F$2:F$37,1)</f>
        <v>15</v>
      </c>
      <c r="G24" s="3">
        <v>100000</v>
      </c>
    </row>
    <row r="25" spans="1:7">
      <c r="A25" t="str">
        <f>Base_logs!A25</f>
        <v>O24</v>
      </c>
      <c r="B25">
        <f>RANK(Base_logs!B25,Base_logs!B$2:B$37,0)</f>
        <v>19</v>
      </c>
      <c r="C25">
        <f>RANK(Base_logs!C25,Base_logs!C$2:C$37,0)</f>
        <v>7</v>
      </c>
      <c r="D25">
        <f>RANK(Base_logs!D25,Base_logs!D$2:D$37,0)</f>
        <v>18</v>
      </c>
      <c r="E25">
        <f>RANK(Base_logs!E25,Base_logs!E$2:E$37,0)</f>
        <v>20</v>
      </c>
      <c r="F25">
        <f>RANK(Base_logs!F25,Base_logs!F$2:F$37,1)</f>
        <v>11</v>
      </c>
      <c r="G25" s="3">
        <v>100000</v>
      </c>
    </row>
    <row r="26" spans="1:7">
      <c r="A26" t="str">
        <f>Base_logs!A26</f>
        <v>O25</v>
      </c>
      <c r="B26">
        <f>RANK(Base_logs!B26,Base_logs!B$2:B$37,0)</f>
        <v>6</v>
      </c>
      <c r="C26">
        <f>RANK(Base_logs!C26,Base_logs!C$2:C$37,0)</f>
        <v>3</v>
      </c>
      <c r="D26">
        <f>RANK(Base_logs!D26,Base_logs!D$2:D$37,0)</f>
        <v>35</v>
      </c>
      <c r="E26">
        <f>RANK(Base_logs!E26,Base_logs!E$2:E$37,0)</f>
        <v>10</v>
      </c>
      <c r="F26">
        <f>RANK(Base_logs!F26,Base_logs!F$2:F$37,1)</f>
        <v>5</v>
      </c>
      <c r="G26" s="3">
        <v>100000</v>
      </c>
    </row>
    <row r="27" spans="1:7">
      <c r="A27" t="str">
        <f>Base_logs!A27</f>
        <v>O26</v>
      </c>
      <c r="B27">
        <f>RANK(Base_logs!B27,Base_logs!B$2:B$37,0)</f>
        <v>16</v>
      </c>
      <c r="C27">
        <f>RANK(Base_logs!C27,Base_logs!C$2:C$37,0)</f>
        <v>12</v>
      </c>
      <c r="D27">
        <f>RANK(Base_logs!D27,Base_logs!D$2:D$37,0)</f>
        <v>11</v>
      </c>
      <c r="E27">
        <f>RANK(Base_logs!E27,Base_logs!E$2:E$37,0)</f>
        <v>14</v>
      </c>
      <c r="F27">
        <f>RANK(Base_logs!F27,Base_logs!F$2:F$37,1)</f>
        <v>15</v>
      </c>
      <c r="G27" s="3">
        <v>100000</v>
      </c>
    </row>
    <row r="28" spans="1:7">
      <c r="A28" t="str">
        <f>Base_logs!A28</f>
        <v>O27</v>
      </c>
      <c r="B28">
        <f>RANK(Base_logs!B28,Base_logs!B$2:B$37,0)</f>
        <v>35</v>
      </c>
      <c r="C28">
        <f>RANK(Base_logs!C28,Base_logs!C$2:C$37,0)</f>
        <v>12</v>
      </c>
      <c r="D28">
        <f>RANK(Base_logs!D28,Base_logs!D$2:D$37,0)</f>
        <v>30</v>
      </c>
      <c r="E28">
        <f>RANK(Base_logs!E28,Base_logs!E$2:E$37,0)</f>
        <v>35</v>
      </c>
      <c r="F28">
        <f>RANK(Base_logs!F28,Base_logs!F$2:F$37,1)</f>
        <v>15</v>
      </c>
      <c r="G28" s="3">
        <v>100000</v>
      </c>
    </row>
    <row r="29" spans="1:7">
      <c r="A29" t="str">
        <f>Base_logs!A29</f>
        <v>O28</v>
      </c>
      <c r="B29">
        <f>RANK(Base_logs!B29,Base_logs!B$2:B$37,0)</f>
        <v>2</v>
      </c>
      <c r="C29">
        <f>RANK(Base_logs!C29,Base_logs!C$2:C$37,0)</f>
        <v>12</v>
      </c>
      <c r="D29">
        <f>RANK(Base_logs!D29,Base_logs!D$2:D$37,0)</f>
        <v>5</v>
      </c>
      <c r="E29">
        <f>RANK(Base_logs!E29,Base_logs!E$2:E$37,0)</f>
        <v>2</v>
      </c>
      <c r="F29">
        <f>RANK(Base_logs!F29,Base_logs!F$2:F$37,1)</f>
        <v>1</v>
      </c>
      <c r="G29" s="3">
        <v>100000</v>
      </c>
    </row>
    <row r="30" spans="1:7">
      <c r="A30" t="str">
        <f>Base_logs!A30</f>
        <v>O29</v>
      </c>
      <c r="B30">
        <f>RANK(Base_logs!B30,Base_logs!B$2:B$37,0)</f>
        <v>24</v>
      </c>
      <c r="C30">
        <f>RANK(Base_logs!C30,Base_logs!C$2:C$37,0)</f>
        <v>12</v>
      </c>
      <c r="D30">
        <f>RANK(Base_logs!D30,Base_logs!D$2:D$37,0)</f>
        <v>20</v>
      </c>
      <c r="E30">
        <f>RANK(Base_logs!E30,Base_logs!E$2:E$37,0)</f>
        <v>25</v>
      </c>
      <c r="F30">
        <f>RANK(Base_logs!F30,Base_logs!F$2:F$37,1)</f>
        <v>15</v>
      </c>
      <c r="G30" s="3">
        <v>100000</v>
      </c>
    </row>
    <row r="31" spans="1:7">
      <c r="A31" t="str">
        <f>Base_logs!A31</f>
        <v>O30</v>
      </c>
      <c r="B31">
        <f>RANK(Base_logs!B31,Base_logs!B$2:B$37,0)</f>
        <v>21</v>
      </c>
      <c r="C31">
        <f>RANK(Base_logs!C31,Base_logs!C$2:C$37,0)</f>
        <v>7</v>
      </c>
      <c r="D31">
        <f>RANK(Base_logs!D31,Base_logs!D$2:D$37,0)</f>
        <v>17</v>
      </c>
      <c r="E31">
        <f>RANK(Base_logs!E31,Base_logs!E$2:E$37,0)</f>
        <v>19</v>
      </c>
      <c r="F31">
        <f>RANK(Base_logs!F31,Base_logs!F$2:F$37,1)</f>
        <v>12</v>
      </c>
      <c r="G31" s="3">
        <v>100000</v>
      </c>
    </row>
    <row r="32" spans="1:7">
      <c r="A32" t="str">
        <f>Base_logs!A32</f>
        <v>O31</v>
      </c>
      <c r="B32">
        <f>RANK(Base_logs!B32,Base_logs!B$2:B$37,0)</f>
        <v>10</v>
      </c>
      <c r="C32">
        <f>RANK(Base_logs!C32,Base_logs!C$2:C$37,0)</f>
        <v>12</v>
      </c>
      <c r="D32">
        <f>RANK(Base_logs!D32,Base_logs!D$2:D$37,0)</f>
        <v>3</v>
      </c>
      <c r="E32">
        <f>RANK(Base_logs!E32,Base_logs!E$2:E$37,0)</f>
        <v>6</v>
      </c>
      <c r="F32">
        <f>RANK(Base_logs!F32,Base_logs!F$2:F$37,1)</f>
        <v>15</v>
      </c>
      <c r="G32" s="3">
        <v>100000</v>
      </c>
    </row>
    <row r="33" spans="1:7">
      <c r="A33" t="str">
        <f>Base_logs!A33</f>
        <v>O32</v>
      </c>
      <c r="B33">
        <f>RANK(Base_logs!B33,Base_logs!B$2:B$37,0)</f>
        <v>28</v>
      </c>
      <c r="C33">
        <f>RANK(Base_logs!C33,Base_logs!C$2:C$37,0)</f>
        <v>12</v>
      </c>
      <c r="D33">
        <f>RANK(Base_logs!D33,Base_logs!D$2:D$37,0)</f>
        <v>24</v>
      </c>
      <c r="E33">
        <f>RANK(Base_logs!E33,Base_logs!E$2:E$37,0)</f>
        <v>30</v>
      </c>
      <c r="F33">
        <f>RANK(Base_logs!F33,Base_logs!F$2:F$37,1)</f>
        <v>15</v>
      </c>
      <c r="G33" s="3">
        <v>100000</v>
      </c>
    </row>
    <row r="34" spans="1:7">
      <c r="A34" t="str">
        <f>Base_logs!A34</f>
        <v>O33</v>
      </c>
      <c r="B34">
        <f>RANK(Base_logs!B34,Base_logs!B$2:B$37,0)</f>
        <v>32</v>
      </c>
      <c r="C34">
        <f>RANK(Base_logs!C34,Base_logs!C$2:C$37,0)</f>
        <v>12</v>
      </c>
      <c r="D34">
        <f>RANK(Base_logs!D34,Base_logs!D$2:D$37,0)</f>
        <v>28</v>
      </c>
      <c r="E34">
        <f>RANK(Base_logs!E34,Base_logs!E$2:E$37,0)</f>
        <v>33</v>
      </c>
      <c r="F34">
        <f>RANK(Base_logs!F34,Base_logs!F$2:F$37,1)</f>
        <v>15</v>
      </c>
      <c r="G34" s="3">
        <v>100000</v>
      </c>
    </row>
    <row r="35" spans="1:7">
      <c r="A35" t="str">
        <f>Base_logs!A35</f>
        <v>O34</v>
      </c>
      <c r="B35">
        <f>RANK(Base_logs!B35,Base_logs!B$2:B$37,0)</f>
        <v>4</v>
      </c>
      <c r="C35">
        <f>RANK(Base_logs!C35,Base_logs!C$2:C$37,0)</f>
        <v>1</v>
      </c>
      <c r="D35">
        <f>RANK(Base_logs!D35,Base_logs!D$2:D$37,0)</f>
        <v>33</v>
      </c>
      <c r="E35">
        <f>RANK(Base_logs!E35,Base_logs!E$2:E$37,0)</f>
        <v>7</v>
      </c>
      <c r="F35">
        <f>RANK(Base_logs!F35,Base_logs!F$2:F$37,1)</f>
        <v>7</v>
      </c>
      <c r="G35" s="3">
        <v>100000</v>
      </c>
    </row>
    <row r="36" spans="1:7">
      <c r="A36" t="str">
        <f>Base_logs!A36</f>
        <v>O35</v>
      </c>
      <c r="B36">
        <f>RANK(Base_logs!B36,Base_logs!B$2:B$37,0)</f>
        <v>1</v>
      </c>
      <c r="C36">
        <f>RANK(Base_logs!C36,Base_logs!C$2:C$37,0)</f>
        <v>12</v>
      </c>
      <c r="D36">
        <f>RANK(Base_logs!D36,Base_logs!D$2:D$37,0)</f>
        <v>4</v>
      </c>
      <c r="E36">
        <f>RANK(Base_logs!E36,Base_logs!E$2:E$37,0)</f>
        <v>1</v>
      </c>
      <c r="F36">
        <f>RANK(Base_logs!F36,Base_logs!F$2:F$37,1)</f>
        <v>1</v>
      </c>
      <c r="G36" s="3">
        <v>100000</v>
      </c>
    </row>
    <row r="37" spans="1:7">
      <c r="A37" t="str">
        <f>Base_logs!A37</f>
        <v>O36</v>
      </c>
      <c r="B37">
        <f>RANK(Base_logs!B37,Base_logs!B$2:B$37,0)</f>
        <v>17</v>
      </c>
      <c r="C37">
        <f>RANK(Base_logs!C37,Base_logs!C$2:C$37,0)</f>
        <v>12</v>
      </c>
      <c r="D37">
        <f>RANK(Base_logs!D37,Base_logs!D$2:D$37,0)</f>
        <v>12</v>
      </c>
      <c r="E37">
        <f>RANK(Base_logs!E37,Base_logs!E$2:E$37,0)</f>
        <v>17</v>
      </c>
      <c r="F37">
        <f>RANK(Base_logs!F37,Base_logs!F$2:F$37,1)</f>
        <v>15</v>
      </c>
      <c r="G37" s="3">
        <v>100000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0AFF3-F150-4789-9ED5-2172D83AB868}">
  <dimension ref="A1:L171"/>
  <sheetViews>
    <sheetView workbookViewId="0">
      <selection activeCell="J29" sqref="J29"/>
    </sheetView>
  </sheetViews>
  <sheetFormatPr defaultRowHeight="15"/>
  <sheetData>
    <row r="1" spans="1:12" ht="18.75">
      <c r="A1" s="4"/>
    </row>
    <row r="2" spans="1:12">
      <c r="A2" s="5"/>
    </row>
    <row r="5" spans="1:12" ht="31.5">
      <c r="A5" s="6" t="s">
        <v>47</v>
      </c>
      <c r="B5" s="7">
        <v>3138255</v>
      </c>
      <c r="C5" s="6" t="s">
        <v>48</v>
      </c>
      <c r="D5" s="7">
        <v>36</v>
      </c>
      <c r="E5" s="6" t="s">
        <v>49</v>
      </c>
      <c r="F5" s="7">
        <v>5</v>
      </c>
      <c r="G5" s="6" t="s">
        <v>50</v>
      </c>
      <c r="H5" s="7">
        <v>36</v>
      </c>
      <c r="I5" s="6" t="s">
        <v>51</v>
      </c>
      <c r="J5" s="7">
        <v>0</v>
      </c>
      <c r="K5" s="6" t="s">
        <v>52</v>
      </c>
      <c r="L5" s="7" t="s">
        <v>53</v>
      </c>
    </row>
    <row r="6" spans="1:12" ht="19.5" thickBot="1">
      <c r="A6" s="4"/>
    </row>
    <row r="7" spans="1:12" ht="15.75" thickBot="1">
      <c r="A7" s="8" t="s">
        <v>54</v>
      </c>
      <c r="B7" s="8" t="s">
        <v>55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</row>
    <row r="8" spans="1:12" ht="15.75" thickBot="1">
      <c r="A8" s="8" t="s">
        <v>6</v>
      </c>
      <c r="B8" s="9">
        <v>26</v>
      </c>
      <c r="C8" s="9">
        <v>12</v>
      </c>
      <c r="D8" s="9">
        <v>18</v>
      </c>
      <c r="E8" s="9">
        <v>22</v>
      </c>
      <c r="F8" s="9">
        <v>15</v>
      </c>
      <c r="G8" s="9">
        <v>100000</v>
      </c>
    </row>
    <row r="9" spans="1:12" ht="15.75" thickBot="1">
      <c r="A9" s="8" t="s">
        <v>7</v>
      </c>
      <c r="B9" s="9">
        <v>14</v>
      </c>
      <c r="C9" s="9">
        <v>7</v>
      </c>
      <c r="D9" s="9">
        <v>24</v>
      </c>
      <c r="E9" s="9">
        <v>15</v>
      </c>
      <c r="F9" s="9">
        <v>9</v>
      </c>
      <c r="G9" s="9">
        <v>100000</v>
      </c>
    </row>
    <row r="10" spans="1:12" ht="15.75" thickBot="1">
      <c r="A10" s="8" t="s">
        <v>8</v>
      </c>
      <c r="B10" s="9">
        <v>21</v>
      </c>
      <c r="C10" s="9">
        <v>12</v>
      </c>
      <c r="D10" s="9">
        <v>12</v>
      </c>
      <c r="E10" s="9">
        <v>26</v>
      </c>
      <c r="F10" s="9">
        <v>15</v>
      </c>
      <c r="G10" s="9">
        <v>100000</v>
      </c>
    </row>
    <row r="11" spans="1:12" ht="15.75" thickBot="1">
      <c r="A11" s="8" t="s">
        <v>9</v>
      </c>
      <c r="B11" s="9">
        <v>35</v>
      </c>
      <c r="C11" s="9">
        <v>12</v>
      </c>
      <c r="D11" s="9">
        <v>30</v>
      </c>
      <c r="E11" s="9">
        <v>35</v>
      </c>
      <c r="F11" s="9">
        <v>15</v>
      </c>
      <c r="G11" s="9">
        <v>100000</v>
      </c>
    </row>
    <row r="12" spans="1:12" ht="15.75" thickBot="1">
      <c r="A12" s="8" t="s">
        <v>10</v>
      </c>
      <c r="B12" s="9">
        <v>11</v>
      </c>
      <c r="C12" s="9">
        <v>5</v>
      </c>
      <c r="D12" s="9">
        <v>7</v>
      </c>
      <c r="E12" s="9">
        <v>11</v>
      </c>
      <c r="F12" s="9">
        <v>8</v>
      </c>
      <c r="G12" s="9">
        <v>100000</v>
      </c>
    </row>
    <row r="13" spans="1:12" ht="15.75" thickBot="1">
      <c r="A13" s="8" t="s">
        <v>11</v>
      </c>
      <c r="B13" s="9">
        <v>28</v>
      </c>
      <c r="C13" s="9">
        <v>12</v>
      </c>
      <c r="D13" s="9">
        <v>22</v>
      </c>
      <c r="E13" s="9">
        <v>30</v>
      </c>
      <c r="F13" s="9">
        <v>15</v>
      </c>
      <c r="G13" s="9">
        <v>100000</v>
      </c>
    </row>
    <row r="14" spans="1:12" ht="15.75" thickBot="1">
      <c r="A14" s="8" t="s">
        <v>12</v>
      </c>
      <c r="B14" s="9">
        <v>7</v>
      </c>
      <c r="C14" s="9">
        <v>4</v>
      </c>
      <c r="D14" s="9">
        <v>35</v>
      </c>
      <c r="E14" s="9">
        <v>9</v>
      </c>
      <c r="F14" s="9">
        <v>6</v>
      </c>
      <c r="G14" s="9">
        <v>100000</v>
      </c>
    </row>
    <row r="15" spans="1:12" ht="15.75" thickBot="1">
      <c r="A15" s="8" t="s">
        <v>13</v>
      </c>
      <c r="B15" s="9">
        <v>24</v>
      </c>
      <c r="C15" s="9">
        <v>7</v>
      </c>
      <c r="D15" s="9">
        <v>15</v>
      </c>
      <c r="E15" s="9">
        <v>17</v>
      </c>
      <c r="F15" s="9">
        <v>13</v>
      </c>
      <c r="G15" s="9">
        <v>100000</v>
      </c>
    </row>
    <row r="16" spans="1:12" ht="15.75" thickBot="1">
      <c r="A16" s="8" t="s">
        <v>14</v>
      </c>
      <c r="B16" s="9">
        <v>19</v>
      </c>
      <c r="C16" s="9">
        <v>12</v>
      </c>
      <c r="D16" s="9">
        <v>9</v>
      </c>
      <c r="E16" s="9">
        <v>24</v>
      </c>
      <c r="F16" s="9">
        <v>15</v>
      </c>
      <c r="G16" s="9">
        <v>100000</v>
      </c>
    </row>
    <row r="17" spans="1:7" ht="15.75" thickBot="1">
      <c r="A17" s="8" t="s">
        <v>15</v>
      </c>
      <c r="B17" s="9">
        <v>13</v>
      </c>
      <c r="C17" s="9">
        <v>12</v>
      </c>
      <c r="D17" s="9">
        <v>10</v>
      </c>
      <c r="E17" s="9">
        <v>13</v>
      </c>
      <c r="F17" s="9">
        <v>15</v>
      </c>
      <c r="G17" s="9">
        <v>100000</v>
      </c>
    </row>
    <row r="18" spans="1:7" ht="15.75" thickBot="1">
      <c r="A18" s="8" t="s">
        <v>16</v>
      </c>
      <c r="B18" s="9">
        <v>8</v>
      </c>
      <c r="C18" s="9">
        <v>12</v>
      </c>
      <c r="D18" s="9">
        <v>1</v>
      </c>
      <c r="E18" s="9">
        <v>4</v>
      </c>
      <c r="F18" s="9">
        <v>15</v>
      </c>
      <c r="G18" s="9">
        <v>100000</v>
      </c>
    </row>
    <row r="19" spans="1:7" ht="15.75" thickBot="1">
      <c r="A19" s="8" t="s">
        <v>17</v>
      </c>
      <c r="B19" s="9">
        <v>32</v>
      </c>
      <c r="C19" s="9">
        <v>12</v>
      </c>
      <c r="D19" s="9">
        <v>28</v>
      </c>
      <c r="E19" s="9">
        <v>28</v>
      </c>
      <c r="F19" s="9">
        <v>15</v>
      </c>
      <c r="G19" s="9">
        <v>100000</v>
      </c>
    </row>
    <row r="20" spans="1:7" ht="15.75" thickBot="1">
      <c r="A20" s="8" t="s">
        <v>18</v>
      </c>
      <c r="B20" s="9">
        <v>28</v>
      </c>
      <c r="C20" s="9">
        <v>12</v>
      </c>
      <c r="D20" s="9">
        <v>24</v>
      </c>
      <c r="E20" s="9">
        <v>26</v>
      </c>
      <c r="F20" s="9">
        <v>15</v>
      </c>
      <c r="G20" s="9">
        <v>100000</v>
      </c>
    </row>
    <row r="21" spans="1:7" ht="15.75" thickBot="1">
      <c r="A21" s="8" t="s">
        <v>19</v>
      </c>
      <c r="B21" s="9">
        <v>5</v>
      </c>
      <c r="C21" s="9">
        <v>2</v>
      </c>
      <c r="D21" s="9">
        <v>33</v>
      </c>
      <c r="E21" s="9">
        <v>8</v>
      </c>
      <c r="F21" s="9">
        <v>4</v>
      </c>
      <c r="G21" s="9">
        <v>100000</v>
      </c>
    </row>
    <row r="22" spans="1:7" ht="15.75" thickBot="1">
      <c r="A22" s="8" t="s">
        <v>20</v>
      </c>
      <c r="B22" s="9">
        <v>17</v>
      </c>
      <c r="C22" s="9">
        <v>5</v>
      </c>
      <c r="D22" s="9">
        <v>12</v>
      </c>
      <c r="E22" s="9">
        <v>20</v>
      </c>
      <c r="F22" s="9">
        <v>9</v>
      </c>
      <c r="G22" s="9">
        <v>100000</v>
      </c>
    </row>
    <row r="23" spans="1:7" ht="15.75" thickBot="1">
      <c r="A23" s="8" t="s">
        <v>21</v>
      </c>
      <c r="B23" s="9">
        <v>14</v>
      </c>
      <c r="C23" s="9">
        <v>12</v>
      </c>
      <c r="D23" s="9">
        <v>20</v>
      </c>
      <c r="E23" s="9">
        <v>16</v>
      </c>
      <c r="F23" s="9">
        <v>15</v>
      </c>
      <c r="G23" s="9">
        <v>100000</v>
      </c>
    </row>
    <row r="24" spans="1:7" ht="15.75" thickBot="1">
      <c r="A24" s="8" t="s">
        <v>22</v>
      </c>
      <c r="B24" s="9">
        <v>3</v>
      </c>
      <c r="C24" s="9">
        <v>12</v>
      </c>
      <c r="D24" s="9">
        <v>6</v>
      </c>
      <c r="E24" s="9">
        <v>3</v>
      </c>
      <c r="F24" s="9">
        <v>1</v>
      </c>
      <c r="G24" s="9">
        <v>100000</v>
      </c>
    </row>
    <row r="25" spans="1:7" ht="15.75" thickBot="1">
      <c r="A25" s="8" t="s">
        <v>23</v>
      </c>
      <c r="B25" s="9">
        <v>34</v>
      </c>
      <c r="C25" s="9">
        <v>12</v>
      </c>
      <c r="D25" s="9">
        <v>32</v>
      </c>
      <c r="E25" s="9">
        <v>33</v>
      </c>
      <c r="F25" s="9">
        <v>15</v>
      </c>
      <c r="G25" s="9">
        <v>100000</v>
      </c>
    </row>
    <row r="26" spans="1:7" ht="15.75" thickBot="1">
      <c r="A26" s="8" t="s">
        <v>24</v>
      </c>
      <c r="B26" s="9">
        <v>31</v>
      </c>
      <c r="C26" s="9">
        <v>12</v>
      </c>
      <c r="D26" s="9">
        <v>27</v>
      </c>
      <c r="E26" s="9">
        <v>30</v>
      </c>
      <c r="F26" s="9">
        <v>15</v>
      </c>
      <c r="G26" s="9">
        <v>100000</v>
      </c>
    </row>
    <row r="27" spans="1:7" ht="15.75" thickBot="1">
      <c r="A27" s="8" t="s">
        <v>25</v>
      </c>
      <c r="B27" s="9">
        <v>12</v>
      </c>
      <c r="C27" s="9">
        <v>7</v>
      </c>
      <c r="D27" s="9">
        <v>8</v>
      </c>
      <c r="E27" s="9">
        <v>12</v>
      </c>
      <c r="F27" s="9">
        <v>13</v>
      </c>
      <c r="G27" s="9">
        <v>100000</v>
      </c>
    </row>
    <row r="28" spans="1:7" ht="15.75" thickBot="1">
      <c r="A28" s="8" t="s">
        <v>26</v>
      </c>
      <c r="B28" s="9">
        <v>23</v>
      </c>
      <c r="C28" s="9">
        <v>12</v>
      </c>
      <c r="D28" s="9">
        <v>15</v>
      </c>
      <c r="E28" s="9">
        <v>22</v>
      </c>
      <c r="F28" s="9">
        <v>15</v>
      </c>
      <c r="G28" s="9">
        <v>100000</v>
      </c>
    </row>
    <row r="29" spans="1:7" ht="15.75" thickBot="1">
      <c r="A29" s="8" t="s">
        <v>27</v>
      </c>
      <c r="B29" s="9">
        <v>9</v>
      </c>
      <c r="C29" s="9">
        <v>12</v>
      </c>
      <c r="D29" s="9">
        <v>2</v>
      </c>
      <c r="E29" s="9">
        <v>5</v>
      </c>
      <c r="F29" s="9">
        <v>15</v>
      </c>
      <c r="G29" s="9">
        <v>100000</v>
      </c>
    </row>
    <row r="30" spans="1:7" ht="15.75" thickBot="1">
      <c r="A30" s="8" t="s">
        <v>28</v>
      </c>
      <c r="B30" s="9">
        <v>26</v>
      </c>
      <c r="C30" s="9">
        <v>12</v>
      </c>
      <c r="D30" s="9">
        <v>23</v>
      </c>
      <c r="E30" s="9">
        <v>28</v>
      </c>
      <c r="F30" s="9">
        <v>15</v>
      </c>
      <c r="G30" s="9">
        <v>100000</v>
      </c>
    </row>
    <row r="31" spans="1:7" ht="15.75" thickBot="1">
      <c r="A31" s="8" t="s">
        <v>29</v>
      </c>
      <c r="B31" s="9">
        <v>19</v>
      </c>
      <c r="C31" s="9">
        <v>7</v>
      </c>
      <c r="D31" s="9">
        <v>18</v>
      </c>
      <c r="E31" s="9">
        <v>20</v>
      </c>
      <c r="F31" s="9">
        <v>11</v>
      </c>
      <c r="G31" s="9">
        <v>100000</v>
      </c>
    </row>
    <row r="32" spans="1:7" ht="15.75" thickBot="1">
      <c r="A32" s="8" t="s">
        <v>30</v>
      </c>
      <c r="B32" s="9">
        <v>6</v>
      </c>
      <c r="C32" s="9">
        <v>3</v>
      </c>
      <c r="D32" s="9">
        <v>35</v>
      </c>
      <c r="E32" s="9">
        <v>10</v>
      </c>
      <c r="F32" s="9">
        <v>5</v>
      </c>
      <c r="G32" s="9">
        <v>100000</v>
      </c>
    </row>
    <row r="33" spans="1:7" ht="15.75" thickBot="1">
      <c r="A33" s="8" t="s">
        <v>31</v>
      </c>
      <c r="B33" s="9">
        <v>16</v>
      </c>
      <c r="C33" s="9">
        <v>12</v>
      </c>
      <c r="D33" s="9">
        <v>11</v>
      </c>
      <c r="E33" s="9">
        <v>14</v>
      </c>
      <c r="F33" s="9">
        <v>15</v>
      </c>
      <c r="G33" s="9">
        <v>100000</v>
      </c>
    </row>
    <row r="34" spans="1:7" ht="15.75" thickBot="1">
      <c r="A34" s="8" t="s">
        <v>32</v>
      </c>
      <c r="B34" s="9">
        <v>35</v>
      </c>
      <c r="C34" s="9">
        <v>12</v>
      </c>
      <c r="D34" s="9">
        <v>30</v>
      </c>
      <c r="E34" s="9">
        <v>35</v>
      </c>
      <c r="F34" s="9">
        <v>15</v>
      </c>
      <c r="G34" s="9">
        <v>100000</v>
      </c>
    </row>
    <row r="35" spans="1:7" ht="15.75" thickBot="1">
      <c r="A35" s="8" t="s">
        <v>33</v>
      </c>
      <c r="B35" s="9">
        <v>2</v>
      </c>
      <c r="C35" s="9">
        <v>12</v>
      </c>
      <c r="D35" s="9">
        <v>5</v>
      </c>
      <c r="E35" s="9">
        <v>2</v>
      </c>
      <c r="F35" s="9">
        <v>1</v>
      </c>
      <c r="G35" s="9">
        <v>100000</v>
      </c>
    </row>
    <row r="36" spans="1:7" ht="15.75" thickBot="1">
      <c r="A36" s="8" t="s">
        <v>34</v>
      </c>
      <c r="B36" s="9">
        <v>24</v>
      </c>
      <c r="C36" s="9">
        <v>12</v>
      </c>
      <c r="D36" s="9">
        <v>20</v>
      </c>
      <c r="E36" s="9">
        <v>25</v>
      </c>
      <c r="F36" s="9">
        <v>15</v>
      </c>
      <c r="G36" s="9">
        <v>100000</v>
      </c>
    </row>
    <row r="37" spans="1:7" ht="15.75" thickBot="1">
      <c r="A37" s="8" t="s">
        <v>35</v>
      </c>
      <c r="B37" s="9">
        <v>21</v>
      </c>
      <c r="C37" s="9">
        <v>7</v>
      </c>
      <c r="D37" s="9">
        <v>17</v>
      </c>
      <c r="E37" s="9">
        <v>19</v>
      </c>
      <c r="F37" s="9">
        <v>12</v>
      </c>
      <c r="G37" s="9">
        <v>100000</v>
      </c>
    </row>
    <row r="38" spans="1:7" ht="15.75" thickBot="1">
      <c r="A38" s="8" t="s">
        <v>36</v>
      </c>
      <c r="B38" s="9">
        <v>10</v>
      </c>
      <c r="C38" s="9">
        <v>12</v>
      </c>
      <c r="D38" s="9">
        <v>3</v>
      </c>
      <c r="E38" s="9">
        <v>6</v>
      </c>
      <c r="F38" s="9">
        <v>15</v>
      </c>
      <c r="G38" s="9">
        <v>100000</v>
      </c>
    </row>
    <row r="39" spans="1:7" ht="15.75" thickBot="1">
      <c r="A39" s="8" t="s">
        <v>37</v>
      </c>
      <c r="B39" s="9">
        <v>28</v>
      </c>
      <c r="C39" s="9">
        <v>12</v>
      </c>
      <c r="D39" s="9">
        <v>24</v>
      </c>
      <c r="E39" s="9">
        <v>30</v>
      </c>
      <c r="F39" s="9">
        <v>15</v>
      </c>
      <c r="G39" s="9">
        <v>100000</v>
      </c>
    </row>
    <row r="40" spans="1:7" ht="15.75" thickBot="1">
      <c r="A40" s="8" t="s">
        <v>38</v>
      </c>
      <c r="B40" s="9">
        <v>32</v>
      </c>
      <c r="C40" s="9">
        <v>12</v>
      </c>
      <c r="D40" s="9">
        <v>28</v>
      </c>
      <c r="E40" s="9">
        <v>33</v>
      </c>
      <c r="F40" s="9">
        <v>15</v>
      </c>
      <c r="G40" s="9">
        <v>100000</v>
      </c>
    </row>
    <row r="41" spans="1:7" ht="15.75" thickBot="1">
      <c r="A41" s="8" t="s">
        <v>39</v>
      </c>
      <c r="B41" s="9">
        <v>4</v>
      </c>
      <c r="C41" s="9">
        <v>1</v>
      </c>
      <c r="D41" s="9">
        <v>33</v>
      </c>
      <c r="E41" s="9">
        <v>7</v>
      </c>
      <c r="F41" s="9">
        <v>7</v>
      </c>
      <c r="G41" s="9">
        <v>100000</v>
      </c>
    </row>
    <row r="42" spans="1:7" ht="15.75" thickBot="1">
      <c r="A42" s="8" t="s">
        <v>40</v>
      </c>
      <c r="B42" s="9">
        <v>1</v>
      </c>
      <c r="C42" s="9">
        <v>12</v>
      </c>
      <c r="D42" s="9">
        <v>4</v>
      </c>
      <c r="E42" s="9">
        <v>1</v>
      </c>
      <c r="F42" s="9">
        <v>1</v>
      </c>
      <c r="G42" s="9">
        <v>100000</v>
      </c>
    </row>
    <row r="43" spans="1:7" ht="15.75" thickBot="1">
      <c r="A43" s="8" t="s">
        <v>41</v>
      </c>
      <c r="B43" s="9">
        <v>17</v>
      </c>
      <c r="C43" s="9">
        <v>12</v>
      </c>
      <c r="D43" s="9">
        <v>12</v>
      </c>
      <c r="E43" s="9">
        <v>17</v>
      </c>
      <c r="F43" s="9">
        <v>15</v>
      </c>
      <c r="G43" s="9">
        <v>100000</v>
      </c>
    </row>
    <row r="44" spans="1:7" ht="19.5" thickBot="1">
      <c r="A44" s="4"/>
    </row>
    <row r="45" spans="1:7" ht="15.75" thickBot="1">
      <c r="A45" s="8" t="s">
        <v>61</v>
      </c>
      <c r="B45" s="8" t="s">
        <v>55</v>
      </c>
      <c r="C45" s="8" t="s">
        <v>56</v>
      </c>
      <c r="D45" s="8" t="s">
        <v>57</v>
      </c>
      <c r="E45" s="8" t="s">
        <v>58</v>
      </c>
      <c r="F45" s="8" t="s">
        <v>59</v>
      </c>
    </row>
    <row r="46" spans="1:7" ht="32.25" thickBot="1">
      <c r="A46" s="8" t="s">
        <v>62</v>
      </c>
      <c r="B46" s="9" t="s">
        <v>63</v>
      </c>
      <c r="C46" s="9" t="s">
        <v>64</v>
      </c>
      <c r="D46" s="9" t="s">
        <v>65</v>
      </c>
      <c r="E46" s="9" t="s">
        <v>66</v>
      </c>
      <c r="F46" s="9" t="s">
        <v>66</v>
      </c>
    </row>
    <row r="47" spans="1:7" ht="32.25" thickBot="1">
      <c r="A47" s="8" t="s">
        <v>67</v>
      </c>
      <c r="B47" s="9" t="s">
        <v>68</v>
      </c>
      <c r="C47" s="9" t="s">
        <v>69</v>
      </c>
      <c r="D47" s="9" t="s">
        <v>70</v>
      </c>
      <c r="E47" s="9" t="s">
        <v>71</v>
      </c>
      <c r="F47" s="9" t="s">
        <v>71</v>
      </c>
    </row>
    <row r="48" spans="1:7" ht="32.25" thickBot="1">
      <c r="A48" s="8" t="s">
        <v>72</v>
      </c>
      <c r="B48" s="9" t="s">
        <v>73</v>
      </c>
      <c r="C48" s="9" t="s">
        <v>74</v>
      </c>
      <c r="D48" s="9" t="s">
        <v>75</v>
      </c>
      <c r="E48" s="9" t="s">
        <v>76</v>
      </c>
      <c r="F48" s="9" t="s">
        <v>76</v>
      </c>
    </row>
    <row r="49" spans="1:6" ht="32.25" thickBot="1">
      <c r="A49" s="8" t="s">
        <v>77</v>
      </c>
      <c r="B49" s="9" t="s">
        <v>78</v>
      </c>
      <c r="C49" s="9" t="s">
        <v>79</v>
      </c>
      <c r="D49" s="9" t="s">
        <v>80</v>
      </c>
      <c r="E49" s="9" t="s">
        <v>81</v>
      </c>
      <c r="F49" s="9" t="s">
        <v>81</v>
      </c>
    </row>
    <row r="50" spans="1:6" ht="32.25" thickBot="1">
      <c r="A50" s="8" t="s">
        <v>82</v>
      </c>
      <c r="B50" s="9" t="s">
        <v>83</v>
      </c>
      <c r="C50" s="9" t="s">
        <v>84</v>
      </c>
      <c r="D50" s="9" t="s">
        <v>85</v>
      </c>
      <c r="E50" s="9" t="s">
        <v>86</v>
      </c>
      <c r="F50" s="9" t="s">
        <v>86</v>
      </c>
    </row>
    <row r="51" spans="1:6" ht="32.25" thickBot="1">
      <c r="A51" s="8" t="s">
        <v>87</v>
      </c>
      <c r="B51" s="9" t="s">
        <v>88</v>
      </c>
      <c r="C51" s="9" t="s">
        <v>89</v>
      </c>
      <c r="D51" s="9" t="s">
        <v>90</v>
      </c>
      <c r="E51" s="9" t="s">
        <v>91</v>
      </c>
      <c r="F51" s="9" t="s">
        <v>91</v>
      </c>
    </row>
    <row r="52" spans="1:6" ht="32.25" thickBot="1">
      <c r="A52" s="8" t="s">
        <v>92</v>
      </c>
      <c r="B52" s="9" t="s">
        <v>93</v>
      </c>
      <c r="C52" s="9" t="s">
        <v>94</v>
      </c>
      <c r="D52" s="9" t="s">
        <v>95</v>
      </c>
      <c r="E52" s="9" t="s">
        <v>96</v>
      </c>
      <c r="F52" s="9" t="s">
        <v>96</v>
      </c>
    </row>
    <row r="53" spans="1:6" ht="32.25" thickBot="1">
      <c r="A53" s="8" t="s">
        <v>97</v>
      </c>
      <c r="B53" s="9" t="s">
        <v>98</v>
      </c>
      <c r="C53" s="9" t="s">
        <v>99</v>
      </c>
      <c r="D53" s="9" t="s">
        <v>100</v>
      </c>
      <c r="E53" s="9" t="s">
        <v>99</v>
      </c>
      <c r="F53" s="9" t="s">
        <v>99</v>
      </c>
    </row>
    <row r="54" spans="1:6" ht="32.25" thickBot="1">
      <c r="A54" s="8" t="s">
        <v>101</v>
      </c>
      <c r="B54" s="9" t="s">
        <v>102</v>
      </c>
      <c r="C54" s="9" t="s">
        <v>103</v>
      </c>
      <c r="D54" s="9" t="s">
        <v>104</v>
      </c>
      <c r="E54" s="9" t="s">
        <v>103</v>
      </c>
      <c r="F54" s="9" t="s">
        <v>103</v>
      </c>
    </row>
    <row r="55" spans="1:6" ht="32.25" thickBot="1">
      <c r="A55" s="8" t="s">
        <v>105</v>
      </c>
      <c r="B55" s="9" t="s">
        <v>106</v>
      </c>
      <c r="C55" s="9" t="s">
        <v>107</v>
      </c>
      <c r="D55" s="9" t="s">
        <v>108</v>
      </c>
      <c r="E55" s="9" t="s">
        <v>107</v>
      </c>
      <c r="F55" s="9" t="s">
        <v>107</v>
      </c>
    </row>
    <row r="56" spans="1:6" ht="32.25" thickBot="1">
      <c r="A56" s="8" t="s">
        <v>109</v>
      </c>
      <c r="B56" s="9" t="s">
        <v>110</v>
      </c>
      <c r="C56" s="9" t="s">
        <v>111</v>
      </c>
      <c r="D56" s="9" t="s">
        <v>112</v>
      </c>
      <c r="E56" s="9" t="s">
        <v>111</v>
      </c>
      <c r="F56" s="9" t="s">
        <v>111</v>
      </c>
    </row>
    <row r="57" spans="1:6" ht="32.25" thickBot="1">
      <c r="A57" s="8" t="s">
        <v>113</v>
      </c>
      <c r="B57" s="9" t="s">
        <v>114</v>
      </c>
      <c r="C57" s="9" t="s">
        <v>115</v>
      </c>
      <c r="D57" s="9" t="s">
        <v>116</v>
      </c>
      <c r="E57" s="9" t="s">
        <v>115</v>
      </c>
      <c r="F57" s="9" t="s">
        <v>115</v>
      </c>
    </row>
    <row r="58" spans="1:6" ht="32.25" thickBot="1">
      <c r="A58" s="8" t="s">
        <v>117</v>
      </c>
      <c r="B58" s="9" t="s">
        <v>118</v>
      </c>
      <c r="C58" s="9" t="s">
        <v>119</v>
      </c>
      <c r="D58" s="9" t="s">
        <v>120</v>
      </c>
      <c r="E58" s="9" t="s">
        <v>119</v>
      </c>
      <c r="F58" s="9" t="s">
        <v>119</v>
      </c>
    </row>
    <row r="59" spans="1:6" ht="32.25" thickBot="1">
      <c r="A59" s="8" t="s">
        <v>121</v>
      </c>
      <c r="B59" s="9" t="s">
        <v>122</v>
      </c>
      <c r="C59" s="9" t="s">
        <v>123</v>
      </c>
      <c r="D59" s="9" t="s">
        <v>124</v>
      </c>
      <c r="E59" s="9" t="s">
        <v>123</v>
      </c>
      <c r="F59" s="9" t="s">
        <v>123</v>
      </c>
    </row>
    <row r="60" spans="1:6" ht="32.25" thickBot="1">
      <c r="A60" s="8" t="s">
        <v>125</v>
      </c>
      <c r="B60" s="9" t="s">
        <v>126</v>
      </c>
      <c r="C60" s="9" t="s">
        <v>127</v>
      </c>
      <c r="D60" s="9" t="s">
        <v>128</v>
      </c>
      <c r="E60" s="9" t="s">
        <v>127</v>
      </c>
      <c r="F60" s="9" t="s">
        <v>127</v>
      </c>
    </row>
    <row r="61" spans="1:6" ht="32.25" thickBot="1">
      <c r="A61" s="8" t="s">
        <v>129</v>
      </c>
      <c r="B61" s="9" t="s">
        <v>130</v>
      </c>
      <c r="C61" s="9" t="s">
        <v>131</v>
      </c>
      <c r="D61" s="9" t="s">
        <v>132</v>
      </c>
      <c r="E61" s="9" t="s">
        <v>131</v>
      </c>
      <c r="F61" s="9" t="s">
        <v>131</v>
      </c>
    </row>
    <row r="62" spans="1:6" ht="32.25" thickBot="1">
      <c r="A62" s="8" t="s">
        <v>133</v>
      </c>
      <c r="B62" s="9" t="s">
        <v>134</v>
      </c>
      <c r="C62" s="9" t="s">
        <v>135</v>
      </c>
      <c r="D62" s="9" t="s">
        <v>136</v>
      </c>
      <c r="E62" s="9" t="s">
        <v>135</v>
      </c>
      <c r="F62" s="9" t="s">
        <v>135</v>
      </c>
    </row>
    <row r="63" spans="1:6" ht="32.25" thickBot="1">
      <c r="A63" s="8" t="s">
        <v>137</v>
      </c>
      <c r="B63" s="9" t="s">
        <v>138</v>
      </c>
      <c r="C63" s="9" t="s">
        <v>139</v>
      </c>
      <c r="D63" s="9" t="s">
        <v>140</v>
      </c>
      <c r="E63" s="9" t="s">
        <v>139</v>
      </c>
      <c r="F63" s="9" t="s">
        <v>139</v>
      </c>
    </row>
    <row r="64" spans="1:6" ht="32.25" thickBot="1">
      <c r="A64" s="8" t="s">
        <v>141</v>
      </c>
      <c r="B64" s="9" t="s">
        <v>142</v>
      </c>
      <c r="C64" s="9" t="s">
        <v>143</v>
      </c>
      <c r="D64" s="9" t="s">
        <v>144</v>
      </c>
      <c r="E64" s="9" t="s">
        <v>143</v>
      </c>
      <c r="F64" s="9" t="s">
        <v>143</v>
      </c>
    </row>
    <row r="65" spans="1:6" ht="32.25" thickBot="1">
      <c r="A65" s="8" t="s">
        <v>145</v>
      </c>
      <c r="B65" s="9" t="s">
        <v>146</v>
      </c>
      <c r="C65" s="9" t="s">
        <v>147</v>
      </c>
      <c r="D65" s="9" t="s">
        <v>148</v>
      </c>
      <c r="E65" s="9" t="s">
        <v>147</v>
      </c>
      <c r="F65" s="9" t="s">
        <v>147</v>
      </c>
    </row>
    <row r="66" spans="1:6" ht="32.25" thickBot="1">
      <c r="A66" s="8" t="s">
        <v>149</v>
      </c>
      <c r="B66" s="9" t="s">
        <v>150</v>
      </c>
      <c r="C66" s="9" t="s">
        <v>151</v>
      </c>
      <c r="D66" s="9" t="s">
        <v>152</v>
      </c>
      <c r="E66" s="9" t="s">
        <v>151</v>
      </c>
      <c r="F66" s="9" t="s">
        <v>151</v>
      </c>
    </row>
    <row r="67" spans="1:6" ht="32.25" thickBot="1">
      <c r="A67" s="8" t="s">
        <v>153</v>
      </c>
      <c r="B67" s="9" t="s">
        <v>154</v>
      </c>
      <c r="C67" s="9" t="s">
        <v>155</v>
      </c>
      <c r="D67" s="9" t="s">
        <v>156</v>
      </c>
      <c r="E67" s="9" t="s">
        <v>155</v>
      </c>
      <c r="F67" s="9" t="s">
        <v>155</v>
      </c>
    </row>
    <row r="68" spans="1:6" ht="32.25" thickBot="1">
      <c r="A68" s="8" t="s">
        <v>157</v>
      </c>
      <c r="B68" s="9" t="s">
        <v>158</v>
      </c>
      <c r="C68" s="9" t="s">
        <v>159</v>
      </c>
      <c r="D68" s="9" t="s">
        <v>160</v>
      </c>
      <c r="E68" s="9" t="s">
        <v>159</v>
      </c>
      <c r="F68" s="9" t="s">
        <v>159</v>
      </c>
    </row>
    <row r="69" spans="1:6" ht="32.25" thickBot="1">
      <c r="A69" s="8" t="s">
        <v>161</v>
      </c>
      <c r="B69" s="9" t="s">
        <v>162</v>
      </c>
      <c r="C69" s="9" t="s">
        <v>163</v>
      </c>
      <c r="D69" s="9" t="s">
        <v>164</v>
      </c>
      <c r="E69" s="9" t="s">
        <v>163</v>
      </c>
      <c r="F69" s="9" t="s">
        <v>163</v>
      </c>
    </row>
    <row r="70" spans="1:6" ht="32.25" thickBot="1">
      <c r="A70" s="8" t="s">
        <v>165</v>
      </c>
      <c r="B70" s="9" t="s">
        <v>166</v>
      </c>
      <c r="C70" s="9" t="s">
        <v>167</v>
      </c>
      <c r="D70" s="9" t="s">
        <v>168</v>
      </c>
      <c r="E70" s="9" t="s">
        <v>167</v>
      </c>
      <c r="F70" s="9" t="s">
        <v>167</v>
      </c>
    </row>
    <row r="71" spans="1:6" ht="32.25" thickBot="1">
      <c r="A71" s="8" t="s">
        <v>169</v>
      </c>
      <c r="B71" s="9" t="s">
        <v>170</v>
      </c>
      <c r="C71" s="9" t="s">
        <v>171</v>
      </c>
      <c r="D71" s="9" t="s">
        <v>172</v>
      </c>
      <c r="E71" s="9" t="s">
        <v>171</v>
      </c>
      <c r="F71" s="9" t="s">
        <v>171</v>
      </c>
    </row>
    <row r="72" spans="1:6" ht="32.25" thickBot="1">
      <c r="A72" s="8" t="s">
        <v>173</v>
      </c>
      <c r="B72" s="9" t="s">
        <v>174</v>
      </c>
      <c r="C72" s="9" t="s">
        <v>175</v>
      </c>
      <c r="D72" s="9" t="s">
        <v>176</v>
      </c>
      <c r="E72" s="9" t="s">
        <v>175</v>
      </c>
      <c r="F72" s="9" t="s">
        <v>175</v>
      </c>
    </row>
    <row r="73" spans="1:6" ht="32.25" thickBot="1">
      <c r="A73" s="8" t="s">
        <v>177</v>
      </c>
      <c r="B73" s="9" t="s">
        <v>178</v>
      </c>
      <c r="C73" s="9" t="s">
        <v>179</v>
      </c>
      <c r="D73" s="9" t="s">
        <v>180</v>
      </c>
      <c r="E73" s="9" t="s">
        <v>179</v>
      </c>
      <c r="F73" s="9" t="s">
        <v>179</v>
      </c>
    </row>
    <row r="74" spans="1:6" ht="32.25" thickBot="1">
      <c r="A74" s="8" t="s">
        <v>181</v>
      </c>
      <c r="B74" s="9" t="s">
        <v>182</v>
      </c>
      <c r="C74" s="9" t="s">
        <v>183</v>
      </c>
      <c r="D74" s="9" t="s">
        <v>184</v>
      </c>
      <c r="E74" s="9" t="s">
        <v>183</v>
      </c>
      <c r="F74" s="9" t="s">
        <v>183</v>
      </c>
    </row>
    <row r="75" spans="1:6" ht="32.25" thickBot="1">
      <c r="A75" s="8" t="s">
        <v>185</v>
      </c>
      <c r="B75" s="9" t="s">
        <v>186</v>
      </c>
      <c r="C75" s="9" t="s">
        <v>187</v>
      </c>
      <c r="D75" s="9" t="s">
        <v>188</v>
      </c>
      <c r="E75" s="9" t="s">
        <v>187</v>
      </c>
      <c r="F75" s="9" t="s">
        <v>187</v>
      </c>
    </row>
    <row r="76" spans="1:6" ht="32.25" thickBot="1">
      <c r="A76" s="8" t="s">
        <v>189</v>
      </c>
      <c r="B76" s="9" t="s">
        <v>190</v>
      </c>
      <c r="C76" s="9" t="s">
        <v>191</v>
      </c>
      <c r="D76" s="9" t="s">
        <v>192</v>
      </c>
      <c r="E76" s="9" t="s">
        <v>191</v>
      </c>
      <c r="F76" s="9" t="s">
        <v>191</v>
      </c>
    </row>
    <row r="77" spans="1:6" ht="32.25" thickBot="1">
      <c r="A77" s="8" t="s">
        <v>193</v>
      </c>
      <c r="B77" s="9" t="s">
        <v>194</v>
      </c>
      <c r="C77" s="9" t="s">
        <v>195</v>
      </c>
      <c r="D77" s="9" t="s">
        <v>196</v>
      </c>
      <c r="E77" s="9" t="s">
        <v>195</v>
      </c>
      <c r="F77" s="9" t="s">
        <v>195</v>
      </c>
    </row>
    <row r="78" spans="1:6" ht="32.25" thickBot="1">
      <c r="A78" s="8" t="s">
        <v>197</v>
      </c>
      <c r="B78" s="9" t="s">
        <v>198</v>
      </c>
      <c r="C78" s="9" t="s">
        <v>199</v>
      </c>
      <c r="D78" s="9" t="s">
        <v>200</v>
      </c>
      <c r="E78" s="9" t="s">
        <v>199</v>
      </c>
      <c r="F78" s="9" t="s">
        <v>199</v>
      </c>
    </row>
    <row r="79" spans="1:6" ht="32.25" thickBot="1">
      <c r="A79" s="8" t="s">
        <v>201</v>
      </c>
      <c r="B79" s="9" t="s">
        <v>202</v>
      </c>
      <c r="C79" s="9" t="s">
        <v>203</v>
      </c>
      <c r="D79" s="9" t="s">
        <v>204</v>
      </c>
      <c r="E79" s="9" t="s">
        <v>203</v>
      </c>
      <c r="F79" s="9" t="s">
        <v>203</v>
      </c>
    </row>
    <row r="80" spans="1:6" ht="32.25" thickBot="1">
      <c r="A80" s="8" t="s">
        <v>205</v>
      </c>
      <c r="B80" s="9" t="s">
        <v>206</v>
      </c>
      <c r="C80" s="9" t="s">
        <v>207</v>
      </c>
      <c r="D80" s="9" t="s">
        <v>208</v>
      </c>
      <c r="E80" s="9" t="s">
        <v>207</v>
      </c>
      <c r="F80" s="9" t="s">
        <v>207</v>
      </c>
    </row>
    <row r="81" spans="1:6" ht="32.25" thickBot="1">
      <c r="A81" s="8" t="s">
        <v>209</v>
      </c>
      <c r="B81" s="9" t="s">
        <v>210</v>
      </c>
      <c r="C81" s="9" t="s">
        <v>210</v>
      </c>
      <c r="D81" s="9" t="s">
        <v>211</v>
      </c>
      <c r="E81" s="9" t="s">
        <v>210</v>
      </c>
      <c r="F81" s="9" t="s">
        <v>210</v>
      </c>
    </row>
    <row r="82" spans="1:6" ht="19.5" thickBot="1">
      <c r="A82" s="4"/>
    </row>
    <row r="83" spans="1:6" ht="15.75" thickBot="1">
      <c r="A83" s="8" t="s">
        <v>212</v>
      </c>
      <c r="B83" s="8" t="s">
        <v>55</v>
      </c>
      <c r="C83" s="8" t="s">
        <v>56</v>
      </c>
      <c r="D83" s="8" t="s">
        <v>57</v>
      </c>
      <c r="E83" s="8" t="s">
        <v>58</v>
      </c>
      <c r="F83" s="8" t="s">
        <v>59</v>
      </c>
    </row>
    <row r="84" spans="1:6" ht="15.75" thickBot="1">
      <c r="A84" s="8" t="s">
        <v>62</v>
      </c>
      <c r="B84" s="9">
        <v>49976.5</v>
      </c>
      <c r="C84" s="9">
        <v>51.5</v>
      </c>
      <c r="D84" s="9">
        <v>49999</v>
      </c>
      <c r="E84" s="9">
        <v>35</v>
      </c>
      <c r="F84" s="9">
        <v>35</v>
      </c>
    </row>
    <row r="85" spans="1:6" ht="15.75" thickBot="1">
      <c r="A85" s="8" t="s">
        <v>67</v>
      </c>
      <c r="B85" s="9">
        <v>49975.5</v>
      </c>
      <c r="C85" s="9">
        <v>50.5</v>
      </c>
      <c r="D85" s="9">
        <v>49998</v>
      </c>
      <c r="E85" s="9">
        <v>34</v>
      </c>
      <c r="F85" s="9">
        <v>34</v>
      </c>
    </row>
    <row r="86" spans="1:6" ht="15.75" thickBot="1">
      <c r="A86" s="8" t="s">
        <v>72</v>
      </c>
      <c r="B86" s="9">
        <v>49974.5</v>
      </c>
      <c r="C86" s="9">
        <v>49.5</v>
      </c>
      <c r="D86" s="9">
        <v>49997</v>
      </c>
      <c r="E86" s="9">
        <v>33</v>
      </c>
      <c r="F86" s="9">
        <v>33</v>
      </c>
    </row>
    <row r="87" spans="1:6" ht="15.75" thickBot="1">
      <c r="A87" s="8" t="s">
        <v>77</v>
      </c>
      <c r="B87" s="9">
        <v>49973.5</v>
      </c>
      <c r="C87" s="9">
        <v>48.5</v>
      </c>
      <c r="D87" s="9">
        <v>49985.5</v>
      </c>
      <c r="E87" s="9">
        <v>32</v>
      </c>
      <c r="F87" s="9">
        <v>32</v>
      </c>
    </row>
    <row r="88" spans="1:6" ht="15.75" thickBot="1">
      <c r="A88" s="8" t="s">
        <v>82</v>
      </c>
      <c r="B88" s="9">
        <v>49972.5</v>
      </c>
      <c r="C88" s="9">
        <v>42.5</v>
      </c>
      <c r="D88" s="9">
        <v>49984.5</v>
      </c>
      <c r="E88" s="9">
        <v>31</v>
      </c>
      <c r="F88" s="9">
        <v>31</v>
      </c>
    </row>
    <row r="89" spans="1:6" ht="15.75" thickBot="1">
      <c r="A89" s="8" t="s">
        <v>87</v>
      </c>
      <c r="B89" s="9">
        <v>49971.5</v>
      </c>
      <c r="C89" s="9">
        <v>41.5</v>
      </c>
      <c r="D89" s="9">
        <v>49983.5</v>
      </c>
      <c r="E89" s="9">
        <v>30</v>
      </c>
      <c r="F89" s="9">
        <v>30</v>
      </c>
    </row>
    <row r="90" spans="1:6" ht="15.75" thickBot="1">
      <c r="A90" s="8" t="s">
        <v>92</v>
      </c>
      <c r="B90" s="9">
        <v>49970.5</v>
      </c>
      <c r="C90" s="9">
        <v>40.5</v>
      </c>
      <c r="D90" s="9">
        <v>49982.5</v>
      </c>
      <c r="E90" s="9">
        <v>29</v>
      </c>
      <c r="F90" s="9">
        <v>29</v>
      </c>
    </row>
    <row r="91" spans="1:6" ht="15.75" thickBot="1">
      <c r="A91" s="8" t="s">
        <v>97</v>
      </c>
      <c r="B91" s="9">
        <v>49969.5</v>
      </c>
      <c r="C91" s="9">
        <v>28</v>
      </c>
      <c r="D91" s="9">
        <v>49981.5</v>
      </c>
      <c r="E91" s="9">
        <v>28</v>
      </c>
      <c r="F91" s="9">
        <v>28</v>
      </c>
    </row>
    <row r="92" spans="1:6" ht="15.75" thickBot="1">
      <c r="A92" s="8" t="s">
        <v>101</v>
      </c>
      <c r="B92" s="9">
        <v>49968.5</v>
      </c>
      <c r="C92" s="9">
        <v>27</v>
      </c>
      <c r="D92" s="9">
        <v>49980.5</v>
      </c>
      <c r="E92" s="9">
        <v>27</v>
      </c>
      <c r="F92" s="9">
        <v>27</v>
      </c>
    </row>
    <row r="93" spans="1:6" ht="15.75" thickBot="1">
      <c r="A93" s="8" t="s">
        <v>105</v>
      </c>
      <c r="B93" s="9">
        <v>49967.5</v>
      </c>
      <c r="C93" s="9">
        <v>26</v>
      </c>
      <c r="D93" s="9">
        <v>49979.5</v>
      </c>
      <c r="E93" s="9">
        <v>26</v>
      </c>
      <c r="F93" s="9">
        <v>26</v>
      </c>
    </row>
    <row r="94" spans="1:6" ht="15.75" thickBot="1">
      <c r="A94" s="8" t="s">
        <v>109</v>
      </c>
      <c r="B94" s="9">
        <v>49966.5</v>
      </c>
      <c r="C94" s="9">
        <v>25</v>
      </c>
      <c r="D94" s="9">
        <v>49978.5</v>
      </c>
      <c r="E94" s="9">
        <v>25</v>
      </c>
      <c r="F94" s="9">
        <v>25</v>
      </c>
    </row>
    <row r="95" spans="1:6" ht="15.75" thickBot="1">
      <c r="A95" s="8" t="s">
        <v>113</v>
      </c>
      <c r="B95" s="9">
        <v>49965.5</v>
      </c>
      <c r="C95" s="9">
        <v>24</v>
      </c>
      <c r="D95" s="9">
        <v>49977.5</v>
      </c>
      <c r="E95" s="9">
        <v>24</v>
      </c>
      <c r="F95" s="9">
        <v>24</v>
      </c>
    </row>
    <row r="96" spans="1:6" ht="15.75" thickBot="1">
      <c r="A96" s="8" t="s">
        <v>117</v>
      </c>
      <c r="B96" s="9">
        <v>49964.5</v>
      </c>
      <c r="C96" s="9">
        <v>23</v>
      </c>
      <c r="D96" s="9">
        <v>49976.5</v>
      </c>
      <c r="E96" s="9">
        <v>23</v>
      </c>
      <c r="F96" s="9">
        <v>23</v>
      </c>
    </row>
    <row r="97" spans="1:6" ht="15.75" thickBot="1">
      <c r="A97" s="8" t="s">
        <v>121</v>
      </c>
      <c r="B97" s="9">
        <v>49963.5</v>
      </c>
      <c r="C97" s="9">
        <v>22</v>
      </c>
      <c r="D97" s="9">
        <v>49975.5</v>
      </c>
      <c r="E97" s="9">
        <v>22</v>
      </c>
      <c r="F97" s="9">
        <v>22</v>
      </c>
    </row>
    <row r="98" spans="1:6" ht="15.75" thickBot="1">
      <c r="A98" s="8" t="s">
        <v>125</v>
      </c>
      <c r="B98" s="9">
        <v>49962.5</v>
      </c>
      <c r="C98" s="9">
        <v>21</v>
      </c>
      <c r="D98" s="9">
        <v>49974.5</v>
      </c>
      <c r="E98" s="9">
        <v>21</v>
      </c>
      <c r="F98" s="9">
        <v>21</v>
      </c>
    </row>
    <row r="99" spans="1:6" ht="15.75" thickBot="1">
      <c r="A99" s="8" t="s">
        <v>129</v>
      </c>
      <c r="B99" s="9">
        <v>49961.5</v>
      </c>
      <c r="C99" s="9">
        <v>20</v>
      </c>
      <c r="D99" s="9">
        <v>49973.5</v>
      </c>
      <c r="E99" s="9">
        <v>20</v>
      </c>
      <c r="F99" s="9">
        <v>20</v>
      </c>
    </row>
    <row r="100" spans="1:6" ht="15.75" thickBot="1">
      <c r="A100" s="8" t="s">
        <v>133</v>
      </c>
      <c r="B100" s="9">
        <v>49960.5</v>
      </c>
      <c r="C100" s="9">
        <v>19</v>
      </c>
      <c r="D100" s="9">
        <v>49972.5</v>
      </c>
      <c r="E100" s="9">
        <v>19</v>
      </c>
      <c r="F100" s="9">
        <v>19</v>
      </c>
    </row>
    <row r="101" spans="1:6" ht="15.75" thickBot="1">
      <c r="A101" s="8" t="s">
        <v>137</v>
      </c>
      <c r="B101" s="9">
        <v>49959.5</v>
      </c>
      <c r="C101" s="9">
        <v>18</v>
      </c>
      <c r="D101" s="9">
        <v>49971.5</v>
      </c>
      <c r="E101" s="9">
        <v>18</v>
      </c>
      <c r="F101" s="9">
        <v>18</v>
      </c>
    </row>
    <row r="102" spans="1:6" ht="15.75" thickBot="1">
      <c r="A102" s="8" t="s">
        <v>141</v>
      </c>
      <c r="B102" s="9">
        <v>49958.5</v>
      </c>
      <c r="C102" s="9">
        <v>17</v>
      </c>
      <c r="D102" s="9">
        <v>49970.5</v>
      </c>
      <c r="E102" s="9">
        <v>17</v>
      </c>
      <c r="F102" s="9">
        <v>17</v>
      </c>
    </row>
    <row r="103" spans="1:6" ht="15.75" thickBot="1">
      <c r="A103" s="8" t="s">
        <v>145</v>
      </c>
      <c r="B103" s="9">
        <v>49957.5</v>
      </c>
      <c r="C103" s="9">
        <v>16</v>
      </c>
      <c r="D103" s="9">
        <v>49969.5</v>
      </c>
      <c r="E103" s="9">
        <v>16</v>
      </c>
      <c r="F103" s="9">
        <v>16</v>
      </c>
    </row>
    <row r="104" spans="1:6" ht="15.75" thickBot="1">
      <c r="A104" s="8" t="s">
        <v>149</v>
      </c>
      <c r="B104" s="9">
        <v>49956.5</v>
      </c>
      <c r="C104" s="9">
        <v>15</v>
      </c>
      <c r="D104" s="9">
        <v>49968.5</v>
      </c>
      <c r="E104" s="9">
        <v>15</v>
      </c>
      <c r="F104" s="9">
        <v>15</v>
      </c>
    </row>
    <row r="105" spans="1:6" ht="15.75" thickBot="1">
      <c r="A105" s="8" t="s">
        <v>153</v>
      </c>
      <c r="B105" s="9">
        <v>49955.5</v>
      </c>
      <c r="C105" s="9">
        <v>14</v>
      </c>
      <c r="D105" s="9">
        <v>49967.5</v>
      </c>
      <c r="E105" s="9">
        <v>14</v>
      </c>
      <c r="F105" s="9">
        <v>14</v>
      </c>
    </row>
    <row r="106" spans="1:6" ht="15.75" thickBot="1">
      <c r="A106" s="8" t="s">
        <v>157</v>
      </c>
      <c r="B106" s="9">
        <v>49954.5</v>
      </c>
      <c r="C106" s="9">
        <v>13</v>
      </c>
      <c r="D106" s="9">
        <v>49966.5</v>
      </c>
      <c r="E106" s="9">
        <v>13</v>
      </c>
      <c r="F106" s="9">
        <v>13</v>
      </c>
    </row>
    <row r="107" spans="1:6" ht="15.75" thickBot="1">
      <c r="A107" s="8" t="s">
        <v>161</v>
      </c>
      <c r="B107" s="9">
        <v>49953.5</v>
      </c>
      <c r="C107" s="9">
        <v>12</v>
      </c>
      <c r="D107" s="9">
        <v>49965.5</v>
      </c>
      <c r="E107" s="9">
        <v>12</v>
      </c>
      <c r="F107" s="9">
        <v>12</v>
      </c>
    </row>
    <row r="108" spans="1:6" ht="15.75" thickBot="1">
      <c r="A108" s="8" t="s">
        <v>165</v>
      </c>
      <c r="B108" s="9">
        <v>49952.5</v>
      </c>
      <c r="C108" s="9">
        <v>11</v>
      </c>
      <c r="D108" s="9">
        <v>49964.5</v>
      </c>
      <c r="E108" s="9">
        <v>11</v>
      </c>
      <c r="F108" s="9">
        <v>11</v>
      </c>
    </row>
    <row r="109" spans="1:6" ht="15.75" thickBot="1">
      <c r="A109" s="8" t="s">
        <v>169</v>
      </c>
      <c r="B109" s="9">
        <v>49951.5</v>
      </c>
      <c r="C109" s="9">
        <v>10</v>
      </c>
      <c r="D109" s="9">
        <v>49963.5</v>
      </c>
      <c r="E109" s="9">
        <v>10</v>
      </c>
      <c r="F109" s="9">
        <v>10</v>
      </c>
    </row>
    <row r="110" spans="1:6" ht="15.75" thickBot="1">
      <c r="A110" s="8" t="s">
        <v>173</v>
      </c>
      <c r="B110" s="9">
        <v>49950.5</v>
      </c>
      <c r="C110" s="9">
        <v>9</v>
      </c>
      <c r="D110" s="9">
        <v>49962.5</v>
      </c>
      <c r="E110" s="9">
        <v>9</v>
      </c>
      <c r="F110" s="9">
        <v>9</v>
      </c>
    </row>
    <row r="111" spans="1:6" ht="15.75" thickBot="1">
      <c r="A111" s="8" t="s">
        <v>177</v>
      </c>
      <c r="B111" s="9">
        <v>49949.5</v>
      </c>
      <c r="C111" s="9">
        <v>8</v>
      </c>
      <c r="D111" s="9">
        <v>49961.5</v>
      </c>
      <c r="E111" s="9">
        <v>8</v>
      </c>
      <c r="F111" s="9">
        <v>8</v>
      </c>
    </row>
    <row r="112" spans="1:6" ht="15.75" thickBot="1">
      <c r="A112" s="8" t="s">
        <v>181</v>
      </c>
      <c r="B112" s="9">
        <v>49948.5</v>
      </c>
      <c r="C112" s="9">
        <v>7</v>
      </c>
      <c r="D112" s="9">
        <v>49960.5</v>
      </c>
      <c r="E112" s="9">
        <v>7</v>
      </c>
      <c r="F112" s="9">
        <v>7</v>
      </c>
    </row>
    <row r="113" spans="1:10" ht="15.75" thickBot="1">
      <c r="A113" s="8" t="s">
        <v>185</v>
      </c>
      <c r="B113" s="9">
        <v>49947.5</v>
      </c>
      <c r="C113" s="9">
        <v>6</v>
      </c>
      <c r="D113" s="9">
        <v>49959.5</v>
      </c>
      <c r="E113" s="9">
        <v>6</v>
      </c>
      <c r="F113" s="9">
        <v>6</v>
      </c>
    </row>
    <row r="114" spans="1:10" ht="15.75" thickBot="1">
      <c r="A114" s="8" t="s">
        <v>189</v>
      </c>
      <c r="B114" s="9">
        <v>49946.5</v>
      </c>
      <c r="C114" s="9">
        <v>5</v>
      </c>
      <c r="D114" s="9">
        <v>49958</v>
      </c>
      <c r="E114" s="9">
        <v>5</v>
      </c>
      <c r="F114" s="9">
        <v>5</v>
      </c>
    </row>
    <row r="115" spans="1:10" ht="15.75" thickBot="1">
      <c r="A115" s="8" t="s">
        <v>193</v>
      </c>
      <c r="B115" s="9">
        <v>49945.5</v>
      </c>
      <c r="C115" s="9">
        <v>4</v>
      </c>
      <c r="D115" s="9">
        <v>49957</v>
      </c>
      <c r="E115" s="9">
        <v>4</v>
      </c>
      <c r="F115" s="9">
        <v>4</v>
      </c>
    </row>
    <row r="116" spans="1:10" ht="15.75" thickBot="1">
      <c r="A116" s="8" t="s">
        <v>197</v>
      </c>
      <c r="B116" s="9">
        <v>49944.5</v>
      </c>
      <c r="C116" s="9">
        <v>3</v>
      </c>
      <c r="D116" s="9">
        <v>49923.5</v>
      </c>
      <c r="E116" s="9">
        <v>3</v>
      </c>
      <c r="F116" s="9">
        <v>3</v>
      </c>
    </row>
    <row r="117" spans="1:10" ht="15.75" thickBot="1">
      <c r="A117" s="8" t="s">
        <v>201</v>
      </c>
      <c r="B117" s="9">
        <v>49943.5</v>
      </c>
      <c r="C117" s="9">
        <v>2</v>
      </c>
      <c r="D117" s="9">
        <v>49922.5</v>
      </c>
      <c r="E117" s="9">
        <v>2</v>
      </c>
      <c r="F117" s="9">
        <v>2</v>
      </c>
    </row>
    <row r="118" spans="1:10" ht="15.75" thickBot="1">
      <c r="A118" s="8" t="s">
        <v>205</v>
      </c>
      <c r="B118" s="9">
        <v>49942.5</v>
      </c>
      <c r="C118" s="9">
        <v>1</v>
      </c>
      <c r="D118" s="9">
        <v>49921.5</v>
      </c>
      <c r="E118" s="9">
        <v>1</v>
      </c>
      <c r="F118" s="9">
        <v>1</v>
      </c>
    </row>
    <row r="119" spans="1:10" ht="15.75" thickBot="1">
      <c r="A119" s="8" t="s">
        <v>209</v>
      </c>
      <c r="B119" s="9">
        <v>0</v>
      </c>
      <c r="C119" s="9">
        <v>0</v>
      </c>
      <c r="D119" s="9">
        <v>49920.5</v>
      </c>
      <c r="E119" s="9">
        <v>0</v>
      </c>
      <c r="F119" s="9">
        <v>0</v>
      </c>
    </row>
    <row r="120" spans="1:10" ht="19.5" thickBot="1">
      <c r="A120" s="4"/>
    </row>
    <row r="121" spans="1:10" ht="15.75" thickBot="1">
      <c r="A121" s="8" t="s">
        <v>213</v>
      </c>
      <c r="B121" s="8" t="s">
        <v>55</v>
      </c>
      <c r="C121" s="8" t="s">
        <v>56</v>
      </c>
      <c r="D121" s="8" t="s">
        <v>57</v>
      </c>
      <c r="E121" s="8" t="s">
        <v>58</v>
      </c>
      <c r="F121" s="8" t="s">
        <v>59</v>
      </c>
      <c r="G121" s="8" t="s">
        <v>214</v>
      </c>
      <c r="H121" s="8" t="s">
        <v>215</v>
      </c>
      <c r="I121" s="8" t="s">
        <v>216</v>
      </c>
      <c r="J121" s="8" t="s">
        <v>217</v>
      </c>
    </row>
    <row r="122" spans="1:10" ht="15.75" thickBot="1">
      <c r="A122" s="8" t="s">
        <v>6</v>
      </c>
      <c r="B122" s="9">
        <v>49951.5</v>
      </c>
      <c r="C122" s="9">
        <v>24</v>
      </c>
      <c r="D122" s="9">
        <v>49971.5</v>
      </c>
      <c r="E122" s="9">
        <v>14</v>
      </c>
      <c r="F122" s="9">
        <v>21</v>
      </c>
      <c r="G122" s="9">
        <v>99982.1</v>
      </c>
      <c r="H122" s="9">
        <v>100000</v>
      </c>
      <c r="I122" s="9">
        <v>17.899999999999999</v>
      </c>
      <c r="J122" s="9">
        <v>0.02</v>
      </c>
    </row>
    <row r="123" spans="1:10" ht="15.75" thickBot="1">
      <c r="A123" s="8" t="s">
        <v>7</v>
      </c>
      <c r="B123" s="9">
        <v>49963.5</v>
      </c>
      <c r="C123" s="9">
        <v>40.5</v>
      </c>
      <c r="D123" s="9">
        <v>49965.5</v>
      </c>
      <c r="E123" s="9">
        <v>21</v>
      </c>
      <c r="F123" s="9">
        <v>27</v>
      </c>
      <c r="G123" s="9">
        <v>100017.60000000001</v>
      </c>
      <c r="H123" s="9">
        <v>100000</v>
      </c>
      <c r="I123" s="9">
        <v>-17.600000000000001</v>
      </c>
      <c r="J123" s="9">
        <v>-0.02</v>
      </c>
    </row>
    <row r="124" spans="1:10" ht="15.75" thickBot="1">
      <c r="A124" s="8" t="s">
        <v>8</v>
      </c>
      <c r="B124" s="9">
        <v>49956.5</v>
      </c>
      <c r="C124" s="9">
        <v>24</v>
      </c>
      <c r="D124" s="9">
        <v>49977.5</v>
      </c>
      <c r="E124" s="9">
        <v>10</v>
      </c>
      <c r="F124" s="9">
        <v>21</v>
      </c>
      <c r="G124" s="9">
        <v>99989.1</v>
      </c>
      <c r="H124" s="9">
        <v>100000</v>
      </c>
      <c r="I124" s="9">
        <v>10.9</v>
      </c>
      <c r="J124" s="9">
        <v>0.01</v>
      </c>
    </row>
    <row r="125" spans="1:10" ht="15.75" thickBot="1">
      <c r="A125" s="8" t="s">
        <v>9</v>
      </c>
      <c r="B125" s="9">
        <v>49942.5</v>
      </c>
      <c r="C125" s="9">
        <v>24</v>
      </c>
      <c r="D125" s="9">
        <v>49959.5</v>
      </c>
      <c r="E125" s="9">
        <v>1</v>
      </c>
      <c r="F125" s="9">
        <v>21</v>
      </c>
      <c r="G125" s="9">
        <v>99948.1</v>
      </c>
      <c r="H125" s="9">
        <v>100000</v>
      </c>
      <c r="I125" s="9">
        <v>51.9</v>
      </c>
      <c r="J125" s="9">
        <v>0.05</v>
      </c>
    </row>
    <row r="126" spans="1:10" ht="15.75" thickBot="1">
      <c r="A126" s="8" t="s">
        <v>10</v>
      </c>
      <c r="B126" s="9">
        <v>49966.5</v>
      </c>
      <c r="C126" s="9">
        <v>42.5</v>
      </c>
      <c r="D126" s="9">
        <v>49982.5</v>
      </c>
      <c r="E126" s="9">
        <v>25</v>
      </c>
      <c r="F126" s="9">
        <v>28</v>
      </c>
      <c r="G126" s="9">
        <v>100044.6</v>
      </c>
      <c r="H126" s="9">
        <v>100000</v>
      </c>
      <c r="I126" s="9">
        <v>-44.6</v>
      </c>
      <c r="J126" s="9">
        <v>-0.04</v>
      </c>
    </row>
    <row r="127" spans="1:10" ht="15.75" thickBot="1">
      <c r="A127" s="8" t="s">
        <v>11</v>
      </c>
      <c r="B127" s="9">
        <v>49949.5</v>
      </c>
      <c r="C127" s="9">
        <v>24</v>
      </c>
      <c r="D127" s="9">
        <v>49967.5</v>
      </c>
      <c r="E127" s="9">
        <v>6</v>
      </c>
      <c r="F127" s="9">
        <v>21</v>
      </c>
      <c r="G127" s="9">
        <v>99968.1</v>
      </c>
      <c r="H127" s="9">
        <v>100000</v>
      </c>
      <c r="I127" s="9">
        <v>31.9</v>
      </c>
      <c r="J127" s="9">
        <v>0.03</v>
      </c>
    </row>
    <row r="128" spans="1:10" ht="15.75" thickBot="1">
      <c r="A128" s="8" t="s">
        <v>12</v>
      </c>
      <c r="B128" s="9">
        <v>49970.5</v>
      </c>
      <c r="C128" s="9">
        <v>48.5</v>
      </c>
      <c r="D128" s="9">
        <v>49921.5</v>
      </c>
      <c r="E128" s="9">
        <v>27</v>
      </c>
      <c r="F128" s="9">
        <v>30</v>
      </c>
      <c r="G128" s="9">
        <v>99997.6</v>
      </c>
      <c r="H128" s="9">
        <v>100000</v>
      </c>
      <c r="I128" s="9">
        <v>2.4</v>
      </c>
      <c r="J128" s="9">
        <v>0</v>
      </c>
    </row>
    <row r="129" spans="1:10" ht="15.75" thickBot="1">
      <c r="A129" s="8" t="s">
        <v>13</v>
      </c>
      <c r="B129" s="9">
        <v>49953.5</v>
      </c>
      <c r="C129" s="9">
        <v>40.5</v>
      </c>
      <c r="D129" s="9">
        <v>49974.5</v>
      </c>
      <c r="E129" s="9">
        <v>19</v>
      </c>
      <c r="F129" s="9">
        <v>23</v>
      </c>
      <c r="G129" s="9">
        <v>100010.6</v>
      </c>
      <c r="H129" s="9">
        <v>100000</v>
      </c>
      <c r="I129" s="9">
        <v>-10.6</v>
      </c>
      <c r="J129" s="9">
        <v>-0.01</v>
      </c>
    </row>
    <row r="130" spans="1:10" ht="15.75" thickBot="1">
      <c r="A130" s="8" t="s">
        <v>14</v>
      </c>
      <c r="B130" s="9">
        <v>49958.5</v>
      </c>
      <c r="C130" s="9">
        <v>24</v>
      </c>
      <c r="D130" s="9">
        <v>49980.5</v>
      </c>
      <c r="E130" s="9">
        <v>12</v>
      </c>
      <c r="F130" s="9">
        <v>21</v>
      </c>
      <c r="G130" s="9">
        <v>99996.1</v>
      </c>
      <c r="H130" s="9">
        <v>100000</v>
      </c>
      <c r="I130" s="9">
        <v>3.9</v>
      </c>
      <c r="J130" s="9">
        <v>0</v>
      </c>
    </row>
    <row r="131" spans="1:10" ht="15.75" thickBot="1">
      <c r="A131" s="8" t="s">
        <v>15</v>
      </c>
      <c r="B131" s="9">
        <v>49964.5</v>
      </c>
      <c r="C131" s="9">
        <v>24</v>
      </c>
      <c r="D131" s="9">
        <v>49979.5</v>
      </c>
      <c r="E131" s="9">
        <v>23</v>
      </c>
      <c r="F131" s="9">
        <v>21</v>
      </c>
      <c r="G131" s="9">
        <v>100012.1</v>
      </c>
      <c r="H131" s="9">
        <v>100000</v>
      </c>
      <c r="I131" s="9">
        <v>-12.1</v>
      </c>
      <c r="J131" s="9">
        <v>-0.01</v>
      </c>
    </row>
    <row r="132" spans="1:10" ht="15.75" thickBot="1">
      <c r="A132" s="8" t="s">
        <v>16</v>
      </c>
      <c r="B132" s="9">
        <v>49969.5</v>
      </c>
      <c r="C132" s="9">
        <v>24</v>
      </c>
      <c r="D132" s="9">
        <v>49999</v>
      </c>
      <c r="E132" s="9">
        <v>32</v>
      </c>
      <c r="F132" s="9">
        <v>21</v>
      </c>
      <c r="G132" s="9">
        <v>100045.6</v>
      </c>
      <c r="H132" s="9">
        <v>100000</v>
      </c>
      <c r="I132" s="9">
        <v>-45.6</v>
      </c>
      <c r="J132" s="9">
        <v>-0.05</v>
      </c>
    </row>
    <row r="133" spans="1:10" ht="15.75" thickBot="1">
      <c r="A133" s="8" t="s">
        <v>17</v>
      </c>
      <c r="B133" s="9">
        <v>49945.5</v>
      </c>
      <c r="C133" s="9">
        <v>24</v>
      </c>
      <c r="D133" s="9">
        <v>49961.5</v>
      </c>
      <c r="E133" s="9">
        <v>8</v>
      </c>
      <c r="F133" s="9">
        <v>21</v>
      </c>
      <c r="G133" s="9">
        <v>99960.1</v>
      </c>
      <c r="H133" s="9">
        <v>100000</v>
      </c>
      <c r="I133" s="9">
        <v>39.9</v>
      </c>
      <c r="J133" s="9">
        <v>0.04</v>
      </c>
    </row>
    <row r="134" spans="1:10" ht="15.75" thickBot="1">
      <c r="A134" s="8" t="s">
        <v>18</v>
      </c>
      <c r="B134" s="9">
        <v>49949.5</v>
      </c>
      <c r="C134" s="9">
        <v>24</v>
      </c>
      <c r="D134" s="9">
        <v>49965.5</v>
      </c>
      <c r="E134" s="9">
        <v>10</v>
      </c>
      <c r="F134" s="9">
        <v>21</v>
      </c>
      <c r="G134" s="9">
        <v>99970.1</v>
      </c>
      <c r="H134" s="9">
        <v>100000</v>
      </c>
      <c r="I134" s="9">
        <v>29.9</v>
      </c>
      <c r="J134" s="9">
        <v>0.03</v>
      </c>
    </row>
    <row r="135" spans="1:10" ht="15.75" thickBot="1">
      <c r="A135" s="8" t="s">
        <v>19</v>
      </c>
      <c r="B135" s="9">
        <v>49972.5</v>
      </c>
      <c r="C135" s="9">
        <v>50.5</v>
      </c>
      <c r="D135" s="9">
        <v>49923.5</v>
      </c>
      <c r="E135" s="9">
        <v>28</v>
      </c>
      <c r="F135" s="9">
        <v>32</v>
      </c>
      <c r="G135" s="9">
        <v>100006.6</v>
      </c>
      <c r="H135" s="9">
        <v>100000</v>
      </c>
      <c r="I135" s="9">
        <v>-6.6</v>
      </c>
      <c r="J135" s="9">
        <v>-0.01</v>
      </c>
    </row>
    <row r="136" spans="1:10" ht="15.75" thickBot="1">
      <c r="A136" s="8" t="s">
        <v>20</v>
      </c>
      <c r="B136" s="9">
        <v>49960.5</v>
      </c>
      <c r="C136" s="9">
        <v>42.5</v>
      </c>
      <c r="D136" s="9">
        <v>49977.5</v>
      </c>
      <c r="E136" s="9">
        <v>16</v>
      </c>
      <c r="F136" s="9">
        <v>27</v>
      </c>
      <c r="G136" s="9">
        <v>100023.6</v>
      </c>
      <c r="H136" s="9">
        <v>100000</v>
      </c>
      <c r="I136" s="9">
        <v>-23.6</v>
      </c>
      <c r="J136" s="9">
        <v>-0.02</v>
      </c>
    </row>
    <row r="137" spans="1:10" ht="15.75" thickBot="1">
      <c r="A137" s="8" t="s">
        <v>21</v>
      </c>
      <c r="B137" s="9">
        <v>49963.5</v>
      </c>
      <c r="C137" s="9">
        <v>24</v>
      </c>
      <c r="D137" s="9">
        <v>49969.5</v>
      </c>
      <c r="E137" s="9">
        <v>20</v>
      </c>
      <c r="F137" s="9">
        <v>21</v>
      </c>
      <c r="G137" s="9">
        <v>99998.1</v>
      </c>
      <c r="H137" s="9">
        <v>100000</v>
      </c>
      <c r="I137" s="9">
        <v>1.9</v>
      </c>
      <c r="J137" s="9">
        <v>0</v>
      </c>
    </row>
    <row r="138" spans="1:10" ht="15.75" thickBot="1">
      <c r="A138" s="8" t="s">
        <v>22</v>
      </c>
      <c r="B138" s="9">
        <v>49974.5</v>
      </c>
      <c r="C138" s="9">
        <v>24</v>
      </c>
      <c r="D138" s="9">
        <v>49983.5</v>
      </c>
      <c r="E138" s="9">
        <v>33</v>
      </c>
      <c r="F138" s="9">
        <v>35</v>
      </c>
      <c r="G138" s="9">
        <v>100050.1</v>
      </c>
      <c r="H138" s="9">
        <v>100000</v>
      </c>
      <c r="I138" s="9">
        <v>-50.1</v>
      </c>
      <c r="J138" s="9">
        <v>-0.05</v>
      </c>
    </row>
    <row r="139" spans="1:10" ht="15.75" thickBot="1">
      <c r="A139" s="8" t="s">
        <v>23</v>
      </c>
      <c r="B139" s="9">
        <v>49943.5</v>
      </c>
      <c r="C139" s="9">
        <v>24</v>
      </c>
      <c r="D139" s="9">
        <v>49957</v>
      </c>
      <c r="E139" s="9">
        <v>3</v>
      </c>
      <c r="F139" s="9">
        <v>21</v>
      </c>
      <c r="G139" s="9">
        <v>99948.6</v>
      </c>
      <c r="H139" s="9">
        <v>100000</v>
      </c>
      <c r="I139" s="9">
        <v>51.4</v>
      </c>
      <c r="J139" s="9">
        <v>0.05</v>
      </c>
    </row>
    <row r="140" spans="1:10" ht="15.75" thickBot="1">
      <c r="A140" s="8" t="s">
        <v>24</v>
      </c>
      <c r="B140" s="9">
        <v>49946.5</v>
      </c>
      <c r="C140" s="9">
        <v>24</v>
      </c>
      <c r="D140" s="9">
        <v>49962.5</v>
      </c>
      <c r="E140" s="9">
        <v>6</v>
      </c>
      <c r="F140" s="9">
        <v>21</v>
      </c>
      <c r="G140" s="9">
        <v>99960.1</v>
      </c>
      <c r="H140" s="9">
        <v>100000</v>
      </c>
      <c r="I140" s="9">
        <v>39.9</v>
      </c>
      <c r="J140" s="9">
        <v>0.04</v>
      </c>
    </row>
    <row r="141" spans="1:10" ht="15.75" thickBot="1">
      <c r="A141" s="8" t="s">
        <v>25</v>
      </c>
      <c r="B141" s="9">
        <v>49965.5</v>
      </c>
      <c r="C141" s="9">
        <v>40.5</v>
      </c>
      <c r="D141" s="9">
        <v>49981.5</v>
      </c>
      <c r="E141" s="9">
        <v>24</v>
      </c>
      <c r="F141" s="9">
        <v>23</v>
      </c>
      <c r="G141" s="9">
        <v>100034.6</v>
      </c>
      <c r="H141" s="9">
        <v>100000</v>
      </c>
      <c r="I141" s="9">
        <v>-34.6</v>
      </c>
      <c r="J141" s="9">
        <v>-0.03</v>
      </c>
    </row>
    <row r="142" spans="1:10" ht="15.75" thickBot="1">
      <c r="A142" s="8" t="s">
        <v>26</v>
      </c>
      <c r="B142" s="9">
        <v>49954.5</v>
      </c>
      <c r="C142" s="9">
        <v>24</v>
      </c>
      <c r="D142" s="9">
        <v>49974.5</v>
      </c>
      <c r="E142" s="9">
        <v>14</v>
      </c>
      <c r="F142" s="9">
        <v>21</v>
      </c>
      <c r="G142" s="9">
        <v>99988.1</v>
      </c>
      <c r="H142" s="9">
        <v>100000</v>
      </c>
      <c r="I142" s="9">
        <v>11.9</v>
      </c>
      <c r="J142" s="9">
        <v>0.01</v>
      </c>
    </row>
    <row r="143" spans="1:10" ht="15.75" thickBot="1">
      <c r="A143" s="8" t="s">
        <v>27</v>
      </c>
      <c r="B143" s="9">
        <v>49968.5</v>
      </c>
      <c r="C143" s="9">
        <v>24</v>
      </c>
      <c r="D143" s="9">
        <v>49998</v>
      </c>
      <c r="E143" s="9">
        <v>31</v>
      </c>
      <c r="F143" s="9">
        <v>21</v>
      </c>
      <c r="G143" s="9">
        <v>100042.6</v>
      </c>
      <c r="H143" s="9">
        <v>100000</v>
      </c>
      <c r="I143" s="9">
        <v>-42.6</v>
      </c>
      <c r="J143" s="9">
        <v>-0.04</v>
      </c>
    </row>
    <row r="144" spans="1:10" ht="15.75" thickBot="1">
      <c r="A144" s="8" t="s">
        <v>28</v>
      </c>
      <c r="B144" s="9">
        <v>49951.5</v>
      </c>
      <c r="C144" s="9">
        <v>24</v>
      </c>
      <c r="D144" s="9">
        <v>49966.5</v>
      </c>
      <c r="E144" s="9">
        <v>8</v>
      </c>
      <c r="F144" s="9">
        <v>21</v>
      </c>
      <c r="G144" s="9">
        <v>99971.1</v>
      </c>
      <c r="H144" s="9">
        <v>100000</v>
      </c>
      <c r="I144" s="9">
        <v>28.9</v>
      </c>
      <c r="J144" s="9">
        <v>0.03</v>
      </c>
    </row>
    <row r="145" spans="1:10" ht="15.75" thickBot="1">
      <c r="A145" s="8" t="s">
        <v>29</v>
      </c>
      <c r="B145" s="9">
        <v>49958.5</v>
      </c>
      <c r="C145" s="9">
        <v>40.5</v>
      </c>
      <c r="D145" s="9">
        <v>49971.5</v>
      </c>
      <c r="E145" s="9">
        <v>16</v>
      </c>
      <c r="F145" s="9">
        <v>25</v>
      </c>
      <c r="G145" s="9">
        <v>100011.6</v>
      </c>
      <c r="H145" s="9">
        <v>100000</v>
      </c>
      <c r="I145" s="9">
        <v>-11.6</v>
      </c>
      <c r="J145" s="9">
        <v>-0.01</v>
      </c>
    </row>
    <row r="146" spans="1:10" ht="15.75" thickBot="1">
      <c r="A146" s="8" t="s">
        <v>30</v>
      </c>
      <c r="B146" s="9">
        <v>49971.5</v>
      </c>
      <c r="C146" s="9">
        <v>49.5</v>
      </c>
      <c r="D146" s="9">
        <v>49921.5</v>
      </c>
      <c r="E146" s="9">
        <v>26</v>
      </c>
      <c r="F146" s="9">
        <v>31</v>
      </c>
      <c r="G146" s="9">
        <v>99999.6</v>
      </c>
      <c r="H146" s="9">
        <v>100000</v>
      </c>
      <c r="I146" s="9">
        <v>0.4</v>
      </c>
      <c r="J146" s="9">
        <v>0</v>
      </c>
    </row>
    <row r="147" spans="1:10" ht="15.75" thickBot="1">
      <c r="A147" s="8" t="s">
        <v>31</v>
      </c>
      <c r="B147" s="9">
        <v>49961.5</v>
      </c>
      <c r="C147" s="9">
        <v>24</v>
      </c>
      <c r="D147" s="9">
        <v>49978.5</v>
      </c>
      <c r="E147" s="9">
        <v>22</v>
      </c>
      <c r="F147" s="9">
        <v>21</v>
      </c>
      <c r="G147" s="9">
        <v>100007.1</v>
      </c>
      <c r="H147" s="9">
        <v>100000</v>
      </c>
      <c r="I147" s="9">
        <v>-7.1</v>
      </c>
      <c r="J147" s="9">
        <v>-0.01</v>
      </c>
    </row>
    <row r="148" spans="1:10" ht="15.75" thickBot="1">
      <c r="A148" s="8" t="s">
        <v>32</v>
      </c>
      <c r="B148" s="9">
        <v>49942.5</v>
      </c>
      <c r="C148" s="9">
        <v>24</v>
      </c>
      <c r="D148" s="9">
        <v>49959.5</v>
      </c>
      <c r="E148" s="9">
        <v>1</v>
      </c>
      <c r="F148" s="9">
        <v>21</v>
      </c>
      <c r="G148" s="9">
        <v>99948.1</v>
      </c>
      <c r="H148" s="9">
        <v>100000</v>
      </c>
      <c r="I148" s="9">
        <v>51.9</v>
      </c>
      <c r="J148" s="9">
        <v>0.05</v>
      </c>
    </row>
    <row r="149" spans="1:10" ht="15.75" thickBot="1">
      <c r="A149" s="8" t="s">
        <v>33</v>
      </c>
      <c r="B149" s="9">
        <v>49975.5</v>
      </c>
      <c r="C149" s="9">
        <v>24</v>
      </c>
      <c r="D149" s="9">
        <v>49984.5</v>
      </c>
      <c r="E149" s="9">
        <v>34</v>
      </c>
      <c r="F149" s="9">
        <v>35</v>
      </c>
      <c r="G149" s="9">
        <v>100053.1</v>
      </c>
      <c r="H149" s="9">
        <v>100000</v>
      </c>
      <c r="I149" s="9">
        <v>-53.1</v>
      </c>
      <c r="J149" s="9">
        <v>-0.05</v>
      </c>
    </row>
    <row r="150" spans="1:10" ht="15.75" thickBot="1">
      <c r="A150" s="8" t="s">
        <v>34</v>
      </c>
      <c r="B150" s="9">
        <v>49953.5</v>
      </c>
      <c r="C150" s="9">
        <v>24</v>
      </c>
      <c r="D150" s="9">
        <v>49969.5</v>
      </c>
      <c r="E150" s="9">
        <v>11</v>
      </c>
      <c r="F150" s="9">
        <v>21</v>
      </c>
      <c r="G150" s="9">
        <v>99979.1</v>
      </c>
      <c r="H150" s="9">
        <v>100000</v>
      </c>
      <c r="I150" s="9">
        <v>20.9</v>
      </c>
      <c r="J150" s="9">
        <v>0.02</v>
      </c>
    </row>
    <row r="151" spans="1:10" ht="15.75" thickBot="1">
      <c r="A151" s="8" t="s">
        <v>35</v>
      </c>
      <c r="B151" s="9">
        <v>49956.5</v>
      </c>
      <c r="C151" s="9">
        <v>40.5</v>
      </c>
      <c r="D151" s="9">
        <v>49972.5</v>
      </c>
      <c r="E151" s="9">
        <v>17</v>
      </c>
      <c r="F151" s="9">
        <v>24</v>
      </c>
      <c r="G151" s="9">
        <v>100010.6</v>
      </c>
      <c r="H151" s="9">
        <v>100000</v>
      </c>
      <c r="I151" s="9">
        <v>-10.6</v>
      </c>
      <c r="J151" s="9">
        <v>-0.01</v>
      </c>
    </row>
    <row r="152" spans="1:10" ht="15.75" thickBot="1">
      <c r="A152" s="8" t="s">
        <v>36</v>
      </c>
      <c r="B152" s="9">
        <v>49967.5</v>
      </c>
      <c r="C152" s="9">
        <v>24</v>
      </c>
      <c r="D152" s="9">
        <v>49997</v>
      </c>
      <c r="E152" s="9">
        <v>30</v>
      </c>
      <c r="F152" s="9">
        <v>21</v>
      </c>
      <c r="G152" s="9">
        <v>100039.6</v>
      </c>
      <c r="H152" s="9">
        <v>100000</v>
      </c>
      <c r="I152" s="9">
        <v>-39.6</v>
      </c>
      <c r="J152" s="9">
        <v>-0.04</v>
      </c>
    </row>
    <row r="153" spans="1:10" ht="15.75" thickBot="1">
      <c r="A153" s="8" t="s">
        <v>37</v>
      </c>
      <c r="B153" s="9">
        <v>49949.5</v>
      </c>
      <c r="C153" s="9">
        <v>24</v>
      </c>
      <c r="D153" s="9">
        <v>49965.5</v>
      </c>
      <c r="E153" s="9">
        <v>6</v>
      </c>
      <c r="F153" s="9">
        <v>21</v>
      </c>
      <c r="G153" s="9">
        <v>99966.1</v>
      </c>
      <c r="H153" s="9">
        <v>100000</v>
      </c>
      <c r="I153" s="9">
        <v>33.9</v>
      </c>
      <c r="J153" s="9">
        <v>0.03</v>
      </c>
    </row>
    <row r="154" spans="1:10" ht="15.75" thickBot="1">
      <c r="A154" s="8" t="s">
        <v>38</v>
      </c>
      <c r="B154" s="9">
        <v>49945.5</v>
      </c>
      <c r="C154" s="9">
        <v>24</v>
      </c>
      <c r="D154" s="9">
        <v>49961.5</v>
      </c>
      <c r="E154" s="9">
        <v>3</v>
      </c>
      <c r="F154" s="9">
        <v>21</v>
      </c>
      <c r="G154" s="9">
        <v>99955.1</v>
      </c>
      <c r="H154" s="9">
        <v>100000</v>
      </c>
      <c r="I154" s="9">
        <v>44.9</v>
      </c>
      <c r="J154" s="9">
        <v>0.04</v>
      </c>
    </row>
    <row r="155" spans="1:10" ht="15.75" thickBot="1">
      <c r="A155" s="8" t="s">
        <v>39</v>
      </c>
      <c r="B155" s="9">
        <v>49973.5</v>
      </c>
      <c r="C155" s="9">
        <v>51.5</v>
      </c>
      <c r="D155" s="9">
        <v>49923.5</v>
      </c>
      <c r="E155" s="9">
        <v>29</v>
      </c>
      <c r="F155" s="9">
        <v>29</v>
      </c>
      <c r="G155" s="9">
        <v>100006.6</v>
      </c>
      <c r="H155" s="9">
        <v>100000</v>
      </c>
      <c r="I155" s="9">
        <v>-6.6</v>
      </c>
      <c r="J155" s="9">
        <v>-0.01</v>
      </c>
    </row>
    <row r="156" spans="1:10" ht="15.75" thickBot="1">
      <c r="A156" s="8" t="s">
        <v>40</v>
      </c>
      <c r="B156" s="9">
        <v>49976.5</v>
      </c>
      <c r="C156" s="9">
        <v>24</v>
      </c>
      <c r="D156" s="9">
        <v>49985.5</v>
      </c>
      <c r="E156" s="9">
        <v>35</v>
      </c>
      <c r="F156" s="9">
        <v>35</v>
      </c>
      <c r="G156" s="9">
        <v>100056.1</v>
      </c>
      <c r="H156" s="9">
        <v>100000</v>
      </c>
      <c r="I156" s="9">
        <v>-56.1</v>
      </c>
      <c r="J156" s="9">
        <v>-0.06</v>
      </c>
    </row>
    <row r="157" spans="1:10" ht="15.75" thickBot="1">
      <c r="A157" s="8" t="s">
        <v>41</v>
      </c>
      <c r="B157" s="9">
        <v>49960.5</v>
      </c>
      <c r="C157" s="9">
        <v>24</v>
      </c>
      <c r="D157" s="9">
        <v>49977.5</v>
      </c>
      <c r="E157" s="9">
        <v>19</v>
      </c>
      <c r="F157" s="9">
        <v>21</v>
      </c>
      <c r="G157" s="9">
        <v>100002.1</v>
      </c>
      <c r="H157" s="9">
        <v>100000</v>
      </c>
      <c r="I157" s="9">
        <v>-2.1</v>
      </c>
      <c r="J157" s="9">
        <v>0</v>
      </c>
    </row>
    <row r="158" spans="1:10" ht="15.75" thickBot="1"/>
    <row r="159" spans="1:10" ht="15.75" thickBot="1">
      <c r="A159" s="10" t="s">
        <v>218</v>
      </c>
      <c r="B159" s="11">
        <v>100097</v>
      </c>
    </row>
    <row r="160" spans="1:10" ht="21.75" thickBot="1">
      <c r="A160" s="10" t="s">
        <v>219</v>
      </c>
      <c r="B160" s="11">
        <v>49920.5</v>
      </c>
    </row>
    <row r="161" spans="1:2" ht="21.75" thickBot="1">
      <c r="A161" s="10" t="s">
        <v>220</v>
      </c>
      <c r="B161" s="11">
        <v>3600000.1</v>
      </c>
    </row>
    <row r="162" spans="1:2" ht="21.75" thickBot="1">
      <c r="A162" s="10" t="s">
        <v>221</v>
      </c>
      <c r="B162" s="11">
        <v>3600000</v>
      </c>
    </row>
    <row r="163" spans="1:2" ht="32.25" thickBot="1">
      <c r="A163" s="10" t="s">
        <v>222</v>
      </c>
      <c r="B163" s="11">
        <v>0.1</v>
      </c>
    </row>
    <row r="164" spans="1:2" ht="32.25" thickBot="1">
      <c r="A164" s="10" t="s">
        <v>223</v>
      </c>
      <c r="B164" s="11"/>
    </row>
    <row r="165" spans="1:2" ht="32.25" thickBot="1">
      <c r="A165" s="10" t="s">
        <v>224</v>
      </c>
      <c r="B165" s="11"/>
    </row>
    <row r="166" spans="1:2" ht="21.75" thickBot="1">
      <c r="A166" s="10" t="s">
        <v>225</v>
      </c>
      <c r="B166" s="11">
        <v>0</v>
      </c>
    </row>
    <row r="168" spans="1:2">
      <c r="A168" s="12" t="s">
        <v>226</v>
      </c>
    </row>
    <row r="170" spans="1:2">
      <c r="A170" s="13" t="s">
        <v>227</v>
      </c>
    </row>
    <row r="171" spans="1:2">
      <c r="A171" s="13" t="s">
        <v>228</v>
      </c>
    </row>
  </sheetData>
  <hyperlinks>
    <hyperlink ref="A168" r:id="rId1" display="https://miau.my-x.hu/myx-free/coco/test/313825520260221205458.html" xr:uid="{F41D2F2D-482B-4F6F-9CC2-A0264F8DC7DF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B440-C30C-4DFE-A9C2-54C282445C34}">
  <dimension ref="A1:G37"/>
  <sheetViews>
    <sheetView workbookViewId="0">
      <selection activeCell="J31" sqref="J31"/>
    </sheetView>
  </sheetViews>
  <sheetFormatPr defaultRowHeight="15"/>
  <sheetData>
    <row r="1" spans="1:7">
      <c r="A1" t="str">
        <f>Base_logs!A1</f>
        <v>Objektum(ID)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</row>
    <row r="2" spans="1:7">
      <c r="A2" t="str">
        <f>Base_logs!A2</f>
        <v>O1</v>
      </c>
      <c r="B2">
        <f>37-Ranked!B2</f>
        <v>11</v>
      </c>
      <c r="C2">
        <f>37-Ranked!C2</f>
        <v>25</v>
      </c>
      <c r="D2">
        <f>37-Ranked!D2</f>
        <v>19</v>
      </c>
      <c r="E2">
        <f>37-Ranked!E2</f>
        <v>15</v>
      </c>
      <c r="F2">
        <f>37-Ranked!F2</f>
        <v>22</v>
      </c>
      <c r="G2" s="3">
        <v>100000</v>
      </c>
    </row>
    <row r="3" spans="1:7">
      <c r="A3" t="str">
        <f>Base_logs!A3</f>
        <v>O2</v>
      </c>
      <c r="B3">
        <f>37-Ranked!B3</f>
        <v>23</v>
      </c>
      <c r="C3">
        <f>37-Ranked!C3</f>
        <v>30</v>
      </c>
      <c r="D3">
        <f>37-Ranked!D3</f>
        <v>13</v>
      </c>
      <c r="E3">
        <f>37-Ranked!E3</f>
        <v>22</v>
      </c>
      <c r="F3">
        <f>37-Ranked!F3</f>
        <v>28</v>
      </c>
      <c r="G3" s="3">
        <v>100000</v>
      </c>
    </row>
    <row r="4" spans="1:7">
      <c r="A4" t="str">
        <f>Base_logs!A4</f>
        <v>O3</v>
      </c>
      <c r="B4">
        <f>37-Ranked!B4</f>
        <v>16</v>
      </c>
      <c r="C4">
        <f>37-Ranked!C4</f>
        <v>25</v>
      </c>
      <c r="D4">
        <f>37-Ranked!D4</f>
        <v>25</v>
      </c>
      <c r="E4">
        <f>37-Ranked!E4</f>
        <v>11</v>
      </c>
      <c r="F4">
        <f>37-Ranked!F4</f>
        <v>22</v>
      </c>
      <c r="G4" s="3">
        <v>100000</v>
      </c>
    </row>
    <row r="5" spans="1:7">
      <c r="A5" t="str">
        <f>Base_logs!A5</f>
        <v>O4</v>
      </c>
      <c r="B5">
        <f>37-Ranked!B5</f>
        <v>2</v>
      </c>
      <c r="C5">
        <f>37-Ranked!C5</f>
        <v>25</v>
      </c>
      <c r="D5">
        <f>37-Ranked!D5</f>
        <v>7</v>
      </c>
      <c r="E5">
        <f>37-Ranked!E5</f>
        <v>2</v>
      </c>
      <c r="F5">
        <f>37-Ranked!F5</f>
        <v>22</v>
      </c>
      <c r="G5" s="3">
        <v>100000</v>
      </c>
    </row>
    <row r="6" spans="1:7">
      <c r="A6" t="str">
        <f>Base_logs!A6</f>
        <v>O5</v>
      </c>
      <c r="B6">
        <f>37-Ranked!B6</f>
        <v>26</v>
      </c>
      <c r="C6">
        <f>37-Ranked!C6</f>
        <v>32</v>
      </c>
      <c r="D6">
        <f>37-Ranked!D6</f>
        <v>30</v>
      </c>
      <c r="E6">
        <f>37-Ranked!E6</f>
        <v>26</v>
      </c>
      <c r="F6">
        <f>37-Ranked!F6</f>
        <v>29</v>
      </c>
      <c r="G6" s="3">
        <v>100000</v>
      </c>
    </row>
    <row r="7" spans="1:7">
      <c r="A7" t="str">
        <f>Base_logs!A7</f>
        <v>O6</v>
      </c>
      <c r="B7">
        <f>37-Ranked!B7</f>
        <v>9</v>
      </c>
      <c r="C7">
        <f>37-Ranked!C7</f>
        <v>25</v>
      </c>
      <c r="D7">
        <f>37-Ranked!D7</f>
        <v>15</v>
      </c>
      <c r="E7">
        <f>37-Ranked!E7</f>
        <v>7</v>
      </c>
      <c r="F7">
        <f>37-Ranked!F7</f>
        <v>22</v>
      </c>
      <c r="G7" s="3">
        <v>100000</v>
      </c>
    </row>
    <row r="8" spans="1:7">
      <c r="A8" t="str">
        <f>Base_logs!A8</f>
        <v>O7</v>
      </c>
      <c r="B8">
        <f>37-Ranked!B8</f>
        <v>30</v>
      </c>
      <c r="C8">
        <f>37-Ranked!C8</f>
        <v>33</v>
      </c>
      <c r="D8">
        <f>37-Ranked!D8</f>
        <v>2</v>
      </c>
      <c r="E8">
        <f>37-Ranked!E8</f>
        <v>28</v>
      </c>
      <c r="F8">
        <f>37-Ranked!F8</f>
        <v>31</v>
      </c>
      <c r="G8" s="3">
        <v>100000</v>
      </c>
    </row>
    <row r="9" spans="1:7">
      <c r="A9" t="str">
        <f>Base_logs!A9</f>
        <v>O8</v>
      </c>
      <c r="B9">
        <f>37-Ranked!B9</f>
        <v>13</v>
      </c>
      <c r="C9">
        <f>37-Ranked!C9</f>
        <v>30</v>
      </c>
      <c r="D9">
        <f>37-Ranked!D9</f>
        <v>22</v>
      </c>
      <c r="E9">
        <f>37-Ranked!E9</f>
        <v>20</v>
      </c>
      <c r="F9">
        <f>37-Ranked!F9</f>
        <v>24</v>
      </c>
      <c r="G9" s="3">
        <v>100000</v>
      </c>
    </row>
    <row r="10" spans="1:7">
      <c r="A10" t="str">
        <f>Base_logs!A10</f>
        <v>O9</v>
      </c>
      <c r="B10">
        <f>37-Ranked!B10</f>
        <v>18</v>
      </c>
      <c r="C10">
        <f>37-Ranked!C10</f>
        <v>25</v>
      </c>
      <c r="D10">
        <f>37-Ranked!D10</f>
        <v>28</v>
      </c>
      <c r="E10">
        <f>37-Ranked!E10</f>
        <v>13</v>
      </c>
      <c r="F10">
        <f>37-Ranked!F10</f>
        <v>22</v>
      </c>
      <c r="G10" s="3">
        <v>100000</v>
      </c>
    </row>
    <row r="11" spans="1:7">
      <c r="A11" t="str">
        <f>Base_logs!A11</f>
        <v>O10</v>
      </c>
      <c r="B11">
        <f>37-Ranked!B11</f>
        <v>24</v>
      </c>
      <c r="C11">
        <f>37-Ranked!C11</f>
        <v>25</v>
      </c>
      <c r="D11">
        <f>37-Ranked!D11</f>
        <v>27</v>
      </c>
      <c r="E11">
        <f>37-Ranked!E11</f>
        <v>24</v>
      </c>
      <c r="F11">
        <f>37-Ranked!F11</f>
        <v>22</v>
      </c>
      <c r="G11" s="3">
        <v>100000</v>
      </c>
    </row>
    <row r="12" spans="1:7">
      <c r="A12" t="str">
        <f>Base_logs!A12</f>
        <v>O11</v>
      </c>
      <c r="B12">
        <f>37-Ranked!B12</f>
        <v>29</v>
      </c>
      <c r="C12">
        <f>37-Ranked!C12</f>
        <v>25</v>
      </c>
      <c r="D12">
        <f>37-Ranked!D12</f>
        <v>36</v>
      </c>
      <c r="E12">
        <f>37-Ranked!E12</f>
        <v>33</v>
      </c>
      <c r="F12">
        <f>37-Ranked!F12</f>
        <v>22</v>
      </c>
      <c r="G12" s="3">
        <v>100000</v>
      </c>
    </row>
    <row r="13" spans="1:7">
      <c r="A13" t="str">
        <f>Base_logs!A13</f>
        <v>O12</v>
      </c>
      <c r="B13">
        <f>37-Ranked!B13</f>
        <v>5</v>
      </c>
      <c r="C13">
        <f>37-Ranked!C13</f>
        <v>25</v>
      </c>
      <c r="D13">
        <f>37-Ranked!D13</f>
        <v>9</v>
      </c>
      <c r="E13">
        <f>37-Ranked!E13</f>
        <v>9</v>
      </c>
      <c r="F13">
        <f>37-Ranked!F13</f>
        <v>22</v>
      </c>
      <c r="G13" s="3">
        <v>100000</v>
      </c>
    </row>
    <row r="14" spans="1:7">
      <c r="A14" t="str">
        <f>Base_logs!A14</f>
        <v>O13</v>
      </c>
      <c r="B14">
        <f>37-Ranked!B14</f>
        <v>9</v>
      </c>
      <c r="C14">
        <f>37-Ranked!C14</f>
        <v>25</v>
      </c>
      <c r="D14">
        <f>37-Ranked!D14</f>
        <v>13</v>
      </c>
      <c r="E14">
        <f>37-Ranked!E14</f>
        <v>11</v>
      </c>
      <c r="F14">
        <f>37-Ranked!F14</f>
        <v>22</v>
      </c>
      <c r="G14" s="3">
        <v>100000</v>
      </c>
    </row>
    <row r="15" spans="1:7">
      <c r="A15" t="str">
        <f>Base_logs!A15</f>
        <v>O14</v>
      </c>
      <c r="B15">
        <f>37-Ranked!B15</f>
        <v>32</v>
      </c>
      <c r="C15">
        <f>37-Ranked!C15</f>
        <v>35</v>
      </c>
      <c r="D15">
        <f>37-Ranked!D15</f>
        <v>4</v>
      </c>
      <c r="E15">
        <f>37-Ranked!E15</f>
        <v>29</v>
      </c>
      <c r="F15">
        <f>37-Ranked!F15</f>
        <v>33</v>
      </c>
      <c r="G15" s="3">
        <v>100000</v>
      </c>
    </row>
    <row r="16" spans="1:7">
      <c r="A16" t="str">
        <f>Base_logs!A16</f>
        <v>O15</v>
      </c>
      <c r="B16">
        <f>37-Ranked!B16</f>
        <v>20</v>
      </c>
      <c r="C16">
        <f>37-Ranked!C16</f>
        <v>32</v>
      </c>
      <c r="D16">
        <f>37-Ranked!D16</f>
        <v>25</v>
      </c>
      <c r="E16">
        <f>37-Ranked!E16</f>
        <v>17</v>
      </c>
      <c r="F16">
        <f>37-Ranked!F16</f>
        <v>28</v>
      </c>
      <c r="G16" s="3">
        <v>100000</v>
      </c>
    </row>
    <row r="17" spans="1:7">
      <c r="A17" t="str">
        <f>Base_logs!A17</f>
        <v>O16</v>
      </c>
      <c r="B17">
        <f>37-Ranked!B17</f>
        <v>23</v>
      </c>
      <c r="C17">
        <f>37-Ranked!C17</f>
        <v>25</v>
      </c>
      <c r="D17">
        <f>37-Ranked!D17</f>
        <v>17</v>
      </c>
      <c r="E17">
        <f>37-Ranked!E17</f>
        <v>21</v>
      </c>
      <c r="F17">
        <f>37-Ranked!F17</f>
        <v>22</v>
      </c>
      <c r="G17" s="3">
        <v>100000</v>
      </c>
    </row>
    <row r="18" spans="1:7">
      <c r="A18" t="str">
        <f>Base_logs!A18</f>
        <v>O17</v>
      </c>
      <c r="B18">
        <f>37-Ranked!B18</f>
        <v>34</v>
      </c>
      <c r="C18">
        <f>37-Ranked!C18</f>
        <v>25</v>
      </c>
      <c r="D18">
        <f>37-Ranked!D18</f>
        <v>31</v>
      </c>
      <c r="E18">
        <f>37-Ranked!E18</f>
        <v>34</v>
      </c>
      <c r="F18">
        <f>37-Ranked!F18</f>
        <v>36</v>
      </c>
      <c r="G18" s="3">
        <v>100000</v>
      </c>
    </row>
    <row r="19" spans="1:7">
      <c r="A19" t="str">
        <f>Base_logs!A19</f>
        <v>O18</v>
      </c>
      <c r="B19">
        <f>37-Ranked!B19</f>
        <v>3</v>
      </c>
      <c r="C19">
        <f>37-Ranked!C19</f>
        <v>25</v>
      </c>
      <c r="D19">
        <f>37-Ranked!D19</f>
        <v>5</v>
      </c>
      <c r="E19">
        <f>37-Ranked!E19</f>
        <v>4</v>
      </c>
      <c r="F19">
        <f>37-Ranked!F19</f>
        <v>22</v>
      </c>
      <c r="G19" s="3">
        <v>100000</v>
      </c>
    </row>
    <row r="20" spans="1:7">
      <c r="A20" t="str">
        <f>Base_logs!A20</f>
        <v>O19</v>
      </c>
      <c r="B20">
        <f>37-Ranked!B20</f>
        <v>6</v>
      </c>
      <c r="C20">
        <f>37-Ranked!C20</f>
        <v>25</v>
      </c>
      <c r="D20">
        <f>37-Ranked!D20</f>
        <v>10</v>
      </c>
      <c r="E20">
        <f>37-Ranked!E20</f>
        <v>7</v>
      </c>
      <c r="F20">
        <f>37-Ranked!F20</f>
        <v>22</v>
      </c>
      <c r="G20" s="3">
        <v>100000</v>
      </c>
    </row>
    <row r="21" spans="1:7">
      <c r="A21" t="str">
        <f>Base_logs!A21</f>
        <v>O20</v>
      </c>
      <c r="B21">
        <f>37-Ranked!B21</f>
        <v>25</v>
      </c>
      <c r="C21">
        <f>37-Ranked!C21</f>
        <v>30</v>
      </c>
      <c r="D21">
        <f>37-Ranked!D21</f>
        <v>29</v>
      </c>
      <c r="E21">
        <f>37-Ranked!E21</f>
        <v>25</v>
      </c>
      <c r="F21">
        <f>37-Ranked!F21</f>
        <v>24</v>
      </c>
      <c r="G21" s="3">
        <v>100000</v>
      </c>
    </row>
    <row r="22" spans="1:7">
      <c r="A22" t="str">
        <f>Base_logs!A22</f>
        <v>O21</v>
      </c>
      <c r="B22">
        <f>37-Ranked!B22</f>
        <v>14</v>
      </c>
      <c r="C22">
        <f>37-Ranked!C22</f>
        <v>25</v>
      </c>
      <c r="D22">
        <f>37-Ranked!D22</f>
        <v>22</v>
      </c>
      <c r="E22">
        <f>37-Ranked!E22</f>
        <v>15</v>
      </c>
      <c r="F22">
        <f>37-Ranked!F22</f>
        <v>22</v>
      </c>
      <c r="G22" s="3">
        <v>100000</v>
      </c>
    </row>
    <row r="23" spans="1:7">
      <c r="A23" t="str">
        <f>Base_logs!A23</f>
        <v>O22</v>
      </c>
      <c r="B23">
        <f>37-Ranked!B23</f>
        <v>28</v>
      </c>
      <c r="C23">
        <f>37-Ranked!C23</f>
        <v>25</v>
      </c>
      <c r="D23">
        <f>37-Ranked!D23</f>
        <v>35</v>
      </c>
      <c r="E23">
        <f>37-Ranked!E23</f>
        <v>32</v>
      </c>
      <c r="F23">
        <f>37-Ranked!F23</f>
        <v>22</v>
      </c>
      <c r="G23" s="3">
        <v>100000</v>
      </c>
    </row>
    <row r="24" spans="1:7">
      <c r="A24" t="str">
        <f>Base_logs!A24</f>
        <v>O23</v>
      </c>
      <c r="B24">
        <f>37-Ranked!B24</f>
        <v>11</v>
      </c>
      <c r="C24">
        <f>37-Ranked!C24</f>
        <v>25</v>
      </c>
      <c r="D24">
        <f>37-Ranked!D24</f>
        <v>14</v>
      </c>
      <c r="E24">
        <f>37-Ranked!E24</f>
        <v>9</v>
      </c>
      <c r="F24">
        <f>37-Ranked!F24</f>
        <v>22</v>
      </c>
      <c r="G24" s="3">
        <v>100000</v>
      </c>
    </row>
    <row r="25" spans="1:7">
      <c r="A25" t="str">
        <f>Base_logs!A25</f>
        <v>O24</v>
      </c>
      <c r="B25">
        <f>37-Ranked!B25</f>
        <v>18</v>
      </c>
      <c r="C25">
        <f>37-Ranked!C25</f>
        <v>30</v>
      </c>
      <c r="D25">
        <f>37-Ranked!D25</f>
        <v>19</v>
      </c>
      <c r="E25">
        <f>37-Ranked!E25</f>
        <v>17</v>
      </c>
      <c r="F25">
        <f>37-Ranked!F25</f>
        <v>26</v>
      </c>
      <c r="G25" s="3">
        <v>100000</v>
      </c>
    </row>
    <row r="26" spans="1:7">
      <c r="A26" t="str">
        <f>Base_logs!A26</f>
        <v>O25</v>
      </c>
      <c r="B26">
        <f>37-Ranked!B26</f>
        <v>31</v>
      </c>
      <c r="C26">
        <f>37-Ranked!C26</f>
        <v>34</v>
      </c>
      <c r="D26">
        <f>37-Ranked!D26</f>
        <v>2</v>
      </c>
      <c r="E26">
        <f>37-Ranked!E26</f>
        <v>27</v>
      </c>
      <c r="F26">
        <f>37-Ranked!F26</f>
        <v>32</v>
      </c>
      <c r="G26" s="3">
        <v>100000</v>
      </c>
    </row>
    <row r="27" spans="1:7">
      <c r="A27" t="str">
        <f>Base_logs!A27</f>
        <v>O26</v>
      </c>
      <c r="B27">
        <f>37-Ranked!B27</f>
        <v>21</v>
      </c>
      <c r="C27">
        <f>37-Ranked!C27</f>
        <v>25</v>
      </c>
      <c r="D27">
        <f>37-Ranked!D27</f>
        <v>26</v>
      </c>
      <c r="E27">
        <f>37-Ranked!E27</f>
        <v>23</v>
      </c>
      <c r="F27">
        <f>37-Ranked!F27</f>
        <v>22</v>
      </c>
      <c r="G27" s="3">
        <v>100000</v>
      </c>
    </row>
    <row r="28" spans="1:7">
      <c r="A28" t="str">
        <f>Base_logs!A28</f>
        <v>O27</v>
      </c>
      <c r="B28">
        <f>37-Ranked!B28</f>
        <v>2</v>
      </c>
      <c r="C28">
        <f>37-Ranked!C28</f>
        <v>25</v>
      </c>
      <c r="D28">
        <f>37-Ranked!D28</f>
        <v>7</v>
      </c>
      <c r="E28">
        <f>37-Ranked!E28</f>
        <v>2</v>
      </c>
      <c r="F28">
        <f>37-Ranked!F28</f>
        <v>22</v>
      </c>
      <c r="G28" s="3">
        <v>100000</v>
      </c>
    </row>
    <row r="29" spans="1:7">
      <c r="A29" t="str">
        <f>Base_logs!A29</f>
        <v>O28</v>
      </c>
      <c r="B29">
        <f>37-Ranked!B29</f>
        <v>35</v>
      </c>
      <c r="C29">
        <f>37-Ranked!C29</f>
        <v>25</v>
      </c>
      <c r="D29">
        <f>37-Ranked!D29</f>
        <v>32</v>
      </c>
      <c r="E29">
        <f>37-Ranked!E29</f>
        <v>35</v>
      </c>
      <c r="F29">
        <f>37-Ranked!F29</f>
        <v>36</v>
      </c>
      <c r="G29" s="3">
        <v>100000</v>
      </c>
    </row>
    <row r="30" spans="1:7">
      <c r="A30" t="str">
        <f>Base_logs!A30</f>
        <v>O29</v>
      </c>
      <c r="B30">
        <f>37-Ranked!B30</f>
        <v>13</v>
      </c>
      <c r="C30">
        <f>37-Ranked!C30</f>
        <v>25</v>
      </c>
      <c r="D30">
        <f>37-Ranked!D30</f>
        <v>17</v>
      </c>
      <c r="E30">
        <f>37-Ranked!E30</f>
        <v>12</v>
      </c>
      <c r="F30">
        <f>37-Ranked!F30</f>
        <v>22</v>
      </c>
      <c r="G30" s="3">
        <v>100000</v>
      </c>
    </row>
    <row r="31" spans="1:7">
      <c r="A31" t="str">
        <f>Base_logs!A31</f>
        <v>O30</v>
      </c>
      <c r="B31">
        <f>37-Ranked!B31</f>
        <v>16</v>
      </c>
      <c r="C31">
        <f>37-Ranked!C31</f>
        <v>30</v>
      </c>
      <c r="D31">
        <f>37-Ranked!D31</f>
        <v>20</v>
      </c>
      <c r="E31">
        <f>37-Ranked!E31</f>
        <v>18</v>
      </c>
      <c r="F31">
        <f>37-Ranked!F31</f>
        <v>25</v>
      </c>
      <c r="G31" s="3">
        <v>100000</v>
      </c>
    </row>
    <row r="32" spans="1:7">
      <c r="A32" t="str">
        <f>Base_logs!A32</f>
        <v>O31</v>
      </c>
      <c r="B32">
        <f>37-Ranked!B32</f>
        <v>27</v>
      </c>
      <c r="C32">
        <f>37-Ranked!C32</f>
        <v>25</v>
      </c>
      <c r="D32">
        <f>37-Ranked!D32</f>
        <v>34</v>
      </c>
      <c r="E32">
        <f>37-Ranked!E32</f>
        <v>31</v>
      </c>
      <c r="F32">
        <f>37-Ranked!F32</f>
        <v>22</v>
      </c>
      <c r="G32" s="3">
        <v>100000</v>
      </c>
    </row>
    <row r="33" spans="1:7">
      <c r="A33" t="str">
        <f>Base_logs!A33</f>
        <v>O32</v>
      </c>
      <c r="B33">
        <f>37-Ranked!B33</f>
        <v>9</v>
      </c>
      <c r="C33">
        <f>37-Ranked!C33</f>
        <v>25</v>
      </c>
      <c r="D33">
        <f>37-Ranked!D33</f>
        <v>13</v>
      </c>
      <c r="E33">
        <f>37-Ranked!E33</f>
        <v>7</v>
      </c>
      <c r="F33">
        <f>37-Ranked!F33</f>
        <v>22</v>
      </c>
      <c r="G33" s="3">
        <v>100000</v>
      </c>
    </row>
    <row r="34" spans="1:7">
      <c r="A34" t="str">
        <f>Base_logs!A34</f>
        <v>O33</v>
      </c>
      <c r="B34">
        <f>37-Ranked!B34</f>
        <v>5</v>
      </c>
      <c r="C34">
        <f>37-Ranked!C34</f>
        <v>25</v>
      </c>
      <c r="D34">
        <f>37-Ranked!D34</f>
        <v>9</v>
      </c>
      <c r="E34">
        <f>37-Ranked!E34</f>
        <v>4</v>
      </c>
      <c r="F34">
        <f>37-Ranked!F34</f>
        <v>22</v>
      </c>
      <c r="G34" s="3">
        <v>100000</v>
      </c>
    </row>
    <row r="35" spans="1:7">
      <c r="A35" t="str">
        <f>Base_logs!A35</f>
        <v>O34</v>
      </c>
      <c r="B35">
        <f>37-Ranked!B35</f>
        <v>33</v>
      </c>
      <c r="C35">
        <f>37-Ranked!C35</f>
        <v>36</v>
      </c>
      <c r="D35">
        <f>37-Ranked!D35</f>
        <v>4</v>
      </c>
      <c r="E35">
        <f>37-Ranked!E35</f>
        <v>30</v>
      </c>
      <c r="F35">
        <f>37-Ranked!F35</f>
        <v>30</v>
      </c>
      <c r="G35" s="3">
        <v>100000</v>
      </c>
    </row>
    <row r="36" spans="1:7">
      <c r="A36" t="str">
        <f>Base_logs!A36</f>
        <v>O35</v>
      </c>
      <c r="B36">
        <f>37-Ranked!B36</f>
        <v>36</v>
      </c>
      <c r="C36">
        <f>37-Ranked!C36</f>
        <v>25</v>
      </c>
      <c r="D36">
        <f>37-Ranked!D36</f>
        <v>33</v>
      </c>
      <c r="E36">
        <f>37-Ranked!E36</f>
        <v>36</v>
      </c>
      <c r="F36">
        <f>37-Ranked!F36</f>
        <v>36</v>
      </c>
      <c r="G36" s="3">
        <v>100000</v>
      </c>
    </row>
    <row r="37" spans="1:7">
      <c r="A37" t="str">
        <f>Base_logs!A37</f>
        <v>O36</v>
      </c>
      <c r="B37">
        <f>37-Ranked!B37</f>
        <v>20</v>
      </c>
      <c r="C37">
        <f>37-Ranked!C37</f>
        <v>25</v>
      </c>
      <c r="D37">
        <f>37-Ranked!D37</f>
        <v>25</v>
      </c>
      <c r="E37">
        <f>37-Ranked!E37</f>
        <v>20</v>
      </c>
      <c r="F37">
        <f>37-Ranked!F37</f>
        <v>22</v>
      </c>
      <c r="G37" s="3">
        <v>100000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8AB2-26AC-470E-A4B2-C85A5F7F07B8}">
  <dimension ref="A1:L171"/>
  <sheetViews>
    <sheetView tabSelected="1" workbookViewId="0">
      <selection activeCell="H33" sqref="H33"/>
    </sheetView>
  </sheetViews>
  <sheetFormatPr defaultRowHeight="15"/>
  <sheetData>
    <row r="1" spans="1:12" ht="18.75">
      <c r="A1" s="4"/>
    </row>
    <row r="2" spans="1:12">
      <c r="A2" s="5"/>
    </row>
    <row r="5" spans="1:12" ht="31.5">
      <c r="A5" s="6" t="s">
        <v>47</v>
      </c>
      <c r="B5" s="7">
        <v>2587728</v>
      </c>
      <c r="C5" s="6" t="s">
        <v>48</v>
      </c>
      <c r="D5" s="7">
        <v>36</v>
      </c>
      <c r="E5" s="6" t="s">
        <v>49</v>
      </c>
      <c r="F5" s="7">
        <v>5</v>
      </c>
      <c r="G5" s="6" t="s">
        <v>50</v>
      </c>
      <c r="H5" s="7">
        <v>36</v>
      </c>
      <c r="I5" s="6" t="s">
        <v>51</v>
      </c>
      <c r="J5" s="7">
        <v>0</v>
      </c>
      <c r="K5" s="6" t="s">
        <v>52</v>
      </c>
      <c r="L5" s="7" t="s">
        <v>229</v>
      </c>
    </row>
    <row r="6" spans="1:12" ht="19.5" thickBot="1">
      <c r="A6" s="4"/>
    </row>
    <row r="7" spans="1:12" ht="15.75" thickBot="1">
      <c r="A7" s="8" t="s">
        <v>54</v>
      </c>
      <c r="B7" s="8" t="s">
        <v>55</v>
      </c>
      <c r="C7" s="8" t="s">
        <v>56</v>
      </c>
      <c r="D7" s="8" t="s">
        <v>57</v>
      </c>
      <c r="E7" s="8" t="s">
        <v>58</v>
      </c>
      <c r="F7" s="8" t="s">
        <v>59</v>
      </c>
      <c r="G7" s="8" t="s">
        <v>60</v>
      </c>
    </row>
    <row r="8" spans="1:12" ht="15.75" thickBot="1">
      <c r="A8" s="8" t="s">
        <v>6</v>
      </c>
      <c r="B8" s="9">
        <v>11</v>
      </c>
      <c r="C8" s="9">
        <v>25</v>
      </c>
      <c r="D8" s="9">
        <v>19</v>
      </c>
      <c r="E8" s="9">
        <v>15</v>
      </c>
      <c r="F8" s="9">
        <v>22</v>
      </c>
      <c r="G8" s="9">
        <v>100000</v>
      </c>
    </row>
    <row r="9" spans="1:12" ht="15.75" thickBot="1">
      <c r="A9" s="8" t="s">
        <v>7</v>
      </c>
      <c r="B9" s="9">
        <v>23</v>
      </c>
      <c r="C9" s="9">
        <v>30</v>
      </c>
      <c r="D9" s="9">
        <v>13</v>
      </c>
      <c r="E9" s="9">
        <v>22</v>
      </c>
      <c r="F9" s="9">
        <v>28</v>
      </c>
      <c r="G9" s="9">
        <v>100000</v>
      </c>
    </row>
    <row r="10" spans="1:12" ht="15.75" thickBot="1">
      <c r="A10" s="8" t="s">
        <v>8</v>
      </c>
      <c r="B10" s="9">
        <v>16</v>
      </c>
      <c r="C10" s="9">
        <v>25</v>
      </c>
      <c r="D10" s="9">
        <v>25</v>
      </c>
      <c r="E10" s="9">
        <v>11</v>
      </c>
      <c r="F10" s="9">
        <v>22</v>
      </c>
      <c r="G10" s="9">
        <v>100000</v>
      </c>
    </row>
    <row r="11" spans="1:12" ht="15.75" thickBot="1">
      <c r="A11" s="8" t="s">
        <v>9</v>
      </c>
      <c r="B11" s="9">
        <v>2</v>
      </c>
      <c r="C11" s="9">
        <v>25</v>
      </c>
      <c r="D11" s="9">
        <v>7</v>
      </c>
      <c r="E11" s="9">
        <v>2</v>
      </c>
      <c r="F11" s="9">
        <v>22</v>
      </c>
      <c r="G11" s="9">
        <v>100000</v>
      </c>
    </row>
    <row r="12" spans="1:12" ht="15.75" thickBot="1">
      <c r="A12" s="8" t="s">
        <v>10</v>
      </c>
      <c r="B12" s="9">
        <v>26</v>
      </c>
      <c r="C12" s="9">
        <v>32</v>
      </c>
      <c r="D12" s="9">
        <v>30</v>
      </c>
      <c r="E12" s="9">
        <v>26</v>
      </c>
      <c r="F12" s="9">
        <v>29</v>
      </c>
      <c r="G12" s="9">
        <v>100000</v>
      </c>
    </row>
    <row r="13" spans="1:12" ht="15.75" thickBot="1">
      <c r="A13" s="8" t="s">
        <v>11</v>
      </c>
      <c r="B13" s="9">
        <v>9</v>
      </c>
      <c r="C13" s="9">
        <v>25</v>
      </c>
      <c r="D13" s="9">
        <v>15</v>
      </c>
      <c r="E13" s="9">
        <v>7</v>
      </c>
      <c r="F13" s="9">
        <v>22</v>
      </c>
      <c r="G13" s="9">
        <v>100000</v>
      </c>
    </row>
    <row r="14" spans="1:12" ht="15.75" thickBot="1">
      <c r="A14" s="8" t="s">
        <v>12</v>
      </c>
      <c r="B14" s="9">
        <v>30</v>
      </c>
      <c r="C14" s="9">
        <v>33</v>
      </c>
      <c r="D14" s="9">
        <v>2</v>
      </c>
      <c r="E14" s="9">
        <v>28</v>
      </c>
      <c r="F14" s="9">
        <v>31</v>
      </c>
      <c r="G14" s="9">
        <v>100000</v>
      </c>
    </row>
    <row r="15" spans="1:12" ht="15.75" thickBot="1">
      <c r="A15" s="8" t="s">
        <v>13</v>
      </c>
      <c r="B15" s="9">
        <v>13</v>
      </c>
      <c r="C15" s="9">
        <v>30</v>
      </c>
      <c r="D15" s="9">
        <v>22</v>
      </c>
      <c r="E15" s="9">
        <v>20</v>
      </c>
      <c r="F15" s="9">
        <v>24</v>
      </c>
      <c r="G15" s="9">
        <v>100000</v>
      </c>
    </row>
    <row r="16" spans="1:12" ht="15.75" thickBot="1">
      <c r="A16" s="8" t="s">
        <v>14</v>
      </c>
      <c r="B16" s="9">
        <v>18</v>
      </c>
      <c r="C16" s="9">
        <v>25</v>
      </c>
      <c r="D16" s="9">
        <v>28</v>
      </c>
      <c r="E16" s="9">
        <v>13</v>
      </c>
      <c r="F16" s="9">
        <v>22</v>
      </c>
      <c r="G16" s="9">
        <v>100000</v>
      </c>
    </row>
    <row r="17" spans="1:7" ht="15.75" thickBot="1">
      <c r="A17" s="8" t="s">
        <v>15</v>
      </c>
      <c r="B17" s="9">
        <v>24</v>
      </c>
      <c r="C17" s="9">
        <v>25</v>
      </c>
      <c r="D17" s="9">
        <v>27</v>
      </c>
      <c r="E17" s="9">
        <v>24</v>
      </c>
      <c r="F17" s="9">
        <v>22</v>
      </c>
      <c r="G17" s="9">
        <v>100000</v>
      </c>
    </row>
    <row r="18" spans="1:7" ht="15.75" thickBot="1">
      <c r="A18" s="8" t="s">
        <v>16</v>
      </c>
      <c r="B18" s="9">
        <v>29</v>
      </c>
      <c r="C18" s="9">
        <v>25</v>
      </c>
      <c r="D18" s="9">
        <v>36</v>
      </c>
      <c r="E18" s="9">
        <v>33</v>
      </c>
      <c r="F18" s="9">
        <v>22</v>
      </c>
      <c r="G18" s="9">
        <v>100000</v>
      </c>
    </row>
    <row r="19" spans="1:7" ht="15.75" thickBot="1">
      <c r="A19" s="8" t="s">
        <v>17</v>
      </c>
      <c r="B19" s="9">
        <v>5</v>
      </c>
      <c r="C19" s="9">
        <v>25</v>
      </c>
      <c r="D19" s="9">
        <v>9</v>
      </c>
      <c r="E19" s="9">
        <v>9</v>
      </c>
      <c r="F19" s="9">
        <v>22</v>
      </c>
      <c r="G19" s="9">
        <v>100000</v>
      </c>
    </row>
    <row r="20" spans="1:7" ht="15.75" thickBot="1">
      <c r="A20" s="8" t="s">
        <v>18</v>
      </c>
      <c r="B20" s="9">
        <v>9</v>
      </c>
      <c r="C20" s="9">
        <v>25</v>
      </c>
      <c r="D20" s="9">
        <v>13</v>
      </c>
      <c r="E20" s="9">
        <v>11</v>
      </c>
      <c r="F20" s="9">
        <v>22</v>
      </c>
      <c r="G20" s="9">
        <v>100000</v>
      </c>
    </row>
    <row r="21" spans="1:7" ht="15.75" thickBot="1">
      <c r="A21" s="8" t="s">
        <v>19</v>
      </c>
      <c r="B21" s="9">
        <v>32</v>
      </c>
      <c r="C21" s="9">
        <v>35</v>
      </c>
      <c r="D21" s="9">
        <v>4</v>
      </c>
      <c r="E21" s="9">
        <v>29</v>
      </c>
      <c r="F21" s="9">
        <v>33</v>
      </c>
      <c r="G21" s="9">
        <v>100000</v>
      </c>
    </row>
    <row r="22" spans="1:7" ht="15.75" thickBot="1">
      <c r="A22" s="8" t="s">
        <v>20</v>
      </c>
      <c r="B22" s="9">
        <v>20</v>
      </c>
      <c r="C22" s="9">
        <v>32</v>
      </c>
      <c r="D22" s="9">
        <v>25</v>
      </c>
      <c r="E22" s="9">
        <v>17</v>
      </c>
      <c r="F22" s="9">
        <v>28</v>
      </c>
      <c r="G22" s="9">
        <v>100000</v>
      </c>
    </row>
    <row r="23" spans="1:7" ht="15.75" thickBot="1">
      <c r="A23" s="8" t="s">
        <v>21</v>
      </c>
      <c r="B23" s="9">
        <v>23</v>
      </c>
      <c r="C23" s="9">
        <v>25</v>
      </c>
      <c r="D23" s="9">
        <v>17</v>
      </c>
      <c r="E23" s="9">
        <v>21</v>
      </c>
      <c r="F23" s="9">
        <v>22</v>
      </c>
      <c r="G23" s="9">
        <v>100000</v>
      </c>
    </row>
    <row r="24" spans="1:7" ht="15.75" thickBot="1">
      <c r="A24" s="8" t="s">
        <v>22</v>
      </c>
      <c r="B24" s="9">
        <v>34</v>
      </c>
      <c r="C24" s="9">
        <v>25</v>
      </c>
      <c r="D24" s="9">
        <v>31</v>
      </c>
      <c r="E24" s="9">
        <v>34</v>
      </c>
      <c r="F24" s="9">
        <v>36</v>
      </c>
      <c r="G24" s="9">
        <v>100000</v>
      </c>
    </row>
    <row r="25" spans="1:7" ht="15.75" thickBot="1">
      <c r="A25" s="8" t="s">
        <v>23</v>
      </c>
      <c r="B25" s="9">
        <v>3</v>
      </c>
      <c r="C25" s="9">
        <v>25</v>
      </c>
      <c r="D25" s="9">
        <v>5</v>
      </c>
      <c r="E25" s="9">
        <v>4</v>
      </c>
      <c r="F25" s="9">
        <v>22</v>
      </c>
      <c r="G25" s="9">
        <v>100000</v>
      </c>
    </row>
    <row r="26" spans="1:7" ht="15.75" thickBot="1">
      <c r="A26" s="8" t="s">
        <v>24</v>
      </c>
      <c r="B26" s="9">
        <v>6</v>
      </c>
      <c r="C26" s="9">
        <v>25</v>
      </c>
      <c r="D26" s="9">
        <v>10</v>
      </c>
      <c r="E26" s="9">
        <v>7</v>
      </c>
      <c r="F26" s="9">
        <v>22</v>
      </c>
      <c r="G26" s="9">
        <v>100000</v>
      </c>
    </row>
    <row r="27" spans="1:7" ht="15.75" thickBot="1">
      <c r="A27" s="8" t="s">
        <v>25</v>
      </c>
      <c r="B27" s="9">
        <v>25</v>
      </c>
      <c r="C27" s="9">
        <v>30</v>
      </c>
      <c r="D27" s="9">
        <v>29</v>
      </c>
      <c r="E27" s="9">
        <v>25</v>
      </c>
      <c r="F27" s="9">
        <v>24</v>
      </c>
      <c r="G27" s="9">
        <v>100000</v>
      </c>
    </row>
    <row r="28" spans="1:7" ht="15.75" thickBot="1">
      <c r="A28" s="8" t="s">
        <v>26</v>
      </c>
      <c r="B28" s="9">
        <v>14</v>
      </c>
      <c r="C28" s="9">
        <v>25</v>
      </c>
      <c r="D28" s="9">
        <v>22</v>
      </c>
      <c r="E28" s="9">
        <v>15</v>
      </c>
      <c r="F28" s="9">
        <v>22</v>
      </c>
      <c r="G28" s="9">
        <v>100000</v>
      </c>
    </row>
    <row r="29" spans="1:7" ht="15.75" thickBot="1">
      <c r="A29" s="8" t="s">
        <v>27</v>
      </c>
      <c r="B29" s="9">
        <v>28</v>
      </c>
      <c r="C29" s="9">
        <v>25</v>
      </c>
      <c r="D29" s="9">
        <v>35</v>
      </c>
      <c r="E29" s="9">
        <v>32</v>
      </c>
      <c r="F29" s="9">
        <v>22</v>
      </c>
      <c r="G29" s="9">
        <v>100000</v>
      </c>
    </row>
    <row r="30" spans="1:7" ht="15.75" thickBot="1">
      <c r="A30" s="8" t="s">
        <v>28</v>
      </c>
      <c r="B30" s="9">
        <v>11</v>
      </c>
      <c r="C30" s="9">
        <v>25</v>
      </c>
      <c r="D30" s="9">
        <v>14</v>
      </c>
      <c r="E30" s="9">
        <v>9</v>
      </c>
      <c r="F30" s="9">
        <v>22</v>
      </c>
      <c r="G30" s="9">
        <v>100000</v>
      </c>
    </row>
    <row r="31" spans="1:7" ht="15.75" thickBot="1">
      <c r="A31" s="8" t="s">
        <v>29</v>
      </c>
      <c r="B31" s="9">
        <v>18</v>
      </c>
      <c r="C31" s="9">
        <v>30</v>
      </c>
      <c r="D31" s="9">
        <v>19</v>
      </c>
      <c r="E31" s="9">
        <v>17</v>
      </c>
      <c r="F31" s="9">
        <v>26</v>
      </c>
      <c r="G31" s="9">
        <v>100000</v>
      </c>
    </row>
    <row r="32" spans="1:7" ht="15.75" thickBot="1">
      <c r="A32" s="8" t="s">
        <v>30</v>
      </c>
      <c r="B32" s="9">
        <v>31</v>
      </c>
      <c r="C32" s="9">
        <v>34</v>
      </c>
      <c r="D32" s="9">
        <v>2</v>
      </c>
      <c r="E32" s="9">
        <v>27</v>
      </c>
      <c r="F32" s="9">
        <v>32</v>
      </c>
      <c r="G32" s="9">
        <v>100000</v>
      </c>
    </row>
    <row r="33" spans="1:7" ht="15.75" thickBot="1">
      <c r="A33" s="8" t="s">
        <v>31</v>
      </c>
      <c r="B33" s="9">
        <v>21</v>
      </c>
      <c r="C33" s="9">
        <v>25</v>
      </c>
      <c r="D33" s="9">
        <v>26</v>
      </c>
      <c r="E33" s="9">
        <v>23</v>
      </c>
      <c r="F33" s="9">
        <v>22</v>
      </c>
      <c r="G33" s="9">
        <v>100000</v>
      </c>
    </row>
    <row r="34" spans="1:7" ht="15.75" thickBot="1">
      <c r="A34" s="8" t="s">
        <v>32</v>
      </c>
      <c r="B34" s="9">
        <v>2</v>
      </c>
      <c r="C34" s="9">
        <v>25</v>
      </c>
      <c r="D34" s="9">
        <v>7</v>
      </c>
      <c r="E34" s="9">
        <v>2</v>
      </c>
      <c r="F34" s="9">
        <v>22</v>
      </c>
      <c r="G34" s="9">
        <v>100000</v>
      </c>
    </row>
    <row r="35" spans="1:7" ht="15.75" thickBot="1">
      <c r="A35" s="8" t="s">
        <v>33</v>
      </c>
      <c r="B35" s="9">
        <v>35</v>
      </c>
      <c r="C35" s="9">
        <v>25</v>
      </c>
      <c r="D35" s="9">
        <v>32</v>
      </c>
      <c r="E35" s="9">
        <v>35</v>
      </c>
      <c r="F35" s="9">
        <v>36</v>
      </c>
      <c r="G35" s="9">
        <v>100000</v>
      </c>
    </row>
    <row r="36" spans="1:7" ht="15.75" thickBot="1">
      <c r="A36" s="8" t="s">
        <v>34</v>
      </c>
      <c r="B36" s="9">
        <v>13</v>
      </c>
      <c r="C36" s="9">
        <v>25</v>
      </c>
      <c r="D36" s="9">
        <v>17</v>
      </c>
      <c r="E36" s="9">
        <v>12</v>
      </c>
      <c r="F36" s="9">
        <v>22</v>
      </c>
      <c r="G36" s="9">
        <v>100000</v>
      </c>
    </row>
    <row r="37" spans="1:7" ht="15.75" thickBot="1">
      <c r="A37" s="8" t="s">
        <v>35</v>
      </c>
      <c r="B37" s="9">
        <v>16</v>
      </c>
      <c r="C37" s="9">
        <v>30</v>
      </c>
      <c r="D37" s="9">
        <v>20</v>
      </c>
      <c r="E37" s="9">
        <v>18</v>
      </c>
      <c r="F37" s="9">
        <v>25</v>
      </c>
      <c r="G37" s="9">
        <v>100000</v>
      </c>
    </row>
    <row r="38" spans="1:7" ht="15.75" thickBot="1">
      <c r="A38" s="8" t="s">
        <v>36</v>
      </c>
      <c r="B38" s="9">
        <v>27</v>
      </c>
      <c r="C38" s="9">
        <v>25</v>
      </c>
      <c r="D38" s="9">
        <v>34</v>
      </c>
      <c r="E38" s="9">
        <v>31</v>
      </c>
      <c r="F38" s="9">
        <v>22</v>
      </c>
      <c r="G38" s="9">
        <v>100000</v>
      </c>
    </row>
    <row r="39" spans="1:7" ht="15.75" thickBot="1">
      <c r="A39" s="8" t="s">
        <v>37</v>
      </c>
      <c r="B39" s="9">
        <v>9</v>
      </c>
      <c r="C39" s="9">
        <v>25</v>
      </c>
      <c r="D39" s="9">
        <v>13</v>
      </c>
      <c r="E39" s="9">
        <v>7</v>
      </c>
      <c r="F39" s="9">
        <v>22</v>
      </c>
      <c r="G39" s="9">
        <v>100000</v>
      </c>
    </row>
    <row r="40" spans="1:7" ht="15.75" thickBot="1">
      <c r="A40" s="8" t="s">
        <v>38</v>
      </c>
      <c r="B40" s="9">
        <v>5</v>
      </c>
      <c r="C40" s="9">
        <v>25</v>
      </c>
      <c r="D40" s="9">
        <v>9</v>
      </c>
      <c r="E40" s="9">
        <v>4</v>
      </c>
      <c r="F40" s="9">
        <v>22</v>
      </c>
      <c r="G40" s="9">
        <v>100000</v>
      </c>
    </row>
    <row r="41" spans="1:7" ht="15.75" thickBot="1">
      <c r="A41" s="8" t="s">
        <v>39</v>
      </c>
      <c r="B41" s="9">
        <v>33</v>
      </c>
      <c r="C41" s="9">
        <v>36</v>
      </c>
      <c r="D41" s="9">
        <v>4</v>
      </c>
      <c r="E41" s="9">
        <v>30</v>
      </c>
      <c r="F41" s="9">
        <v>30</v>
      </c>
      <c r="G41" s="9">
        <v>100000</v>
      </c>
    </row>
    <row r="42" spans="1:7" ht="15.75" thickBot="1">
      <c r="A42" s="8" t="s">
        <v>40</v>
      </c>
      <c r="B42" s="9">
        <v>36</v>
      </c>
      <c r="C42" s="9">
        <v>25</v>
      </c>
      <c r="D42" s="9">
        <v>33</v>
      </c>
      <c r="E42" s="9">
        <v>36</v>
      </c>
      <c r="F42" s="9">
        <v>36</v>
      </c>
      <c r="G42" s="9">
        <v>100000</v>
      </c>
    </row>
    <row r="43" spans="1:7" ht="15.75" thickBot="1">
      <c r="A43" s="8" t="s">
        <v>41</v>
      </c>
      <c r="B43" s="9">
        <v>20</v>
      </c>
      <c r="C43" s="9">
        <v>25</v>
      </c>
      <c r="D43" s="9">
        <v>25</v>
      </c>
      <c r="E43" s="9">
        <v>20</v>
      </c>
      <c r="F43" s="9">
        <v>22</v>
      </c>
      <c r="G43" s="9">
        <v>100000</v>
      </c>
    </row>
    <row r="44" spans="1:7" ht="19.5" thickBot="1">
      <c r="A44" s="4"/>
    </row>
    <row r="45" spans="1:7" ht="15.75" thickBot="1">
      <c r="A45" s="8" t="s">
        <v>61</v>
      </c>
      <c r="B45" s="8" t="s">
        <v>55</v>
      </c>
      <c r="C45" s="8" t="s">
        <v>56</v>
      </c>
      <c r="D45" s="8" t="s">
        <v>57</v>
      </c>
      <c r="E45" s="8" t="s">
        <v>58</v>
      </c>
      <c r="F45" s="8" t="s">
        <v>59</v>
      </c>
    </row>
    <row r="46" spans="1:7" ht="32.25" thickBot="1">
      <c r="A46" s="8" t="s">
        <v>62</v>
      </c>
      <c r="B46" s="9" t="s">
        <v>230</v>
      </c>
      <c r="C46" s="9" t="s">
        <v>231</v>
      </c>
      <c r="D46" s="9" t="s">
        <v>232</v>
      </c>
      <c r="E46" s="9" t="s">
        <v>66</v>
      </c>
      <c r="F46" s="9" t="s">
        <v>66</v>
      </c>
    </row>
    <row r="47" spans="1:7" ht="32.25" thickBot="1">
      <c r="A47" s="8" t="s">
        <v>67</v>
      </c>
      <c r="B47" s="9" t="s">
        <v>233</v>
      </c>
      <c r="C47" s="9" t="s">
        <v>234</v>
      </c>
      <c r="D47" s="9" t="s">
        <v>235</v>
      </c>
      <c r="E47" s="9" t="s">
        <v>71</v>
      </c>
      <c r="F47" s="9" t="s">
        <v>71</v>
      </c>
    </row>
    <row r="48" spans="1:7" ht="32.25" thickBot="1">
      <c r="A48" s="8" t="s">
        <v>72</v>
      </c>
      <c r="B48" s="9" t="s">
        <v>236</v>
      </c>
      <c r="C48" s="9" t="s">
        <v>237</v>
      </c>
      <c r="D48" s="9" t="s">
        <v>238</v>
      </c>
      <c r="E48" s="9" t="s">
        <v>76</v>
      </c>
      <c r="F48" s="9" t="s">
        <v>76</v>
      </c>
    </row>
    <row r="49" spans="1:6" ht="32.25" thickBot="1">
      <c r="A49" s="8" t="s">
        <v>77</v>
      </c>
      <c r="B49" s="9" t="s">
        <v>239</v>
      </c>
      <c r="C49" s="9" t="s">
        <v>240</v>
      </c>
      <c r="D49" s="9" t="s">
        <v>241</v>
      </c>
      <c r="E49" s="9" t="s">
        <v>81</v>
      </c>
      <c r="F49" s="9" t="s">
        <v>81</v>
      </c>
    </row>
    <row r="50" spans="1:6" ht="32.25" thickBot="1">
      <c r="A50" s="8" t="s">
        <v>82</v>
      </c>
      <c r="B50" s="9" t="s">
        <v>242</v>
      </c>
      <c r="C50" s="9" t="s">
        <v>243</v>
      </c>
      <c r="D50" s="9" t="s">
        <v>244</v>
      </c>
      <c r="E50" s="9" t="s">
        <v>86</v>
      </c>
      <c r="F50" s="9" t="s">
        <v>86</v>
      </c>
    </row>
    <row r="51" spans="1:6" ht="32.25" thickBot="1">
      <c r="A51" s="8" t="s">
        <v>87</v>
      </c>
      <c r="B51" s="9" t="s">
        <v>245</v>
      </c>
      <c r="C51" s="9" t="s">
        <v>246</v>
      </c>
      <c r="D51" s="9" t="s">
        <v>247</v>
      </c>
      <c r="E51" s="9" t="s">
        <v>91</v>
      </c>
      <c r="F51" s="9" t="s">
        <v>91</v>
      </c>
    </row>
    <row r="52" spans="1:6" ht="32.25" thickBot="1">
      <c r="A52" s="8" t="s">
        <v>92</v>
      </c>
      <c r="B52" s="9" t="s">
        <v>248</v>
      </c>
      <c r="C52" s="9" t="s">
        <v>249</v>
      </c>
      <c r="D52" s="9" t="s">
        <v>250</v>
      </c>
      <c r="E52" s="9" t="s">
        <v>96</v>
      </c>
      <c r="F52" s="9" t="s">
        <v>96</v>
      </c>
    </row>
    <row r="53" spans="1:6" ht="32.25" thickBot="1">
      <c r="A53" s="8" t="s">
        <v>97</v>
      </c>
      <c r="B53" s="9" t="s">
        <v>251</v>
      </c>
      <c r="C53" s="9" t="s">
        <v>252</v>
      </c>
      <c r="D53" s="9" t="s">
        <v>253</v>
      </c>
      <c r="E53" s="9" t="s">
        <v>99</v>
      </c>
      <c r="F53" s="9" t="s">
        <v>99</v>
      </c>
    </row>
    <row r="54" spans="1:6" ht="32.25" thickBot="1">
      <c r="A54" s="8" t="s">
        <v>101</v>
      </c>
      <c r="B54" s="9" t="s">
        <v>254</v>
      </c>
      <c r="C54" s="9" t="s">
        <v>255</v>
      </c>
      <c r="D54" s="9" t="s">
        <v>256</v>
      </c>
      <c r="E54" s="9" t="s">
        <v>103</v>
      </c>
      <c r="F54" s="9" t="s">
        <v>103</v>
      </c>
    </row>
    <row r="55" spans="1:6" ht="32.25" thickBot="1">
      <c r="A55" s="8" t="s">
        <v>105</v>
      </c>
      <c r="B55" s="9" t="s">
        <v>257</v>
      </c>
      <c r="C55" s="9" t="s">
        <v>258</v>
      </c>
      <c r="D55" s="9" t="s">
        <v>259</v>
      </c>
      <c r="E55" s="9" t="s">
        <v>107</v>
      </c>
      <c r="F55" s="9" t="s">
        <v>107</v>
      </c>
    </row>
    <row r="56" spans="1:6" ht="32.25" thickBot="1">
      <c r="A56" s="8" t="s">
        <v>109</v>
      </c>
      <c r="B56" s="9" t="s">
        <v>260</v>
      </c>
      <c r="C56" s="9" t="s">
        <v>261</v>
      </c>
      <c r="D56" s="9" t="s">
        <v>262</v>
      </c>
      <c r="E56" s="9" t="s">
        <v>111</v>
      </c>
      <c r="F56" s="9" t="s">
        <v>111</v>
      </c>
    </row>
    <row r="57" spans="1:6" ht="32.25" thickBot="1">
      <c r="A57" s="8" t="s">
        <v>113</v>
      </c>
      <c r="B57" s="9" t="s">
        <v>263</v>
      </c>
      <c r="C57" s="9" t="s">
        <v>264</v>
      </c>
      <c r="D57" s="9" t="s">
        <v>265</v>
      </c>
      <c r="E57" s="9" t="s">
        <v>115</v>
      </c>
      <c r="F57" s="9" t="s">
        <v>115</v>
      </c>
    </row>
    <row r="58" spans="1:6" ht="32.25" thickBot="1">
      <c r="A58" s="8" t="s">
        <v>117</v>
      </c>
      <c r="B58" s="9" t="s">
        <v>266</v>
      </c>
      <c r="C58" s="9" t="s">
        <v>267</v>
      </c>
      <c r="D58" s="9" t="s">
        <v>268</v>
      </c>
      <c r="E58" s="9" t="s">
        <v>119</v>
      </c>
      <c r="F58" s="9" t="s">
        <v>119</v>
      </c>
    </row>
    <row r="59" spans="1:6" ht="32.25" thickBot="1">
      <c r="A59" s="8" t="s">
        <v>121</v>
      </c>
      <c r="B59" s="9" t="s">
        <v>269</v>
      </c>
      <c r="C59" s="9" t="s">
        <v>270</v>
      </c>
      <c r="D59" s="9" t="s">
        <v>271</v>
      </c>
      <c r="E59" s="9" t="s">
        <v>123</v>
      </c>
      <c r="F59" s="9" t="s">
        <v>123</v>
      </c>
    </row>
    <row r="60" spans="1:6" ht="32.25" thickBot="1">
      <c r="A60" s="8" t="s">
        <v>125</v>
      </c>
      <c r="B60" s="9" t="s">
        <v>272</v>
      </c>
      <c r="C60" s="9" t="s">
        <v>273</v>
      </c>
      <c r="D60" s="9" t="s">
        <v>274</v>
      </c>
      <c r="E60" s="9" t="s">
        <v>127</v>
      </c>
      <c r="F60" s="9" t="s">
        <v>127</v>
      </c>
    </row>
    <row r="61" spans="1:6" ht="32.25" thickBot="1">
      <c r="A61" s="8" t="s">
        <v>129</v>
      </c>
      <c r="B61" s="9" t="s">
        <v>275</v>
      </c>
      <c r="C61" s="9" t="s">
        <v>276</v>
      </c>
      <c r="D61" s="9" t="s">
        <v>277</v>
      </c>
      <c r="E61" s="9" t="s">
        <v>131</v>
      </c>
      <c r="F61" s="9" t="s">
        <v>131</v>
      </c>
    </row>
    <row r="62" spans="1:6" ht="32.25" thickBot="1">
      <c r="A62" s="8" t="s">
        <v>133</v>
      </c>
      <c r="B62" s="9" t="s">
        <v>278</v>
      </c>
      <c r="C62" s="9" t="s">
        <v>279</v>
      </c>
      <c r="D62" s="9" t="s">
        <v>280</v>
      </c>
      <c r="E62" s="9" t="s">
        <v>135</v>
      </c>
      <c r="F62" s="9" t="s">
        <v>135</v>
      </c>
    </row>
    <row r="63" spans="1:6" ht="32.25" thickBot="1">
      <c r="A63" s="8" t="s">
        <v>137</v>
      </c>
      <c r="B63" s="9" t="s">
        <v>281</v>
      </c>
      <c r="C63" s="9" t="s">
        <v>282</v>
      </c>
      <c r="D63" s="9" t="s">
        <v>283</v>
      </c>
      <c r="E63" s="9" t="s">
        <v>139</v>
      </c>
      <c r="F63" s="9" t="s">
        <v>139</v>
      </c>
    </row>
    <row r="64" spans="1:6" ht="32.25" thickBot="1">
      <c r="A64" s="8" t="s">
        <v>141</v>
      </c>
      <c r="B64" s="9" t="s">
        <v>284</v>
      </c>
      <c r="C64" s="9" t="s">
        <v>285</v>
      </c>
      <c r="D64" s="9" t="s">
        <v>286</v>
      </c>
      <c r="E64" s="9" t="s">
        <v>143</v>
      </c>
      <c r="F64" s="9" t="s">
        <v>143</v>
      </c>
    </row>
    <row r="65" spans="1:6" ht="32.25" thickBot="1">
      <c r="A65" s="8" t="s">
        <v>145</v>
      </c>
      <c r="B65" s="9" t="s">
        <v>287</v>
      </c>
      <c r="C65" s="9" t="s">
        <v>288</v>
      </c>
      <c r="D65" s="9" t="s">
        <v>289</v>
      </c>
      <c r="E65" s="9" t="s">
        <v>147</v>
      </c>
      <c r="F65" s="9" t="s">
        <v>147</v>
      </c>
    </row>
    <row r="66" spans="1:6" ht="32.25" thickBot="1">
      <c r="A66" s="8" t="s">
        <v>149</v>
      </c>
      <c r="B66" s="9" t="s">
        <v>290</v>
      </c>
      <c r="C66" s="9" t="s">
        <v>291</v>
      </c>
      <c r="D66" s="9" t="s">
        <v>292</v>
      </c>
      <c r="E66" s="9" t="s">
        <v>151</v>
      </c>
      <c r="F66" s="9" t="s">
        <v>151</v>
      </c>
    </row>
    <row r="67" spans="1:6" ht="32.25" thickBot="1">
      <c r="A67" s="8" t="s">
        <v>153</v>
      </c>
      <c r="B67" s="9" t="s">
        <v>293</v>
      </c>
      <c r="C67" s="9" t="s">
        <v>294</v>
      </c>
      <c r="D67" s="9" t="s">
        <v>295</v>
      </c>
      <c r="E67" s="9" t="s">
        <v>155</v>
      </c>
      <c r="F67" s="9" t="s">
        <v>155</v>
      </c>
    </row>
    <row r="68" spans="1:6" ht="32.25" thickBot="1">
      <c r="A68" s="8" t="s">
        <v>157</v>
      </c>
      <c r="B68" s="9" t="s">
        <v>296</v>
      </c>
      <c r="C68" s="9" t="s">
        <v>297</v>
      </c>
      <c r="D68" s="9" t="s">
        <v>298</v>
      </c>
      <c r="E68" s="9" t="s">
        <v>159</v>
      </c>
      <c r="F68" s="9" t="s">
        <v>159</v>
      </c>
    </row>
    <row r="69" spans="1:6" ht="32.25" thickBot="1">
      <c r="A69" s="8" t="s">
        <v>161</v>
      </c>
      <c r="B69" s="9" t="s">
        <v>299</v>
      </c>
      <c r="C69" s="9" t="s">
        <v>300</v>
      </c>
      <c r="D69" s="9" t="s">
        <v>301</v>
      </c>
      <c r="E69" s="9" t="s">
        <v>163</v>
      </c>
      <c r="F69" s="9" t="s">
        <v>163</v>
      </c>
    </row>
    <row r="70" spans="1:6" ht="32.25" thickBot="1">
      <c r="A70" s="8" t="s">
        <v>165</v>
      </c>
      <c r="B70" s="9" t="s">
        <v>302</v>
      </c>
      <c r="C70" s="9" t="s">
        <v>303</v>
      </c>
      <c r="D70" s="9" t="s">
        <v>304</v>
      </c>
      <c r="E70" s="9" t="s">
        <v>167</v>
      </c>
      <c r="F70" s="9" t="s">
        <v>167</v>
      </c>
    </row>
    <row r="71" spans="1:6" ht="32.25" thickBot="1">
      <c r="A71" s="8" t="s">
        <v>169</v>
      </c>
      <c r="B71" s="9" t="s">
        <v>305</v>
      </c>
      <c r="C71" s="9" t="s">
        <v>306</v>
      </c>
      <c r="D71" s="9" t="s">
        <v>307</v>
      </c>
      <c r="E71" s="9" t="s">
        <v>171</v>
      </c>
      <c r="F71" s="9" t="s">
        <v>171</v>
      </c>
    </row>
    <row r="72" spans="1:6" ht="32.25" thickBot="1">
      <c r="A72" s="8" t="s">
        <v>173</v>
      </c>
      <c r="B72" s="9" t="s">
        <v>308</v>
      </c>
      <c r="C72" s="9" t="s">
        <v>309</v>
      </c>
      <c r="D72" s="9" t="s">
        <v>310</v>
      </c>
      <c r="E72" s="9" t="s">
        <v>175</v>
      </c>
      <c r="F72" s="9" t="s">
        <v>175</v>
      </c>
    </row>
    <row r="73" spans="1:6" ht="32.25" thickBot="1">
      <c r="A73" s="8" t="s">
        <v>177</v>
      </c>
      <c r="B73" s="9" t="s">
        <v>311</v>
      </c>
      <c r="C73" s="9" t="s">
        <v>312</v>
      </c>
      <c r="D73" s="9" t="s">
        <v>313</v>
      </c>
      <c r="E73" s="9" t="s">
        <v>179</v>
      </c>
      <c r="F73" s="9" t="s">
        <v>179</v>
      </c>
    </row>
    <row r="74" spans="1:6" ht="32.25" thickBot="1">
      <c r="A74" s="8" t="s">
        <v>181</v>
      </c>
      <c r="B74" s="9" t="s">
        <v>314</v>
      </c>
      <c r="C74" s="9" t="s">
        <v>315</v>
      </c>
      <c r="D74" s="9" t="s">
        <v>316</v>
      </c>
      <c r="E74" s="9" t="s">
        <v>183</v>
      </c>
      <c r="F74" s="9" t="s">
        <v>183</v>
      </c>
    </row>
    <row r="75" spans="1:6" ht="32.25" thickBot="1">
      <c r="A75" s="8" t="s">
        <v>185</v>
      </c>
      <c r="B75" s="9" t="s">
        <v>317</v>
      </c>
      <c r="C75" s="9" t="s">
        <v>318</v>
      </c>
      <c r="D75" s="9" t="s">
        <v>319</v>
      </c>
      <c r="E75" s="9" t="s">
        <v>187</v>
      </c>
      <c r="F75" s="9" t="s">
        <v>187</v>
      </c>
    </row>
    <row r="76" spans="1:6" ht="32.25" thickBot="1">
      <c r="A76" s="8" t="s">
        <v>189</v>
      </c>
      <c r="B76" s="9" t="s">
        <v>320</v>
      </c>
      <c r="C76" s="9" t="s">
        <v>321</v>
      </c>
      <c r="D76" s="9" t="s">
        <v>322</v>
      </c>
      <c r="E76" s="9" t="s">
        <v>191</v>
      </c>
      <c r="F76" s="9" t="s">
        <v>191</v>
      </c>
    </row>
    <row r="77" spans="1:6" ht="32.25" thickBot="1">
      <c r="A77" s="8" t="s">
        <v>193</v>
      </c>
      <c r="B77" s="9" t="s">
        <v>323</v>
      </c>
      <c r="C77" s="9" t="s">
        <v>324</v>
      </c>
      <c r="D77" s="9" t="s">
        <v>325</v>
      </c>
      <c r="E77" s="9" t="s">
        <v>195</v>
      </c>
      <c r="F77" s="9" t="s">
        <v>195</v>
      </c>
    </row>
    <row r="78" spans="1:6" ht="32.25" thickBot="1">
      <c r="A78" s="8" t="s">
        <v>197</v>
      </c>
      <c r="B78" s="9" t="s">
        <v>326</v>
      </c>
      <c r="C78" s="9" t="s">
        <v>327</v>
      </c>
      <c r="D78" s="9" t="s">
        <v>328</v>
      </c>
      <c r="E78" s="9" t="s">
        <v>199</v>
      </c>
      <c r="F78" s="9" t="s">
        <v>199</v>
      </c>
    </row>
    <row r="79" spans="1:6" ht="32.25" thickBot="1">
      <c r="A79" s="8" t="s">
        <v>201</v>
      </c>
      <c r="B79" s="9" t="s">
        <v>329</v>
      </c>
      <c r="C79" s="9" t="s">
        <v>330</v>
      </c>
      <c r="D79" s="9" t="s">
        <v>203</v>
      </c>
      <c r="E79" s="9" t="s">
        <v>203</v>
      </c>
      <c r="F79" s="9" t="s">
        <v>203</v>
      </c>
    </row>
    <row r="80" spans="1:6" ht="32.25" thickBot="1">
      <c r="A80" s="8" t="s">
        <v>205</v>
      </c>
      <c r="B80" s="9" t="s">
        <v>331</v>
      </c>
      <c r="C80" s="9" t="s">
        <v>332</v>
      </c>
      <c r="D80" s="9" t="s">
        <v>207</v>
      </c>
      <c r="E80" s="9" t="s">
        <v>207</v>
      </c>
      <c r="F80" s="9" t="s">
        <v>207</v>
      </c>
    </row>
    <row r="81" spans="1:6" ht="32.25" thickBot="1">
      <c r="A81" s="8" t="s">
        <v>209</v>
      </c>
      <c r="B81" s="9" t="s">
        <v>333</v>
      </c>
      <c r="C81" s="9" t="s">
        <v>334</v>
      </c>
      <c r="D81" s="9" t="s">
        <v>210</v>
      </c>
      <c r="E81" s="9" t="s">
        <v>210</v>
      </c>
      <c r="F81" s="9" t="s">
        <v>210</v>
      </c>
    </row>
    <row r="82" spans="1:6" ht="19.5" thickBot="1">
      <c r="A82" s="4"/>
    </row>
    <row r="83" spans="1:6" ht="15.75" thickBot="1">
      <c r="A83" s="8" t="s">
        <v>212</v>
      </c>
      <c r="B83" s="8" t="s">
        <v>55</v>
      </c>
      <c r="C83" s="8" t="s">
        <v>56</v>
      </c>
      <c r="D83" s="8" t="s">
        <v>57</v>
      </c>
      <c r="E83" s="8" t="s">
        <v>58</v>
      </c>
      <c r="F83" s="8" t="s">
        <v>59</v>
      </c>
    </row>
    <row r="84" spans="1:6" ht="15.75" thickBot="1">
      <c r="A84" s="8" t="s">
        <v>62</v>
      </c>
      <c r="B84" s="9">
        <v>50000</v>
      </c>
      <c r="C84" s="9">
        <v>49989.5</v>
      </c>
      <c r="D84" s="9">
        <v>78.5</v>
      </c>
      <c r="E84" s="9">
        <v>35</v>
      </c>
      <c r="F84" s="9">
        <v>35</v>
      </c>
    </row>
    <row r="85" spans="1:6" ht="15.75" thickBot="1">
      <c r="A85" s="8" t="s">
        <v>67</v>
      </c>
      <c r="B85" s="9">
        <v>49999</v>
      </c>
      <c r="C85" s="9">
        <v>49988.5</v>
      </c>
      <c r="D85" s="9">
        <v>77.5</v>
      </c>
      <c r="E85" s="9">
        <v>34</v>
      </c>
      <c r="F85" s="9">
        <v>34</v>
      </c>
    </row>
    <row r="86" spans="1:6" ht="15.75" thickBot="1">
      <c r="A86" s="8" t="s">
        <v>72</v>
      </c>
      <c r="B86" s="9">
        <v>49998</v>
      </c>
      <c r="C86" s="9">
        <v>49987.5</v>
      </c>
      <c r="D86" s="9">
        <v>76.5</v>
      </c>
      <c r="E86" s="9">
        <v>33</v>
      </c>
      <c r="F86" s="9">
        <v>33</v>
      </c>
    </row>
    <row r="87" spans="1:6" ht="15.75" thickBot="1">
      <c r="A87" s="8" t="s">
        <v>77</v>
      </c>
      <c r="B87" s="9">
        <v>49997</v>
      </c>
      <c r="C87" s="9">
        <v>49986.5</v>
      </c>
      <c r="D87" s="9">
        <v>75.5</v>
      </c>
      <c r="E87" s="9">
        <v>32</v>
      </c>
      <c r="F87" s="9">
        <v>32</v>
      </c>
    </row>
    <row r="88" spans="1:6" ht="15.75" thickBot="1">
      <c r="A88" s="8" t="s">
        <v>82</v>
      </c>
      <c r="B88" s="9">
        <v>49996</v>
      </c>
      <c r="C88" s="9">
        <v>49985.5</v>
      </c>
      <c r="D88" s="9">
        <v>42</v>
      </c>
      <c r="E88" s="9">
        <v>31</v>
      </c>
      <c r="F88" s="9">
        <v>31</v>
      </c>
    </row>
    <row r="89" spans="1:6" ht="15.75" thickBot="1">
      <c r="A89" s="8" t="s">
        <v>87</v>
      </c>
      <c r="B89" s="9">
        <v>49995</v>
      </c>
      <c r="C89" s="9">
        <v>49984.5</v>
      </c>
      <c r="D89" s="9">
        <v>40.5</v>
      </c>
      <c r="E89" s="9">
        <v>30</v>
      </c>
      <c r="F89" s="9">
        <v>30</v>
      </c>
    </row>
    <row r="90" spans="1:6" ht="15.75" thickBot="1">
      <c r="A90" s="8" t="s">
        <v>92</v>
      </c>
      <c r="B90" s="9">
        <v>49994</v>
      </c>
      <c r="C90" s="9">
        <v>49983.5</v>
      </c>
      <c r="D90" s="9">
        <v>39.5</v>
      </c>
      <c r="E90" s="9">
        <v>29</v>
      </c>
      <c r="F90" s="9">
        <v>29</v>
      </c>
    </row>
    <row r="91" spans="1:6" ht="15.75" thickBot="1">
      <c r="A91" s="8" t="s">
        <v>97</v>
      </c>
      <c r="B91" s="9">
        <v>49993</v>
      </c>
      <c r="C91" s="9">
        <v>49982.5</v>
      </c>
      <c r="D91" s="9">
        <v>38.5</v>
      </c>
      <c r="E91" s="9">
        <v>28</v>
      </c>
      <c r="F91" s="9">
        <v>28</v>
      </c>
    </row>
    <row r="92" spans="1:6" ht="15.75" thickBot="1">
      <c r="A92" s="8" t="s">
        <v>101</v>
      </c>
      <c r="B92" s="9">
        <v>49992</v>
      </c>
      <c r="C92" s="9">
        <v>49981.5</v>
      </c>
      <c r="D92" s="9">
        <v>37.5</v>
      </c>
      <c r="E92" s="9">
        <v>27</v>
      </c>
      <c r="F92" s="9">
        <v>27</v>
      </c>
    </row>
    <row r="93" spans="1:6" ht="15.75" thickBot="1">
      <c r="A93" s="8" t="s">
        <v>105</v>
      </c>
      <c r="B93" s="9">
        <v>49991</v>
      </c>
      <c r="C93" s="9">
        <v>49980.5</v>
      </c>
      <c r="D93" s="9">
        <v>36.5</v>
      </c>
      <c r="E93" s="9">
        <v>26</v>
      </c>
      <c r="F93" s="9">
        <v>26</v>
      </c>
    </row>
    <row r="94" spans="1:6" ht="15.75" thickBot="1">
      <c r="A94" s="8" t="s">
        <v>109</v>
      </c>
      <c r="B94" s="9">
        <v>49990</v>
      </c>
      <c r="C94" s="9">
        <v>49979.5</v>
      </c>
      <c r="D94" s="9">
        <v>35.5</v>
      </c>
      <c r="E94" s="9">
        <v>25</v>
      </c>
      <c r="F94" s="9">
        <v>25</v>
      </c>
    </row>
    <row r="95" spans="1:6" ht="15.75" thickBot="1">
      <c r="A95" s="8" t="s">
        <v>113</v>
      </c>
      <c r="B95" s="9">
        <v>49989</v>
      </c>
      <c r="C95" s="9">
        <v>49978.5</v>
      </c>
      <c r="D95" s="9">
        <v>34.5</v>
      </c>
      <c r="E95" s="9">
        <v>24</v>
      </c>
      <c r="F95" s="9">
        <v>24</v>
      </c>
    </row>
    <row r="96" spans="1:6" ht="15.75" thickBot="1">
      <c r="A96" s="8" t="s">
        <v>117</v>
      </c>
      <c r="B96" s="9">
        <v>49988</v>
      </c>
      <c r="C96" s="9">
        <v>49977.5</v>
      </c>
      <c r="D96" s="9">
        <v>33.5</v>
      </c>
      <c r="E96" s="9">
        <v>23</v>
      </c>
      <c r="F96" s="9">
        <v>23</v>
      </c>
    </row>
    <row r="97" spans="1:6" ht="15.75" thickBot="1">
      <c r="A97" s="8" t="s">
        <v>121</v>
      </c>
      <c r="B97" s="9">
        <v>49987</v>
      </c>
      <c r="C97" s="9">
        <v>49976.5</v>
      </c>
      <c r="D97" s="9">
        <v>32.5</v>
      </c>
      <c r="E97" s="9">
        <v>22</v>
      </c>
      <c r="F97" s="9">
        <v>22</v>
      </c>
    </row>
    <row r="98" spans="1:6" ht="15.75" thickBot="1">
      <c r="A98" s="8" t="s">
        <v>125</v>
      </c>
      <c r="B98" s="9">
        <v>49986</v>
      </c>
      <c r="C98" s="9">
        <v>49975.5</v>
      </c>
      <c r="D98" s="9">
        <v>31.5</v>
      </c>
      <c r="E98" s="9">
        <v>21</v>
      </c>
      <c r="F98" s="9">
        <v>21</v>
      </c>
    </row>
    <row r="99" spans="1:6" ht="15.75" thickBot="1">
      <c r="A99" s="8" t="s">
        <v>129</v>
      </c>
      <c r="B99" s="9">
        <v>49985</v>
      </c>
      <c r="C99" s="9">
        <v>49974.5</v>
      </c>
      <c r="D99" s="9">
        <v>30.5</v>
      </c>
      <c r="E99" s="9">
        <v>20</v>
      </c>
      <c r="F99" s="9">
        <v>20</v>
      </c>
    </row>
    <row r="100" spans="1:6" ht="15.75" thickBot="1">
      <c r="A100" s="8" t="s">
        <v>133</v>
      </c>
      <c r="B100" s="9">
        <v>49984</v>
      </c>
      <c r="C100" s="9">
        <v>49973.5</v>
      </c>
      <c r="D100" s="9">
        <v>29.5</v>
      </c>
      <c r="E100" s="9">
        <v>19</v>
      </c>
      <c r="F100" s="9">
        <v>19</v>
      </c>
    </row>
    <row r="101" spans="1:6" ht="15.75" thickBot="1">
      <c r="A101" s="8" t="s">
        <v>137</v>
      </c>
      <c r="B101" s="9">
        <v>49983</v>
      </c>
      <c r="C101" s="9">
        <v>49972.5</v>
      </c>
      <c r="D101" s="9">
        <v>28.5</v>
      </c>
      <c r="E101" s="9">
        <v>18</v>
      </c>
      <c r="F101" s="9">
        <v>18</v>
      </c>
    </row>
    <row r="102" spans="1:6" ht="15.75" thickBot="1">
      <c r="A102" s="8" t="s">
        <v>141</v>
      </c>
      <c r="B102" s="9">
        <v>49982</v>
      </c>
      <c r="C102" s="9">
        <v>49971.5</v>
      </c>
      <c r="D102" s="9">
        <v>27.5</v>
      </c>
      <c r="E102" s="9">
        <v>17</v>
      </c>
      <c r="F102" s="9">
        <v>17</v>
      </c>
    </row>
    <row r="103" spans="1:6" ht="15.75" thickBot="1">
      <c r="A103" s="8" t="s">
        <v>145</v>
      </c>
      <c r="B103" s="9">
        <v>49981</v>
      </c>
      <c r="C103" s="9">
        <v>49970.5</v>
      </c>
      <c r="D103" s="9">
        <v>26.5</v>
      </c>
      <c r="E103" s="9">
        <v>16</v>
      </c>
      <c r="F103" s="9">
        <v>16</v>
      </c>
    </row>
    <row r="104" spans="1:6" ht="15.75" thickBot="1">
      <c r="A104" s="8" t="s">
        <v>149</v>
      </c>
      <c r="B104" s="9">
        <v>49980</v>
      </c>
      <c r="C104" s="9">
        <v>49969.5</v>
      </c>
      <c r="D104" s="9">
        <v>25.5</v>
      </c>
      <c r="E104" s="9">
        <v>15</v>
      </c>
      <c r="F104" s="9">
        <v>15</v>
      </c>
    </row>
    <row r="105" spans="1:6" ht="15.75" thickBot="1">
      <c r="A105" s="8" t="s">
        <v>153</v>
      </c>
      <c r="B105" s="9">
        <v>49979</v>
      </c>
      <c r="C105" s="9">
        <v>49968.5</v>
      </c>
      <c r="D105" s="9">
        <v>24.5</v>
      </c>
      <c r="E105" s="9">
        <v>14</v>
      </c>
      <c r="F105" s="9">
        <v>14</v>
      </c>
    </row>
    <row r="106" spans="1:6" ht="15.75" thickBot="1">
      <c r="A106" s="8" t="s">
        <v>157</v>
      </c>
      <c r="B106" s="9">
        <v>49978</v>
      </c>
      <c r="C106" s="9">
        <v>49967.5</v>
      </c>
      <c r="D106" s="9">
        <v>23.5</v>
      </c>
      <c r="E106" s="9">
        <v>13</v>
      </c>
      <c r="F106" s="9">
        <v>13</v>
      </c>
    </row>
    <row r="107" spans="1:6" ht="15.75" thickBot="1">
      <c r="A107" s="8" t="s">
        <v>161</v>
      </c>
      <c r="B107" s="9">
        <v>49977</v>
      </c>
      <c r="C107" s="9">
        <v>49966.5</v>
      </c>
      <c r="D107" s="9">
        <v>22.5</v>
      </c>
      <c r="E107" s="9">
        <v>12</v>
      </c>
      <c r="F107" s="9">
        <v>12</v>
      </c>
    </row>
    <row r="108" spans="1:6" ht="15.75" thickBot="1">
      <c r="A108" s="8" t="s">
        <v>165</v>
      </c>
      <c r="B108" s="9">
        <v>49976</v>
      </c>
      <c r="C108" s="9">
        <v>49965.5</v>
      </c>
      <c r="D108" s="9">
        <v>21.5</v>
      </c>
      <c r="E108" s="9">
        <v>11</v>
      </c>
      <c r="F108" s="9">
        <v>11</v>
      </c>
    </row>
    <row r="109" spans="1:6" ht="15.75" thickBot="1">
      <c r="A109" s="8" t="s">
        <v>169</v>
      </c>
      <c r="B109" s="9">
        <v>49975</v>
      </c>
      <c r="C109" s="9">
        <v>49964.5</v>
      </c>
      <c r="D109" s="9">
        <v>20.5</v>
      </c>
      <c r="E109" s="9">
        <v>10</v>
      </c>
      <c r="F109" s="9">
        <v>10</v>
      </c>
    </row>
    <row r="110" spans="1:6" ht="15.75" thickBot="1">
      <c r="A110" s="8" t="s">
        <v>173</v>
      </c>
      <c r="B110" s="9">
        <v>49974</v>
      </c>
      <c r="C110" s="9">
        <v>49963.5</v>
      </c>
      <c r="D110" s="9">
        <v>19.5</v>
      </c>
      <c r="E110" s="9">
        <v>9</v>
      </c>
      <c r="F110" s="9">
        <v>9</v>
      </c>
    </row>
    <row r="111" spans="1:6" ht="15.75" thickBot="1">
      <c r="A111" s="8" t="s">
        <v>177</v>
      </c>
      <c r="B111" s="9">
        <v>49973</v>
      </c>
      <c r="C111" s="9">
        <v>49962.5</v>
      </c>
      <c r="D111" s="9">
        <v>18.5</v>
      </c>
      <c r="E111" s="9">
        <v>8</v>
      </c>
      <c r="F111" s="9">
        <v>8</v>
      </c>
    </row>
    <row r="112" spans="1:6" ht="15.75" thickBot="1">
      <c r="A112" s="8" t="s">
        <v>181</v>
      </c>
      <c r="B112" s="9">
        <v>49972</v>
      </c>
      <c r="C112" s="9">
        <v>49961.5</v>
      </c>
      <c r="D112" s="9">
        <v>17.5</v>
      </c>
      <c r="E112" s="9">
        <v>7</v>
      </c>
      <c r="F112" s="9">
        <v>7</v>
      </c>
    </row>
    <row r="113" spans="1:10" ht="15.75" thickBot="1">
      <c r="A113" s="8" t="s">
        <v>185</v>
      </c>
      <c r="B113" s="9">
        <v>49971</v>
      </c>
      <c r="C113" s="9">
        <v>49949</v>
      </c>
      <c r="D113" s="9">
        <v>16.5</v>
      </c>
      <c r="E113" s="9">
        <v>6</v>
      </c>
      <c r="F113" s="9">
        <v>6</v>
      </c>
    </row>
    <row r="114" spans="1:10" ht="15.75" thickBot="1">
      <c r="A114" s="8" t="s">
        <v>189</v>
      </c>
      <c r="B114" s="9">
        <v>49970</v>
      </c>
      <c r="C114" s="9">
        <v>49948</v>
      </c>
      <c r="D114" s="9">
        <v>15.5</v>
      </c>
      <c r="E114" s="9">
        <v>5</v>
      </c>
      <c r="F114" s="9">
        <v>5</v>
      </c>
    </row>
    <row r="115" spans="1:10" ht="15.75" thickBot="1">
      <c r="A115" s="8" t="s">
        <v>193</v>
      </c>
      <c r="B115" s="9">
        <v>49969</v>
      </c>
      <c r="C115" s="9">
        <v>49947</v>
      </c>
      <c r="D115" s="9">
        <v>14.5</v>
      </c>
      <c r="E115" s="9">
        <v>4</v>
      </c>
      <c r="F115" s="9">
        <v>4</v>
      </c>
    </row>
    <row r="116" spans="1:10" ht="15.75" thickBot="1">
      <c r="A116" s="8" t="s">
        <v>197</v>
      </c>
      <c r="B116" s="9">
        <v>49968</v>
      </c>
      <c r="C116" s="9">
        <v>49941</v>
      </c>
      <c r="D116" s="9">
        <v>13.5</v>
      </c>
      <c r="E116" s="9">
        <v>3</v>
      </c>
      <c r="F116" s="9">
        <v>3</v>
      </c>
    </row>
    <row r="117" spans="1:10" ht="15.75" thickBot="1">
      <c r="A117" s="8" t="s">
        <v>201</v>
      </c>
      <c r="B117" s="9">
        <v>49967</v>
      </c>
      <c r="C117" s="9">
        <v>49940</v>
      </c>
      <c r="D117" s="9">
        <v>2</v>
      </c>
      <c r="E117" s="9">
        <v>2</v>
      </c>
      <c r="F117" s="9">
        <v>2</v>
      </c>
    </row>
    <row r="118" spans="1:10" ht="15.75" thickBot="1">
      <c r="A118" s="8" t="s">
        <v>205</v>
      </c>
      <c r="B118" s="9">
        <v>49966</v>
      </c>
      <c r="C118" s="9">
        <v>49939</v>
      </c>
      <c r="D118" s="9">
        <v>1</v>
      </c>
      <c r="E118" s="9">
        <v>1</v>
      </c>
      <c r="F118" s="9">
        <v>1</v>
      </c>
    </row>
    <row r="119" spans="1:10" ht="15.75" thickBot="1">
      <c r="A119" s="8" t="s">
        <v>209</v>
      </c>
      <c r="B119" s="9">
        <v>49965</v>
      </c>
      <c r="C119" s="9">
        <v>49938</v>
      </c>
      <c r="D119" s="9">
        <v>0</v>
      </c>
      <c r="E119" s="9">
        <v>0</v>
      </c>
      <c r="F119" s="9">
        <v>0</v>
      </c>
    </row>
    <row r="120" spans="1:10" ht="19.5" thickBot="1">
      <c r="A120" s="4"/>
    </row>
    <row r="121" spans="1:10" ht="15.75" thickBot="1">
      <c r="A121" s="8" t="s">
        <v>213</v>
      </c>
      <c r="B121" s="8" t="s">
        <v>55</v>
      </c>
      <c r="C121" s="8" t="s">
        <v>56</v>
      </c>
      <c r="D121" s="8" t="s">
        <v>57</v>
      </c>
      <c r="E121" s="8" t="s">
        <v>58</v>
      </c>
      <c r="F121" s="8" t="s">
        <v>59</v>
      </c>
      <c r="G121" s="8" t="s">
        <v>214</v>
      </c>
      <c r="H121" s="8" t="s">
        <v>215</v>
      </c>
      <c r="I121" s="8" t="s">
        <v>216</v>
      </c>
      <c r="J121" s="8" t="s">
        <v>217</v>
      </c>
    </row>
    <row r="122" spans="1:10" ht="15.75" thickBot="1">
      <c r="A122" s="8" t="s">
        <v>6</v>
      </c>
      <c r="B122" s="9">
        <v>49990</v>
      </c>
      <c r="C122" s="9">
        <v>49965.5</v>
      </c>
      <c r="D122" s="9">
        <v>27.5</v>
      </c>
      <c r="E122" s="9">
        <v>21</v>
      </c>
      <c r="F122" s="9">
        <v>14</v>
      </c>
      <c r="G122" s="9">
        <v>100017.9</v>
      </c>
      <c r="H122" s="9">
        <v>100000</v>
      </c>
      <c r="I122" s="9">
        <v>-17.899999999999999</v>
      </c>
      <c r="J122" s="9">
        <v>-0.02</v>
      </c>
    </row>
    <row r="123" spans="1:10" ht="15.75" thickBot="1">
      <c r="A123" s="8" t="s">
        <v>7</v>
      </c>
      <c r="B123" s="9">
        <v>49978</v>
      </c>
      <c r="C123" s="9">
        <v>49949</v>
      </c>
      <c r="D123" s="9">
        <v>33.5</v>
      </c>
      <c r="E123" s="9">
        <v>14</v>
      </c>
      <c r="F123" s="9">
        <v>8</v>
      </c>
      <c r="G123" s="9">
        <v>99982.399999999994</v>
      </c>
      <c r="H123" s="9">
        <v>100000</v>
      </c>
      <c r="I123" s="9">
        <v>17.600000000000001</v>
      </c>
      <c r="J123" s="9">
        <v>0.02</v>
      </c>
    </row>
    <row r="124" spans="1:10" ht="15.75" thickBot="1">
      <c r="A124" s="8" t="s">
        <v>8</v>
      </c>
      <c r="B124" s="9">
        <v>49985</v>
      </c>
      <c r="C124" s="9">
        <v>49965.5</v>
      </c>
      <c r="D124" s="9">
        <v>21.5</v>
      </c>
      <c r="E124" s="9">
        <v>25</v>
      </c>
      <c r="F124" s="9">
        <v>14</v>
      </c>
      <c r="G124" s="9">
        <v>100010.9</v>
      </c>
      <c r="H124" s="9">
        <v>100000</v>
      </c>
      <c r="I124" s="9">
        <v>-10.9</v>
      </c>
      <c r="J124" s="9">
        <v>-0.01</v>
      </c>
    </row>
    <row r="125" spans="1:10" ht="15.75" thickBot="1">
      <c r="A125" s="8" t="s">
        <v>9</v>
      </c>
      <c r="B125" s="9">
        <v>49999</v>
      </c>
      <c r="C125" s="9">
        <v>49965.5</v>
      </c>
      <c r="D125" s="9">
        <v>39.5</v>
      </c>
      <c r="E125" s="9">
        <v>34</v>
      </c>
      <c r="F125" s="9">
        <v>14</v>
      </c>
      <c r="G125" s="9">
        <v>100051.9</v>
      </c>
      <c r="H125" s="9">
        <v>100000</v>
      </c>
      <c r="I125" s="9">
        <v>-51.9</v>
      </c>
      <c r="J125" s="9">
        <v>-0.05</v>
      </c>
    </row>
    <row r="126" spans="1:10" ht="15.75" thickBot="1">
      <c r="A126" s="8" t="s">
        <v>10</v>
      </c>
      <c r="B126" s="9">
        <v>49975</v>
      </c>
      <c r="C126" s="9">
        <v>49947</v>
      </c>
      <c r="D126" s="9">
        <v>16.5</v>
      </c>
      <c r="E126" s="9">
        <v>10</v>
      </c>
      <c r="F126" s="9">
        <v>7</v>
      </c>
      <c r="G126" s="9">
        <v>99955.4</v>
      </c>
      <c r="H126" s="9">
        <v>100000</v>
      </c>
      <c r="I126" s="9">
        <v>44.6</v>
      </c>
      <c r="J126" s="9">
        <v>0.04</v>
      </c>
    </row>
    <row r="127" spans="1:10" ht="15.75" thickBot="1">
      <c r="A127" s="8" t="s">
        <v>11</v>
      </c>
      <c r="B127" s="9">
        <v>49992</v>
      </c>
      <c r="C127" s="9">
        <v>49965.5</v>
      </c>
      <c r="D127" s="9">
        <v>31.5</v>
      </c>
      <c r="E127" s="9">
        <v>29</v>
      </c>
      <c r="F127" s="9">
        <v>14</v>
      </c>
      <c r="G127" s="9">
        <v>100031.9</v>
      </c>
      <c r="H127" s="9">
        <v>100000</v>
      </c>
      <c r="I127" s="9">
        <v>-31.9</v>
      </c>
      <c r="J127" s="9">
        <v>-0.03</v>
      </c>
    </row>
    <row r="128" spans="1:10" ht="15.75" thickBot="1">
      <c r="A128" s="8" t="s">
        <v>12</v>
      </c>
      <c r="B128" s="9">
        <v>49971</v>
      </c>
      <c r="C128" s="9">
        <v>49941</v>
      </c>
      <c r="D128" s="9">
        <v>77.5</v>
      </c>
      <c r="E128" s="9">
        <v>8</v>
      </c>
      <c r="F128" s="9">
        <v>5</v>
      </c>
      <c r="G128" s="9">
        <v>100002.4</v>
      </c>
      <c r="H128" s="9">
        <v>100000</v>
      </c>
      <c r="I128" s="9">
        <v>-2.4</v>
      </c>
      <c r="J128" s="9">
        <v>0</v>
      </c>
    </row>
    <row r="129" spans="1:10" ht="15.75" thickBot="1">
      <c r="A129" s="8" t="s">
        <v>13</v>
      </c>
      <c r="B129" s="9">
        <v>49988</v>
      </c>
      <c r="C129" s="9">
        <v>49949</v>
      </c>
      <c r="D129" s="9">
        <v>24.5</v>
      </c>
      <c r="E129" s="9">
        <v>16</v>
      </c>
      <c r="F129" s="9">
        <v>12</v>
      </c>
      <c r="G129" s="9">
        <v>99989.4</v>
      </c>
      <c r="H129" s="9">
        <v>100000</v>
      </c>
      <c r="I129" s="9">
        <v>10.6</v>
      </c>
      <c r="J129" s="9">
        <v>0.01</v>
      </c>
    </row>
    <row r="130" spans="1:10" ht="15.75" thickBot="1">
      <c r="A130" s="8" t="s">
        <v>14</v>
      </c>
      <c r="B130" s="9">
        <v>49983</v>
      </c>
      <c r="C130" s="9">
        <v>49965.5</v>
      </c>
      <c r="D130" s="9">
        <v>18.5</v>
      </c>
      <c r="E130" s="9">
        <v>23</v>
      </c>
      <c r="F130" s="9">
        <v>14</v>
      </c>
      <c r="G130" s="9">
        <v>100003.9</v>
      </c>
      <c r="H130" s="9">
        <v>100000</v>
      </c>
      <c r="I130" s="9">
        <v>-3.9</v>
      </c>
      <c r="J130" s="9">
        <v>0</v>
      </c>
    </row>
    <row r="131" spans="1:10" ht="15.75" thickBot="1">
      <c r="A131" s="8" t="s">
        <v>15</v>
      </c>
      <c r="B131" s="9">
        <v>49977</v>
      </c>
      <c r="C131" s="9">
        <v>49965.5</v>
      </c>
      <c r="D131" s="9">
        <v>19.5</v>
      </c>
      <c r="E131" s="9">
        <v>12</v>
      </c>
      <c r="F131" s="9">
        <v>14</v>
      </c>
      <c r="G131" s="9">
        <v>99987.9</v>
      </c>
      <c r="H131" s="9">
        <v>100000</v>
      </c>
      <c r="I131" s="9">
        <v>12.1</v>
      </c>
      <c r="J131" s="9">
        <v>0.01</v>
      </c>
    </row>
    <row r="132" spans="1:10" ht="15.75" thickBot="1">
      <c r="A132" s="8" t="s">
        <v>16</v>
      </c>
      <c r="B132" s="9">
        <v>49972</v>
      </c>
      <c r="C132" s="9">
        <v>49965.5</v>
      </c>
      <c r="D132" s="9">
        <v>0</v>
      </c>
      <c r="E132" s="9">
        <v>3</v>
      </c>
      <c r="F132" s="9">
        <v>14</v>
      </c>
      <c r="G132" s="9">
        <v>99954.4</v>
      </c>
      <c r="H132" s="9">
        <v>100000</v>
      </c>
      <c r="I132" s="9">
        <v>45.6</v>
      </c>
      <c r="J132" s="9">
        <v>0.05</v>
      </c>
    </row>
    <row r="133" spans="1:10" ht="15.75" thickBot="1">
      <c r="A133" s="8" t="s">
        <v>17</v>
      </c>
      <c r="B133" s="9">
        <v>49996</v>
      </c>
      <c r="C133" s="9">
        <v>49965.5</v>
      </c>
      <c r="D133" s="9">
        <v>37.5</v>
      </c>
      <c r="E133" s="9">
        <v>27</v>
      </c>
      <c r="F133" s="9">
        <v>14</v>
      </c>
      <c r="G133" s="9">
        <v>100039.9</v>
      </c>
      <c r="H133" s="9">
        <v>100000</v>
      </c>
      <c r="I133" s="9">
        <v>-39.9</v>
      </c>
      <c r="J133" s="9">
        <v>-0.04</v>
      </c>
    </row>
    <row r="134" spans="1:10" ht="15.75" thickBot="1">
      <c r="A134" s="8" t="s">
        <v>18</v>
      </c>
      <c r="B134" s="9">
        <v>49992</v>
      </c>
      <c r="C134" s="9">
        <v>49965.5</v>
      </c>
      <c r="D134" s="9">
        <v>33.5</v>
      </c>
      <c r="E134" s="9">
        <v>25</v>
      </c>
      <c r="F134" s="9">
        <v>14</v>
      </c>
      <c r="G134" s="9">
        <v>100029.9</v>
      </c>
      <c r="H134" s="9">
        <v>100000</v>
      </c>
      <c r="I134" s="9">
        <v>-29.9</v>
      </c>
      <c r="J134" s="9">
        <v>-0.03</v>
      </c>
    </row>
    <row r="135" spans="1:10" ht="15.75" thickBot="1">
      <c r="A135" s="8" t="s">
        <v>19</v>
      </c>
      <c r="B135" s="9">
        <v>49969</v>
      </c>
      <c r="C135" s="9">
        <v>49939</v>
      </c>
      <c r="D135" s="9">
        <v>75.5</v>
      </c>
      <c r="E135" s="9">
        <v>7</v>
      </c>
      <c r="F135" s="9">
        <v>3</v>
      </c>
      <c r="G135" s="9">
        <v>99993.4</v>
      </c>
      <c r="H135" s="9">
        <v>100000</v>
      </c>
      <c r="I135" s="9">
        <v>6.6</v>
      </c>
      <c r="J135" s="9">
        <v>0.01</v>
      </c>
    </row>
    <row r="136" spans="1:10" ht="15.75" thickBot="1">
      <c r="A136" s="8" t="s">
        <v>20</v>
      </c>
      <c r="B136" s="9">
        <v>49981</v>
      </c>
      <c r="C136" s="9">
        <v>49947</v>
      </c>
      <c r="D136" s="9">
        <v>21.5</v>
      </c>
      <c r="E136" s="9">
        <v>19</v>
      </c>
      <c r="F136" s="9">
        <v>8</v>
      </c>
      <c r="G136" s="9">
        <v>99976.4</v>
      </c>
      <c r="H136" s="9">
        <v>100000</v>
      </c>
      <c r="I136" s="9">
        <v>23.6</v>
      </c>
      <c r="J136" s="9">
        <v>0.02</v>
      </c>
    </row>
    <row r="137" spans="1:10" ht="15.75" thickBot="1">
      <c r="A137" s="8" t="s">
        <v>21</v>
      </c>
      <c r="B137" s="9">
        <v>49978</v>
      </c>
      <c r="C137" s="9">
        <v>49965.5</v>
      </c>
      <c r="D137" s="9">
        <v>29.5</v>
      </c>
      <c r="E137" s="9">
        <v>15</v>
      </c>
      <c r="F137" s="9">
        <v>14</v>
      </c>
      <c r="G137" s="9">
        <v>100001.9</v>
      </c>
      <c r="H137" s="9">
        <v>100000</v>
      </c>
      <c r="I137" s="9">
        <v>-1.9</v>
      </c>
      <c r="J137" s="9">
        <v>0</v>
      </c>
    </row>
    <row r="138" spans="1:10" ht="15.75" thickBot="1">
      <c r="A138" s="8" t="s">
        <v>22</v>
      </c>
      <c r="B138" s="9">
        <v>49967</v>
      </c>
      <c r="C138" s="9">
        <v>49965.5</v>
      </c>
      <c r="D138" s="9">
        <v>15.5</v>
      </c>
      <c r="E138" s="9">
        <v>2</v>
      </c>
      <c r="F138" s="9">
        <v>0</v>
      </c>
      <c r="G138" s="9">
        <v>99949.9</v>
      </c>
      <c r="H138" s="9">
        <v>100000</v>
      </c>
      <c r="I138" s="9">
        <v>50.1</v>
      </c>
      <c r="J138" s="9">
        <v>0.05</v>
      </c>
    </row>
    <row r="139" spans="1:10" ht="15.75" thickBot="1">
      <c r="A139" s="8" t="s">
        <v>23</v>
      </c>
      <c r="B139" s="9">
        <v>49998</v>
      </c>
      <c r="C139" s="9">
        <v>49965.5</v>
      </c>
      <c r="D139" s="9">
        <v>42</v>
      </c>
      <c r="E139" s="9">
        <v>32</v>
      </c>
      <c r="F139" s="9">
        <v>14</v>
      </c>
      <c r="G139" s="9">
        <v>100051.4</v>
      </c>
      <c r="H139" s="9">
        <v>100000</v>
      </c>
      <c r="I139" s="9">
        <v>-51.4</v>
      </c>
      <c r="J139" s="9">
        <v>-0.05</v>
      </c>
    </row>
    <row r="140" spans="1:10" ht="15.75" thickBot="1">
      <c r="A140" s="8" t="s">
        <v>24</v>
      </c>
      <c r="B140" s="9">
        <v>49995</v>
      </c>
      <c r="C140" s="9">
        <v>49965.5</v>
      </c>
      <c r="D140" s="9">
        <v>36.5</v>
      </c>
      <c r="E140" s="9">
        <v>29</v>
      </c>
      <c r="F140" s="9">
        <v>14</v>
      </c>
      <c r="G140" s="9">
        <v>100039.9</v>
      </c>
      <c r="H140" s="9">
        <v>100000</v>
      </c>
      <c r="I140" s="9">
        <v>-39.9</v>
      </c>
      <c r="J140" s="9">
        <v>-0.04</v>
      </c>
    </row>
    <row r="141" spans="1:10" ht="15.75" thickBot="1">
      <c r="A141" s="8" t="s">
        <v>25</v>
      </c>
      <c r="B141" s="9">
        <v>49976</v>
      </c>
      <c r="C141" s="9">
        <v>49949</v>
      </c>
      <c r="D141" s="9">
        <v>17.5</v>
      </c>
      <c r="E141" s="9">
        <v>11</v>
      </c>
      <c r="F141" s="9">
        <v>12</v>
      </c>
      <c r="G141" s="9">
        <v>99965.4</v>
      </c>
      <c r="H141" s="9">
        <v>100000</v>
      </c>
      <c r="I141" s="9">
        <v>34.6</v>
      </c>
      <c r="J141" s="9">
        <v>0.03</v>
      </c>
    </row>
    <row r="142" spans="1:10" ht="15.75" thickBot="1">
      <c r="A142" s="8" t="s">
        <v>26</v>
      </c>
      <c r="B142" s="9">
        <v>49987</v>
      </c>
      <c r="C142" s="9">
        <v>49965.5</v>
      </c>
      <c r="D142" s="9">
        <v>24.5</v>
      </c>
      <c r="E142" s="9">
        <v>21</v>
      </c>
      <c r="F142" s="9">
        <v>14</v>
      </c>
      <c r="G142" s="9">
        <v>100011.9</v>
      </c>
      <c r="H142" s="9">
        <v>100000</v>
      </c>
      <c r="I142" s="9">
        <v>-11.9</v>
      </c>
      <c r="J142" s="9">
        <v>-0.01</v>
      </c>
    </row>
    <row r="143" spans="1:10" ht="15.75" thickBot="1">
      <c r="A143" s="8" t="s">
        <v>27</v>
      </c>
      <c r="B143" s="9">
        <v>49973</v>
      </c>
      <c r="C143" s="9">
        <v>49965.5</v>
      </c>
      <c r="D143" s="9">
        <v>1</v>
      </c>
      <c r="E143" s="9">
        <v>4</v>
      </c>
      <c r="F143" s="9">
        <v>14</v>
      </c>
      <c r="G143" s="9">
        <v>99957.4</v>
      </c>
      <c r="H143" s="9">
        <v>100000</v>
      </c>
      <c r="I143" s="9">
        <v>42.6</v>
      </c>
      <c r="J143" s="9">
        <v>0.04</v>
      </c>
    </row>
    <row r="144" spans="1:10" ht="15.75" thickBot="1">
      <c r="A144" s="8" t="s">
        <v>28</v>
      </c>
      <c r="B144" s="9">
        <v>49990</v>
      </c>
      <c r="C144" s="9">
        <v>49965.5</v>
      </c>
      <c r="D144" s="9">
        <v>32.5</v>
      </c>
      <c r="E144" s="9">
        <v>27</v>
      </c>
      <c r="F144" s="9">
        <v>14</v>
      </c>
      <c r="G144" s="9">
        <v>100028.9</v>
      </c>
      <c r="H144" s="9">
        <v>100000</v>
      </c>
      <c r="I144" s="9">
        <v>-28.9</v>
      </c>
      <c r="J144" s="9">
        <v>-0.03</v>
      </c>
    </row>
    <row r="145" spans="1:10" ht="15.75" thickBot="1">
      <c r="A145" s="8" t="s">
        <v>29</v>
      </c>
      <c r="B145" s="9">
        <v>49983</v>
      </c>
      <c r="C145" s="9">
        <v>49949</v>
      </c>
      <c r="D145" s="9">
        <v>27.5</v>
      </c>
      <c r="E145" s="9">
        <v>19</v>
      </c>
      <c r="F145" s="9">
        <v>10</v>
      </c>
      <c r="G145" s="9">
        <v>99988.4</v>
      </c>
      <c r="H145" s="9">
        <v>100000</v>
      </c>
      <c r="I145" s="9">
        <v>11.6</v>
      </c>
      <c r="J145" s="9">
        <v>0.01</v>
      </c>
    </row>
    <row r="146" spans="1:10" ht="15.75" thickBot="1">
      <c r="A146" s="8" t="s">
        <v>30</v>
      </c>
      <c r="B146" s="9">
        <v>49970</v>
      </c>
      <c r="C146" s="9">
        <v>49940</v>
      </c>
      <c r="D146" s="9">
        <v>77.5</v>
      </c>
      <c r="E146" s="9">
        <v>9</v>
      </c>
      <c r="F146" s="9">
        <v>4</v>
      </c>
      <c r="G146" s="9">
        <v>100000.4</v>
      </c>
      <c r="H146" s="9">
        <v>100000</v>
      </c>
      <c r="I146" s="9">
        <v>-0.4</v>
      </c>
      <c r="J146" s="9">
        <v>0</v>
      </c>
    </row>
    <row r="147" spans="1:10" ht="15.75" thickBot="1">
      <c r="A147" s="8" t="s">
        <v>31</v>
      </c>
      <c r="B147" s="9">
        <v>49980</v>
      </c>
      <c r="C147" s="9">
        <v>49965.5</v>
      </c>
      <c r="D147" s="9">
        <v>20.5</v>
      </c>
      <c r="E147" s="9">
        <v>13</v>
      </c>
      <c r="F147" s="9">
        <v>14</v>
      </c>
      <c r="G147" s="9">
        <v>99992.9</v>
      </c>
      <c r="H147" s="9">
        <v>100000</v>
      </c>
      <c r="I147" s="9">
        <v>7.1</v>
      </c>
      <c r="J147" s="9">
        <v>0.01</v>
      </c>
    </row>
    <row r="148" spans="1:10" ht="15.75" thickBot="1">
      <c r="A148" s="8" t="s">
        <v>32</v>
      </c>
      <c r="B148" s="9">
        <v>49999</v>
      </c>
      <c r="C148" s="9">
        <v>49965.5</v>
      </c>
      <c r="D148" s="9">
        <v>39.5</v>
      </c>
      <c r="E148" s="9">
        <v>34</v>
      </c>
      <c r="F148" s="9">
        <v>14</v>
      </c>
      <c r="G148" s="9">
        <v>100051.9</v>
      </c>
      <c r="H148" s="9">
        <v>100000</v>
      </c>
      <c r="I148" s="9">
        <v>-51.9</v>
      </c>
      <c r="J148" s="9">
        <v>-0.05</v>
      </c>
    </row>
    <row r="149" spans="1:10" ht="15.75" thickBot="1">
      <c r="A149" s="8" t="s">
        <v>33</v>
      </c>
      <c r="B149" s="9">
        <v>49966</v>
      </c>
      <c r="C149" s="9">
        <v>49965.5</v>
      </c>
      <c r="D149" s="9">
        <v>14.5</v>
      </c>
      <c r="E149" s="9">
        <v>1</v>
      </c>
      <c r="F149" s="9">
        <v>0</v>
      </c>
      <c r="G149" s="9">
        <v>99946.9</v>
      </c>
      <c r="H149" s="9">
        <v>100000</v>
      </c>
      <c r="I149" s="9">
        <v>53.1</v>
      </c>
      <c r="J149" s="9">
        <v>0.05</v>
      </c>
    </row>
    <row r="150" spans="1:10" ht="15.75" thickBot="1">
      <c r="A150" s="8" t="s">
        <v>34</v>
      </c>
      <c r="B150" s="9">
        <v>49988</v>
      </c>
      <c r="C150" s="9">
        <v>49965.5</v>
      </c>
      <c r="D150" s="9">
        <v>29.5</v>
      </c>
      <c r="E150" s="9">
        <v>24</v>
      </c>
      <c r="F150" s="9">
        <v>14</v>
      </c>
      <c r="G150" s="9">
        <v>100020.9</v>
      </c>
      <c r="H150" s="9">
        <v>100000</v>
      </c>
      <c r="I150" s="9">
        <v>-20.9</v>
      </c>
      <c r="J150" s="9">
        <v>-0.02</v>
      </c>
    </row>
    <row r="151" spans="1:10" ht="15.75" thickBot="1">
      <c r="A151" s="8" t="s">
        <v>35</v>
      </c>
      <c r="B151" s="9">
        <v>49985</v>
      </c>
      <c r="C151" s="9">
        <v>49949</v>
      </c>
      <c r="D151" s="9">
        <v>26.5</v>
      </c>
      <c r="E151" s="9">
        <v>18</v>
      </c>
      <c r="F151" s="9">
        <v>11</v>
      </c>
      <c r="G151" s="9">
        <v>99989.4</v>
      </c>
      <c r="H151" s="9">
        <v>100000</v>
      </c>
      <c r="I151" s="9">
        <v>10.6</v>
      </c>
      <c r="J151" s="9">
        <v>0.01</v>
      </c>
    </row>
    <row r="152" spans="1:10" ht="15.75" thickBot="1">
      <c r="A152" s="8" t="s">
        <v>36</v>
      </c>
      <c r="B152" s="9">
        <v>49974</v>
      </c>
      <c r="C152" s="9">
        <v>49965.5</v>
      </c>
      <c r="D152" s="9">
        <v>2</v>
      </c>
      <c r="E152" s="9">
        <v>5</v>
      </c>
      <c r="F152" s="9">
        <v>14</v>
      </c>
      <c r="G152" s="9">
        <v>99960.4</v>
      </c>
      <c r="H152" s="9">
        <v>100000</v>
      </c>
      <c r="I152" s="9">
        <v>39.6</v>
      </c>
      <c r="J152" s="9">
        <v>0.04</v>
      </c>
    </row>
    <row r="153" spans="1:10" ht="15.75" thickBot="1">
      <c r="A153" s="8" t="s">
        <v>37</v>
      </c>
      <c r="B153" s="9">
        <v>49992</v>
      </c>
      <c r="C153" s="9">
        <v>49965.5</v>
      </c>
      <c r="D153" s="9">
        <v>33.5</v>
      </c>
      <c r="E153" s="9">
        <v>29</v>
      </c>
      <c r="F153" s="9">
        <v>14</v>
      </c>
      <c r="G153" s="9">
        <v>100033.9</v>
      </c>
      <c r="H153" s="9">
        <v>100000</v>
      </c>
      <c r="I153" s="9">
        <v>-33.9</v>
      </c>
      <c r="J153" s="9">
        <v>-0.03</v>
      </c>
    </row>
    <row r="154" spans="1:10" ht="15.75" thickBot="1">
      <c r="A154" s="8" t="s">
        <v>38</v>
      </c>
      <c r="B154" s="9">
        <v>49996</v>
      </c>
      <c r="C154" s="9">
        <v>49965.5</v>
      </c>
      <c r="D154" s="9">
        <v>37.5</v>
      </c>
      <c r="E154" s="9">
        <v>32</v>
      </c>
      <c r="F154" s="9">
        <v>14</v>
      </c>
      <c r="G154" s="9">
        <v>100044.9</v>
      </c>
      <c r="H154" s="9">
        <v>100000</v>
      </c>
      <c r="I154" s="9">
        <v>-44.9</v>
      </c>
      <c r="J154" s="9">
        <v>-0.04</v>
      </c>
    </row>
    <row r="155" spans="1:10" ht="15.75" thickBot="1">
      <c r="A155" s="8" t="s">
        <v>39</v>
      </c>
      <c r="B155" s="9">
        <v>49968</v>
      </c>
      <c r="C155" s="9">
        <v>49938</v>
      </c>
      <c r="D155" s="9">
        <v>75.5</v>
      </c>
      <c r="E155" s="9">
        <v>6</v>
      </c>
      <c r="F155" s="9">
        <v>6</v>
      </c>
      <c r="G155" s="9">
        <v>99993.4</v>
      </c>
      <c r="H155" s="9">
        <v>100000</v>
      </c>
      <c r="I155" s="9">
        <v>6.6</v>
      </c>
      <c r="J155" s="9">
        <v>0.01</v>
      </c>
    </row>
    <row r="156" spans="1:10" ht="15.75" thickBot="1">
      <c r="A156" s="8" t="s">
        <v>40</v>
      </c>
      <c r="B156" s="9">
        <v>49965</v>
      </c>
      <c r="C156" s="9">
        <v>49965.5</v>
      </c>
      <c r="D156" s="9">
        <v>13.5</v>
      </c>
      <c r="E156" s="9">
        <v>0</v>
      </c>
      <c r="F156" s="9">
        <v>0</v>
      </c>
      <c r="G156" s="9">
        <v>99943.9</v>
      </c>
      <c r="H156" s="9">
        <v>100000</v>
      </c>
      <c r="I156" s="9">
        <v>56.1</v>
      </c>
      <c r="J156" s="9">
        <v>0.06</v>
      </c>
    </row>
    <row r="157" spans="1:10" ht="15.75" thickBot="1">
      <c r="A157" s="8" t="s">
        <v>41</v>
      </c>
      <c r="B157" s="9">
        <v>49981</v>
      </c>
      <c r="C157" s="9">
        <v>49965.5</v>
      </c>
      <c r="D157" s="9">
        <v>21.5</v>
      </c>
      <c r="E157" s="9">
        <v>16</v>
      </c>
      <c r="F157" s="9">
        <v>14</v>
      </c>
      <c r="G157" s="9">
        <v>99997.9</v>
      </c>
      <c r="H157" s="9">
        <v>100000</v>
      </c>
      <c r="I157" s="9">
        <v>2.1</v>
      </c>
      <c r="J157" s="9">
        <v>0</v>
      </c>
    </row>
    <row r="158" spans="1:10" ht="15.75" thickBot="1"/>
    <row r="159" spans="1:10" ht="15.75" thickBot="1">
      <c r="A159" s="10" t="s">
        <v>218</v>
      </c>
      <c r="B159" s="11">
        <v>100138</v>
      </c>
    </row>
    <row r="160" spans="1:10" ht="21.75" thickBot="1">
      <c r="A160" s="10" t="s">
        <v>219</v>
      </c>
      <c r="B160" s="11">
        <v>99903</v>
      </c>
    </row>
    <row r="161" spans="1:2" ht="21.75" thickBot="1">
      <c r="A161" s="10" t="s">
        <v>220</v>
      </c>
      <c r="B161" s="11">
        <v>3599999.9</v>
      </c>
    </row>
    <row r="162" spans="1:2" ht="21.75" thickBot="1">
      <c r="A162" s="10" t="s">
        <v>221</v>
      </c>
      <c r="B162" s="11">
        <v>3600000</v>
      </c>
    </row>
    <row r="163" spans="1:2" ht="32.25" thickBot="1">
      <c r="A163" s="10" t="s">
        <v>222</v>
      </c>
      <c r="B163" s="11">
        <v>-0.1</v>
      </c>
    </row>
    <row r="164" spans="1:2" ht="32.25" thickBot="1">
      <c r="A164" s="10" t="s">
        <v>223</v>
      </c>
      <c r="B164" s="11"/>
    </row>
    <row r="165" spans="1:2" ht="32.25" thickBot="1">
      <c r="A165" s="10" t="s">
        <v>224</v>
      </c>
      <c r="B165" s="11"/>
    </row>
    <row r="166" spans="1:2" ht="21.75" thickBot="1">
      <c r="A166" s="10" t="s">
        <v>225</v>
      </c>
      <c r="B166" s="11">
        <v>0</v>
      </c>
    </row>
    <row r="168" spans="1:2">
      <c r="A168" s="12" t="s">
        <v>226</v>
      </c>
    </row>
    <row r="170" spans="1:2">
      <c r="A170" s="13" t="s">
        <v>227</v>
      </c>
    </row>
    <row r="171" spans="1:2">
      <c r="A171" s="13" t="s">
        <v>335</v>
      </c>
    </row>
  </sheetData>
  <hyperlinks>
    <hyperlink ref="A168" r:id="rId1" display="https://miau.my-x.hu/myx-free/coco/test/258772820260221210531.html" xr:uid="{67AB7BED-7177-41AA-9B0D-966615AB93D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Base_logs</vt:lpstr>
      <vt:lpstr>Ranked</vt:lpstr>
      <vt:lpstr>OAM Y0</vt:lpstr>
      <vt:lpstr>Ranked_inverse</vt:lpstr>
      <vt:lpstr>Inverse OAM Y0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Kenyó Kristóf</dc:creator>
  <cp:lastModifiedBy>Kenyó Kristóf</cp:lastModifiedBy>
  <dcterms:created xsi:type="dcterms:W3CDTF">2026-02-21T19:20:09Z</dcterms:created>
  <dcterms:modified xsi:type="dcterms:W3CDTF">2026-02-21T20:29:30Z</dcterms:modified>
</cp:coreProperties>
</file>