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worksheets/sheet8.xml" ContentType="application/vnd.openxmlformats-officedocument.spreadsheetml.worksheet+xml"/>
  <Override PartName="/xl/drawings/drawing5.xml" ContentType="application/vnd.openxmlformats-officedocument.drawing+xml"/>
  <Override PartName="/xl/worksheets/sheet9.xml" ContentType="application/vnd.openxmlformats-officedocument.spreadsheetml.worksheet+xml"/>
  <Override PartName="/xl/drawings/drawing6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9d4538ab6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1" sheetId="1" r:id="R465a2eeb8ddd4da7"/>
    <x:sheet xmlns:r="http://schemas.openxmlformats.org/officeDocument/2006/relationships" name="v2" sheetId="2" r:id="Ra739f983f7464e7d"/>
    <x:sheet xmlns:r="http://schemas.openxmlformats.org/officeDocument/2006/relationships" name="v3" sheetId="3" r:id="Rf7da189c0a8a4846"/>
    <x:sheet xmlns:r="http://schemas.openxmlformats.org/officeDocument/2006/relationships" name="v4" sheetId="4" r:id="R01f24e63cad54dc1"/>
    <x:sheet xmlns:r="http://schemas.openxmlformats.org/officeDocument/2006/relationships" name="v5" sheetId="5" r:id="R0a93d1cbda9f46a1"/>
    <x:sheet xmlns:r="http://schemas.openxmlformats.org/officeDocument/2006/relationships" name="v6" sheetId="6" r:id="R9dd93aee8b414cf0"/>
    <x:sheet xmlns:r="http://schemas.openxmlformats.org/officeDocument/2006/relationships" name="v7" sheetId="7" r:id="Rbe5e261d46834a3e"/>
    <x:sheet xmlns:r="http://schemas.openxmlformats.org/officeDocument/2006/relationships" name="v8" sheetId="8" r:id="R1c07ddade2ab47c1"/>
    <x:sheet xmlns:r="http://schemas.openxmlformats.org/officeDocument/2006/relationships" name="v3b_minimax" sheetId="9" r:id="R7c47ac2b25184fe6"/>
  </x:sheets>
</x:workbook>
</file>

<file path=xl/sharedStrings.xml><?xml version="1.0" encoding="utf-8"?>
<x:sst xmlns:x="http://schemas.openxmlformats.org/spreadsheetml/2006/main">
  <x:si>
    <x:t xml:space="preserve">Jelölt (Alany)</x:t>
  </x:si>
  <x:si>
    <x:t xml:space="preserve">A1</x:t>
  </x:si>
  <x:si>
    <x:t xml:space="preserve">A2</x:t>
  </x:si>
  <x:si>
    <x:t xml:space="preserve">A3</x:t>
  </x:si>
  <x:si>
    <x:t xml:space="preserve">A4</x:t>
  </x:si>
  <x:si>
    <x:t xml:space="preserve">A5</x:t>
  </x:si>
  <x:si>
    <x:t xml:space="preserve">A6</x:t>
  </x:si>
  <x:si>
    <x:t xml:space="preserve">A7</x:t>
  </x:si>
  <x:si>
    <x:t xml:space="preserve">ÚJ ÖSSZESEN</x:t>
  </x:si>
  <x:si>
    <x:t xml:space="preserve">Erdő Péter (Új)</x:t>
  </x:si>
  <x:si>
    <x:t xml:space="preserve">👑 1288 pont</x:t>
  </x:si>
  <x:si>
    <x:t xml:space="preserve">Polgár Judit</x:t>
  </x:si>
  <x:si>
    <x:t xml:space="preserve">↘️ 950 pont</x:t>
  </x:si>
  <x:si>
    <x:t xml:space="preserve">Karikó Katalin</x:t>
  </x:si>
  <x:si>
    <x:t xml:space="preserve">↘️ 820 pont</x:t>
  </x:si>
  <x:si>
    <x:t xml:space="preserve">Lovász László</x:t>
  </x:si>
  <x:si>
    <x:t xml:space="preserve">↘️ 1110 pont</x:t>
  </x:si>
  <x:si>
    <x:t xml:space="preserve">Böjte Csaba</x:t>
  </x:si>
  <x:si>
    <x:t xml:space="preserve">↘️ 880 pont</x:t>
  </x:si>
  <x:si>
    <x:t xml:space="preserve">Halász Judit</x:t>
  </x:si>
  <x:si>
    <x:t xml:space="preserve">↘️ 952 pont</x:t>
  </x:si>
  <x:si>
    <x:t xml:space="preserve">Összes szétosztható pont:</x:t>
  </x:si>
  <x:si>
    <x:t xml:space="preserve">6000 pont</x:t>
  </x:si>
  <x:si>
    <x:t xml:space="preserve">ellenőrzés</x:t>
  </x:si>
  <x:si>
    <x:t xml:space="preserve">VÉGSŐ ÖSSZEG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</x:si>
  <x:si>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Erdő Péter</x:t>
    </x:r>
  </x:si>
  <x:si>
    <x:t xml:space="preserve">1328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</x:si>
  <x:si>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Lovász László</x:t>
    </x:r>
  </x:si>
  <x:si>
    <x:t xml:space="preserve">1150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</x:si>
  <x:si>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Polgár Judit</x:t>
    </x:r>
  </x:si>
  <x:si>
    <x:t xml:space="preserve">990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</x:si>
  <x:si>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Halász Judit</x:t>
    </x:r>
  </x:si>
  <x:si>
    <x:t xml:space="preserve">700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</x:si>
  <x:si>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Böjte Csaba</x:t>
    </x:r>
  </x:si>
  <x:si>
    <x:t xml:space="preserve">880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</x:si>
  <x:si>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Karikó Katalin</x:t>
    </x:r>
  </x:si>
  <x:si>
    <x:t xml:space="preserve">952 pont</x:t>
  </x:si>
  <x:si>
    <x:t xml:space="preserve">Összes pont:</x:t>
  </x:si>
  <x:si>
    <x:t xml:space="preserve">ell</x:t>
  </x:si>
  <x:si>
    <x:t xml:space="preserve">delta</x:t>
  </x:si>
  <x:si>
    <x:r>
      <x:rPr>
        <x:sz val="1100"/>
        <x:color rgb="FF000000"/>
      </x:rPr>
      <x:t xml:space="preserve">👑</x:t>
    </x:r>
    <x:r>
      <x:rPr>
        <x:sz val="1100"/>
        <x:color rgb="FF000000"/>
        <x:rFont val="Aptos"/>
        <x:family val="2"/>
      </x:rPr>
      <x:t xml:space="preserve"> </x:t>
    </x:r>
    <x:r>
      <x:rPr>
        <x:b/>
        <x:sz val="1100"/>
        <x:color rgb="FF000000"/>
        <x:rFont val="Aptos"/>
        <x:family val="2"/>
      </x:rPr>
      <x:t xml:space="preserve">Erdő Péter</x:t>
    </x:r>
  </x:si>
  <x:si>
    <x:t xml:space="preserve">1335 pont</x:t>
  </x:si>
  <x:si>
    <x:r>
      <x:rPr>
        <x:sz val="1100"/>
        <x:color rgb="FF000000"/>
      </x:rPr>
      <x:t xml:space="preserve">↗️ </x:t>
    </x:r>
    <x:r>
      <x:rPr>
        <x:b/>
        <x:sz val="1100"/>
        <x:color rgb="FF000000"/>
        <x:rFont val="Aptos"/>
        <x:family val="2"/>
      </x:rPr>
      <x:t xml:space="preserve">Lovász László</x:t>
    </x:r>
  </x:si>
  <x:si>
    <x:t xml:space="preserve">1135 pont</x:t>
  </x:si>
  <x:si>
    <x:r>
      <x:rPr>
        <x:sz val="1100"/>
        <x:color rgb="FF000000"/>
      </x:rPr>
      <x:t xml:space="preserve">↘️ </x:t>
    </x:r>
    <x:r>
      <x:rPr>
        <x:b/>
        <x:sz val="1100"/>
        <x:color rgb="FF000000"/>
        <x:rFont val="Aptos"/>
        <x:family val="2"/>
      </x:rPr>
      <x:t xml:space="preserve">Böjte Csaba</x:t>
    </x:r>
  </x:si>
  <x:si>
    <x:t xml:space="preserve">1025 pont</x:t>
  </x:si>
  <x:si>
    <x:r>
      <x:rPr>
        <x:sz val="1100"/>
        <x:color rgb="FF000000"/>
      </x:rPr>
      <x:t xml:space="preserve">↘️ </x:t>
    </x:r>
    <x:r>
      <x:rPr>
        <x:b/>
        <x:sz val="1100"/>
        <x:color rgb="FF000000"/>
        <x:rFont val="Aptos"/>
        <x:family val="2"/>
      </x:rPr>
      <x:t xml:space="preserve">Polgár Judit</x:t>
    </x:r>
  </x:si>
  <x:si>
    <x:t xml:space="preserve">985 pont</x:t>
  </x:si>
  <x:si>
    <x:r>
      <x:rPr>
        <x:sz val="1100"/>
        <x:color rgb="FF000000"/>
      </x:rPr>
      <x:t xml:space="preserve">↘️ </x:t>
    </x:r>
    <x:r>
      <x:rPr>
        <x:b/>
        <x:sz val="1100"/>
        <x:color rgb="FF000000"/>
        <x:rFont val="Aptos"/>
        <x:family val="2"/>
      </x:rPr>
      <x:t xml:space="preserve">Karikó Katalin</x:t>
    </x:r>
  </x:si>
  <x:si>
    <x:t xml:space="preserve">855 pont</x:t>
  </x:si>
  <x:si>
    <x:r>
      <x:rPr>
        <x:sz val="1100"/>
        <x:color rgb="FF000000"/>
      </x:rPr>
      <x:t xml:space="preserve">↘️ </x:t>
    </x:r>
    <x:r>
      <x:rPr>
        <x:b/>
        <x:sz val="1100"/>
        <x:color rgb="FF000000"/>
        <x:rFont val="Aptos"/>
        <x:family val="2"/>
      </x:rPr>
      <x:t xml:space="preserve">Halász Judit</x:t>
    </x:r>
  </x:si>
  <x:si>
    <x:t xml:space="preserve">665 pont</x:t>
  </x:si>
  <x:si>
    <x:t xml:space="preserve">rank</x:t>
  </x:si>
  <x:si>
    <x:t xml:space="preserve">Y0</x:t>
  </x:si>
  <x:si>
    <x:t xml:space="preserve">Azonosító:</x:t>
  </x:si>
  <x:si>
    <x:t xml:space="preserve">Objektumok:</x:t>
  </x:si>
  <x:si>
    <x:t xml:space="preserve">Attribútumok:</x:t>
  </x:si>
  <x:si>
    <x:t xml:space="preserve">Lépcsôk:</x:t>
  </x:si>
  <x:si>
    <x:t xml:space="preserve">Eltolás:</x:t>
  </x:si>
  <x:si>
    <x:t xml:space="preserve">Leírás:</x:t>
  </x:si>
  <x:si>
    <x:t xml:space="preserve">COCO Y0: 6681711</x:t>
  </x:si>
  <x:si>
    <x:t xml:space="preserve">Rangsor</x:t>
  </x:si>
  <x:si>
    <x:t xml:space="preserve">X(A1)</x:t>
  </x:si>
  <x:si>
    <x:t xml:space="preserve">X(A2)</x:t>
  </x:si>
  <x:si>
    <x:t xml:space="preserve">X(A3)</x:t>
  </x:si>
  <x:si>
    <x:t xml:space="preserve">X(A4)</x:t>
  </x:si>
  <x:si>
    <x:t xml:space="preserve">X(A5)</x:t>
  </x:si>
  <x:si>
    <x:t xml:space="preserve">X(A6)</x:t>
  </x:si>
  <x:si>
    <x:t xml:space="preserve">X(A7)</x:t>
  </x:si>
  <x:si>
    <x:t xml:space="preserve">Y(A8)</x:t>
  </x:si>
  <x:si>
    <x:t xml:space="preserve">O1</x:t>
  </x:si>
  <x:si>
    <x:t xml:space="preserve">O2</x:t>
  </x:si>
  <x:si>
    <x:t xml:space="preserve">O3</x:t>
  </x:si>
  <x:si>
    <x:t xml:space="preserve">O4</x:t>
  </x:si>
  <x:si>
    <x:t xml:space="preserve">O5</x:t>
  </x:si>
  <x:si>
    <x:t xml:space="preserve">O6</x:t>
  </x:si>
  <x:si>
    <x:t xml:space="preserve">Lépcsôk(1)</x:t>
  </x:si>
  <x:si>
    <x:t xml:space="preserve">S1</x:t>
  </x:si>
  <x:si>
    <x:t xml:space="preserve">(0+5)/(1)=5</x:t>
  </x:si>
  <x:si>
    <x:t xml:space="preserve">(0+988)/(1)=988</x:t>
  </x:si>
  <x:si>
    <x:t xml:space="preserve">(0+984)/(1)=984</x:t>
  </x:si>
  <x:si>
    <x:t xml:space="preserve">(0+973)/(1)=973</x:t>
  </x:si>
  <x:si>
    <x:t xml:space="preserve">S2</x:t>
  </x:si>
  <x:si>
    <x:t xml:space="preserve">(0+4)/(1)=4</x:t>
  </x:si>
  <x:si>
    <x:t xml:space="preserve">(0+987)/(1)=987</x:t>
  </x:si>
  <x:si>
    <x:t xml:space="preserve">(0+983)/(1)=983</x:t>
  </x:si>
  <x:si>
    <x:t xml:space="preserve">(0+6)/(1)=6</x:t>
  </x:si>
  <x:si>
    <x:t xml:space="preserve">S3</x:t>
  </x:si>
  <x:si>
    <x:t xml:space="preserve">(0+3)/(1)=3</x:t>
  </x:si>
  <x:si>
    <x:t xml:space="preserve">(0+12)/(1)=12</x:t>
  </x:si>
  <x:si>
    <x:t xml:space="preserve">S4</x:t>
  </x:si>
  <x:si>
    <x:t xml:space="preserve">(0+2)/(1)=2</x:t>
  </x:si>
  <x:si>
    <x:t xml:space="preserve">(0+11)/(1)=11</x:t>
  </x:si>
  <x:si>
    <x:t xml:space="preserve">S5</x:t>
  </x:si>
  <x:si>
    <x:t xml:space="preserve">(0+1)/(1)=1</x:t>
  </x:si>
  <x:si>
    <x:t xml:space="preserve">S6</x:t>
  </x:si>
  <x:si>
    <x:t xml:space="preserve">(0+0)/(1)=0</x:t>
  </x:si>
  <x:si>
    <x:t xml:space="preserve">Lépcsôk(2)</x:t>
  </x:si>
  <x:si>
    <x:t xml:space="preserve">új megoldás</x:t>
  </x:si>
  <x:si>
    <x:t xml:space="preserve">Becslés</x:t>
  </x:si>
  <x:si>
    <x:t xml:space="preserve">Tény+0</x:t>
  </x:si>
  <x:si>
    <x:t xml:space="preserve">Delta</x:t>
  </x:si>
  <x:si>
    <x:t xml:space="preserve">Delta/Tény</x:t>
  </x:si>
  <x:si>
    <x:t xml:space="preserve">S1 összeg:</x:t>
  </x:si>
  <x:si>
    <x:t xml:space="preserve">S6 összeg:</x:t>
  </x:si>
  <x:si>
    <x:t xml:space="preserve">Becslés összeg:</x:t>
  </x:si>
  <x:si>
    <x:t xml:space="preserve">Tény összeg:</x:t>
  </x:si>
  <x:si>
    <x:t xml:space="preserve">Tény-becslés eltérés:</x:t>
  </x:si>
  <x:si>
    <x:t xml:space="preserve">Tény négyzetösszeg:</x:t>
  </x:si>
  <x:si>
    <x:t xml:space="preserve">Becslés négyzetösszeg:</x:t>
  </x:si>
  <x:si>
    <x:t xml:space="preserve">Négyzetösszeg hiba:</x:t>
  </x:si>
  <x:si>
    <x:t xml:space="preserve">Open url</x:t>
  </x:si>
  <x:si>
    <x:r>
      <x:rPr>
        <x:sz val="700"/>
        <x:color rgb="FF333333"/>
      </x:rPr>
      <x:t xml:space="preserve">Maximális memória használat: </x:t>
    </x:r>
    <x:r>
      <x:rPr>
        <x:b/>
        <x:sz val="700"/>
        <x:color rgb="FF333333"/>
        <x:rFont val="Verdana"/>
        <x:family val="2"/>
      </x:rPr>
      <x:t xml:space="preserve">1.35 Mb</x:t>
    </x:r>
  </x:si>
  <x:si>
    <x:r>
      <x:rPr>
        <x:sz val="700"/>
        <x:color rgb="FF333333"/>
      </x:rPr>
      <x:t xml:space="preserve">A futtatás idôtartama: </x:t>
    </x:r>
    <x:r>
      <x:rPr>
        <x:b/>
        <x:sz val="700"/>
        <x:color rgb="FF333333"/>
        <x:rFont val="Verdana"/>
        <x:family val="2"/>
      </x:rPr>
      <x:t xml:space="preserve">0.07 mp (0 p)</x:t>
    </x:r>
  </x:si>
  <x:si>
    <x:t xml:space="preserve">A8 (ÚJ)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</x:si>
  <x:si>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Rubik Ernő (Új)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</x:si>
  <x:si>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1015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</x:si>
  <x:si>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Erdő Péter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</x:si>
  <x:si>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1006 pont</x:t>
    </x:r>
  </x:si>
  <x:si>
    <x:t xml:space="preserve">1006 pont</x:t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</x:si>
  <x:si>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1004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</x:si>
  <x:si>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1008 pont</x:t>
    </x:r>
  </x:si>
  <x:si>
    <x:r>
      <x:t xml:space="preserve">🟥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955 pont</x:t>
    </x:r>
  </x:si>
  <x:si>
    <x:t xml:space="preserve">7000 pont</x:t>
  </x:si>
  <x:si>
    <x:t xml:space="preserve">VÉGSŐ</x:t>
  </x:si>
  <x:si>
    <x:t xml:space="preserve">👑 Rubik Ernő (Új)</x:t>
  </x:si>
  <x:si>
    <x:t xml:space="preserve">↘️ Erdő Péter</x:t>
  </x:si>
  <x:si>
    <x:t xml:space="preserve">↘️ Lovász László</x:t>
  </x:si>
  <x:si>
    <x:t xml:space="preserve">↘️ Böjte Csaba</x:t>
  </x:si>
  <x:si>
    <x:t xml:space="preserve">↘️ Polgár Judit</x:t>
  </x:si>
  <x:si>
    <x:t xml:space="preserve">↘️ Karikó Katalin</x:t>
  </x:si>
  <x:si>
    <x:t xml:space="preserve">↘️ Halász Judit</x:t>
  </x:si>
  <x:si>
    <x:t xml:space="preserve">COCO Y0: 1604523</x:t>
  </x:si>
  <x:si>
    <x:t xml:space="preserve">X(A8)</x:t>
  </x:si>
  <x:si>
    <x:t xml:space="preserve">Y(A9)</x:t>
  </x:si>
  <x:si>
    <x:t xml:space="preserve">O7</x:t>
  </x:si>
  <x:si>
    <x:t xml:space="preserve">(0+980)/(1)=980</x:t>
  </x:si>
  <x:si>
    <x:t xml:space="preserve">(0+976)/(1)=976</x:t>
  </x:si>
  <x:si>
    <x:t xml:space="preserve">(0+982)/(1)=982</x:t>
  </x:si>
  <x:si>
    <x:t xml:space="preserve">(0+955)/(1)=955</x:t>
  </x:si>
  <x:si>
    <x:t xml:space="preserve">(0+957)/(1)=957</x:t>
  </x:si>
  <x:si>
    <x:t xml:space="preserve">(0+979)/(1)=979</x:t>
  </x:si>
  <x:si>
    <x:t xml:space="preserve">(0+975)/(1)=975</x:t>
  </x:si>
  <x:si>
    <x:t xml:space="preserve">(0+9)/(1)=9</x:t>
  </x:si>
  <x:si>
    <x:t xml:space="preserve">(0+21)/(1)=21</x:t>
  </x:si>
  <x:si>
    <x:t xml:space="preserve">(0+8)/(1)=8</x:t>
  </x:si>
  <x:si>
    <x:t xml:space="preserve">(0+20)/(1)=20</x:t>
  </x:si>
  <x:si>
    <x:t xml:space="preserve">(0+7)/(1)=7</x:t>
  </x:si>
  <x:si>
    <x:t xml:space="preserve">(0+19)/(1)=19</x:t>
  </x:si>
  <x:si>
    <x:t xml:space="preserve">S7</x:t>
  </x:si>
  <x:si>
    <x:t xml:space="preserve">S7 összeg:</x:t>
  </x:si>
  <x:si>
    <x:r>
      <x:t xml:space="preserve">Maximális memória használat: </x:t>
    </x:r>
    <x:r>
      <x:rPr>
        <x:b/>
        <x:sz val="7"/>
        <x:color rgb="FF333333"/>
        <x:rFont val="Verdana"/>
        <x:family val="2"/>
      </x:rPr>
      <x:t xml:space="preserve">1.35 Mb</x:t>
    </x:r>
  </x:si>
  <x:si>
    <x:r>
      <x:t xml:space="preserve">A futtatás idôtartama: </x:t>
    </x:r>
    <x:r>
      <x:rPr>
        <x:b/>
        <x:sz val="7"/>
        <x:color rgb="FF333333"/>
        <x:rFont val="Verdana"/>
        <x:family val="2"/>
      </x:rPr>
      <x:t xml:space="preserve">0.04 mp (0 p)</x:t>
    </x:r>
  </x:si>
  <x:si>
    <x:t xml:space="preserve">A8</x:t>
  </x:si>
  <x:si>
    <x:t xml:space="preserve">A9 (ÚJ)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</x:si>
  <x:si>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Közjogi Szakértő (Új)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</x:si>
  <x:si>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1986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</x:si>
  <x:si>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1037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</x:si>
  <x:si>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Rubik Ernő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</x:si>
  <x:si>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1027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</x:si>
  <x:si>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1011 pont</x:t>
    </x:r>
  </x:si>
  <x:si>
    <x:r>
      <x:t xml:space="preserve">🟥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1000 pont</x:t>
    </x:r>
  </x:si>
  <x:si>
    <x:r>
      <x:t xml:space="preserve">🟥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963 pont</x:t>
    </x:r>
  </x:si>
  <x:si>
    <x:t xml:space="preserve">8000 pont</x:t>
  </x:si>
  <x:si>
    <x:t xml:space="preserve">👑 Közjogi Szakértő (Új)</x:t>
  </x:si>
  <x:si>
    <x:t xml:space="preserve">↘️ Rubik Ernő</x:t>
  </x:si>
  <x:si>
    <x:t xml:space="preserve">COCO Y0: 9425663</x:t>
  </x:si>
  <x:si>
    <x:t xml:space="preserve">X(A9)</x:t>
  </x:si>
  <x:si>
    <x:t xml:space="preserve">Y(A10)</x:t>
  </x:si>
  <x:si>
    <x:t xml:space="preserve">O8</x:t>
  </x:si>
  <x:si>
    <x:t xml:space="preserve">(0+954)/(1)=954</x:t>
  </x:si>
  <x:si>
    <x:t xml:space="preserve">(0+981)/(1)=981</x:t>
  </x:si>
  <x:si>
    <x:t xml:space="preserve">(0+972)/(1)=972</x:t>
  </x:si>
  <x:si>
    <x:t xml:space="preserve">(0+978)/(1)=978</x:t>
  </x:si>
  <x:si>
    <x:t xml:space="preserve">(0+953)/(1)=953</x:t>
  </x:si>
  <x:si>
    <x:t xml:space="preserve">(0+956)/(1)=956</x:t>
  </x:si>
  <x:si>
    <x:t xml:space="preserve">(0+949)/(1)=949</x:t>
  </x:si>
  <x:si>
    <x:t xml:space="preserve">(0+18)/(1)=18</x:t>
  </x:si>
  <x:si>
    <x:t xml:space="preserve">(0+17)/(1)=17</x:t>
  </x:si>
  <x:si>
    <x:t xml:space="preserve">S8</x:t>
  </x:si>
  <x:si>
    <x:t xml:space="preserve">COCO:Y0</x:t>
  </x:si>
  <x:si>
    <x:t xml:space="preserve">S8 összeg:</x:t>
  </x:si>
  <x:si>
    <x:r>
      <x:t xml:space="preserve">Maximális memória használat: </x:t>
    </x:r>
    <x:r>
      <x:rPr>
        <x:b/>
        <x:sz val="7"/>
        <x:color rgb="FF333333"/>
        <x:rFont val="Verdana"/>
        <x:family val="2"/>
      </x:rPr>
      <x:t xml:space="preserve">1.36 Mb</x:t>
    </x:r>
  </x:si>
  <x:si>
    <x:t xml:space="preserve">Alanyok (Valós személyek)</x:t>
  </x:si>
  <x:si>
    <x:t xml:space="preserve">A9 (Döntő)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</x:si>
  <x:si>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O2: Erdő Péter</x:t>
    </x:r>
    <x:r>
      <x:rPr>
        <x:sz val="11"/>
        <x:color theme="1"/>
        <x:rFont val="Aptos"/>
        <x:family val="2"/>
      </x:rPr>
      <x:t xml:space="preserve"> (Egyházjog, Vatikán)</x:t>
    </x:r>
  </x:si>
  <x:si>
    <x:r>
      <x:t xml:space="preserve">250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(2. hely)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</x:si>
  <x:si>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1249 pont</x:t>
    </x:r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</x:si>
  <x:si>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O6: Lovász László</x:t>
    </x:r>
    <x:r>
      <x:rPr>
        <x:sz val="11"/>
        <x:color theme="1"/>
        <x:rFont val="Aptos"/>
        <x:family val="2"/>
      </x:rPr>
      <x:t xml:space="preserve"> (MTA, Tudomány)</x:t>
    </x:r>
  </x:si>
  <x:si>
    <x:r>
      <x:t xml:space="preserve">200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(3. hely)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</x:si>
  <x:si>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1196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</x:si>
  <x:si>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O1: Karikó Katalin</x:t>
    </x:r>
    <x:r>
      <x:rPr>
        <x:sz val="11"/>
        <x:color theme="1"/>
        <x:rFont val="Aptos"/>
        <x:family val="2"/>
      </x:rPr>
      <x:t xml:space="preserve"> (Nobel-díj, Kutatás)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</x:si>
  <x:si>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996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</x:si>
  <x:si>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O3: Polgár Judit</x:t>
    </x:r>
    <x:r>
      <x:rPr>
        <x:sz val="11"/>
        <x:color theme="1"/>
        <x:rFont val="Aptos"/>
        <x:family val="2"/>
      </x:rPr>
      <x:t xml:space="preserve"> (Nemzetközi Sakkikon)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</x:si>
  <x:si>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981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</x:si>
  <x:si>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O4: Böjte Csaba</x:t>
    </x:r>
    <x:r>
      <x:rPr>
        <x:sz val="11"/>
        <x:color theme="1"/>
        <x:rFont val="Aptos"/>
        <x:family val="2"/>
      </x:rPr>
      <x:t xml:space="preserve"> (Gyakorlati humanizmus)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</x:si>
  <x:si>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1014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</x:si>
  <x:si>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O5: Rubik Ernő</x:t>
    </x:r>
    <x:r>
      <x:rPr>
        <x:sz val="11"/>
        <x:color theme="1"/>
        <x:rFont val="Aptos"/>
        <x:family val="2"/>
      </x:rPr>
      <x:t xml:space="preserve"> (Globális innováció)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</x:si>
  <x:si>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O7: Halász Judit</x:t>
    </x:r>
    <x:r>
      <x:rPr>
        <x:sz val="11"/>
        <x:color theme="1"/>
        <x:rFont val="Aptos"/>
        <x:family val="2"/>
      </x:rPr>
      <x:t xml:space="preserve"> (UNICEF, Kultúra)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</x:si>
  <x:si>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1001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</x:si>
  <x:si>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O8: Dr. Csókay András</x:t>
    </x:r>
    <x:r>
      <x:rPr>
        <x:sz val="11"/>
        <x:color theme="1"/>
        <x:rFont val="Aptos"/>
        <x:family val="2"/>
      </x:rPr>
      <x:t xml:space="preserve"> (Orvosi missziók)</x:t>
    </x:r>
  </x:si>
  <x:si>
    <x:r>
      <x:t xml:space="preserve">400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(1. hely)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</x:si>
  <x:si>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1395 pont</x:t>
    </x:r>
  </x:si>
  <x:si>
    <x:t xml:space="preserve">Oszlopösszegek (Fix):</x:t>
  </x:si>
  <x:si>
    <x:t xml:space="preserve">9038 pont</x:t>
  </x:si>
  <x:si>
    <x:t xml:space="preserve">A9</x:t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</x:si>
  <x:si>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O9: Sólyom László</x:t>
    </x:r>
    <x:r>
      <x:rPr>
        <x:sz val="11"/>
        <x:color theme="1"/>
        <x:rFont val="Aptos"/>
        <x:family val="2"/>
      </x:rPr>
      <x:t xml:space="preserve"> (Közjog/Államfő)</x:t>
    </x:r>
  </x:si>
  <x:si>
    <x:r>
      <x:t xml:space="preserve">21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(2.)</x:t>
    </x:r>
  </x:si>
  <x:si>
    <x:r>
      <x:t xml:space="preserve">954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(1.)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</x:si>
  <x:si>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O1: Karikó Katalin</x:t>
    </x:r>
    <x:r>
      <x:rPr>
        <x:sz val="11"/>
        <x:color theme="1"/>
        <x:rFont val="Aptos"/>
        <x:family val="2"/>
      </x:rPr>
      <x:t xml:space="preserve"> (Nobel-díj)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</x:si>
  <x:si>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1000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</x:si>
  <x:si>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O2: Erdő Péter</x:t>
    </x:r>
    <x:r>
      <x:rPr>
        <x:sz val="11"/>
        <x:color theme="1"/>
        <x:rFont val="Aptos"/>
        <x:family val="2"/>
      </x:rPr>
      <x:t xml:space="preserve"> (Egyházjog/Vatikán)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</x:si>
  <x:si>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O3: Polgár Judit</x:t>
    </x:r>
    <x:r>
      <x:rPr>
        <x:sz val="11"/>
        <x:color theme="1"/>
        <x:rFont val="Aptos"/>
        <x:family val="2"/>
      </x:rPr>
      <x:t xml:space="preserve"> (Sakkikon)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</x:si>
  <x:si>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O4: Böjte Csaba</x:t>
    </x:r>
    <x:r>
      <x:rPr>
        <x:sz val="11"/>
        <x:color theme="1"/>
        <x:rFont val="Aptos"/>
        <x:family val="2"/>
      </x:rPr>
      <x:t xml:space="preserve"> (Dévai Alapítvány)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</x:si>
  <x:si>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O5: Rubik Ernő</x:t>
    </x:r>
    <x:r>
      <x:rPr>
        <x:sz val="11"/>
        <x:color theme="1"/>
        <x:rFont val="Aptos"/>
        <x:family val="2"/>
      </x:rPr>
      <x:t xml:space="preserve"> (Bűvös kocka)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</x:si>
  <x:si>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978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</x:si>
  <x:si>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O6: Lovász László</x:t>
    </x:r>
    <x:r>
      <x:rPr>
        <x:sz val="11"/>
        <x:color theme="1"/>
        <x:rFont val="Aptos"/>
        <x:family val="2"/>
      </x:rPr>
      <x:t xml:space="preserve"> (MTA volt elnöke)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</x:si>
  <x:si>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1001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</x:si>
  <x:si>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O7: Halász Judit</x:t>
    </x:r>
    <x:r>
      <x:rPr>
        <x:sz val="11"/>
        <x:color theme="1"/>
        <x:rFont val="Aptos"/>
        <x:family val="2"/>
      </x:rPr>
      <x:t xml:space="preserve"> (UNICEF/Kultúra)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</x:si>
  <x:si>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979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</x:si>
  <x:si>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O8: Dr. Csókay András</x:t>
    </x:r>
    <x:r>
      <x:rPr>
        <x:sz val="11"/>
        <x:color theme="1"/>
        <x:rFont val="Aptos"/>
        <x:family val="2"/>
      </x:rPr>
      <x:t xml:space="preserve"> (Idegsebészet)</x:t>
    </x:r>
  </x:si>
  <x:si>
    <x:r>
      <x:t xml:space="preserve">974</x:t>
    </x:r>
    <x:r>
      <x:rPr>
        <x:sz val="11"/>
        <x:color theme="1"/>
        <x:rFont val="Aptos"/>
        <x:family val="2"/>
      </x:rPr>
      <x:t xml:space="preserve"> </x:t>
    </x:r>
    <x:r>
      <x:rPr>
        <x:i/>
        <x:sz val="11"/>
        <x:color theme="1"/>
        <x:rFont val="Aptos"/>
        <x:family val="2"/>
      </x:rPr>
      <x:t xml:space="preserve">(1.)</x:t>
    </x:r>
  </x:si>
  <x:si>
    <x:t xml:space="preserve">Oszlopösszegek (FIX):</x:t>
  </x:si>
  <x:si>
    <x:r>
      <x:t xml:space="preserve">📊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9000 pont</x:t>
    </x:r>
  </x:si>
  <x:si>
    <x:t xml:space="preserve">👑 O9: Sólyom László (Közjog/Államfő)</x:t>
  </x:si>
  <x:si>
    <x:t xml:space="preserve">↘️ O1: Karikó Katalin (Nobel-díj)</x:t>
  </x:si>
  <x:si>
    <x:t xml:space="preserve">↘️ O2: Erdő Péter (Egyházjog/Vatikán)</x:t>
  </x:si>
  <x:si>
    <x:t xml:space="preserve">↘️ O3: Polgár Judit (Sakkikon)</x:t>
  </x:si>
  <x:si>
    <x:t xml:space="preserve">↘️ O4: Böjte Csaba (Dévai Alapítvány)</x:t>
  </x:si>
  <x:si>
    <x:t xml:space="preserve">↘️ O5: Rubik Ernő (Bűvös kocka)</x:t>
  </x:si>
  <x:si>
    <x:t xml:space="preserve">↘️ O6: Lovász László (MTA volt elnöke)</x:t>
  </x:si>
  <x:si>
    <x:t xml:space="preserve">↘️ O7: Halász Judit (UNICEF/Kultúra)</x:t>
  </x:si>
  <x:si>
    <x:t xml:space="preserve">↘️ O8: Dr. Csókay András (Idegsebészet)</x:t>
  </x:si>
  <x:si>
    <x:t xml:space="preserve">COCO Y0: 5068282</x:t>
  </x:si>
  <x:si>
    <x:t xml:space="preserve">O9</x:t>
  </x:si>
  <x:si>
    <x:t xml:space="preserve">(0+966)/(1)=966</x:t>
  </x:si>
  <x:si>
    <x:t xml:space="preserve">(0+962)/(1)=962</x:t>
  </x:si>
  <x:si>
    <x:t xml:space="preserve">(0+968)/(1)=968</x:t>
  </x:si>
  <x:si>
    <x:t xml:space="preserve">(0+989)/(1)=989</x:t>
  </x:si>
  <x:si>
    <x:t xml:space="preserve">(0+961)/(1)=961</x:t>
  </x:si>
  <x:si>
    <x:t xml:space="preserve">(0+967)/(1)=967</x:t>
  </x:si>
  <x:si>
    <x:t xml:space="preserve">S9</x:t>
  </x:si>
  <x:si>
    <x:t xml:space="preserve">S9 összeg:</x:t>
  </x:si>
  <x:si>
    <x:r>
      <x:t xml:space="preserve">A futtatás idôtartama: </x:t>
    </x:r>
    <x:r>
      <x:rPr>
        <x:b/>
        <x:sz val="7"/>
        <x:color rgb="FF333333"/>
        <x:rFont val="Verdana"/>
        <x:family val="2"/>
      </x:rPr>
      <x:t xml:space="preserve">0.07 mp (0 p)</x:t>
    </x:r>
  </x:si>
  <x:si>
    <x:r>
      <x:t xml:space="preserve">👑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Erdő Péter</x:t>
    </x:r>
    <x:r>
      <x:rPr>
        <x:sz val="11"/>
        <x:color theme="1"/>
        <x:rFont val="Aptos"/>
        <x:family val="2"/>
      </x:rPr>
      <x:t xml:space="preserve"> (Bíboros, jogász)</x:t>
    </x:r>
  </x:si>
  <x:si>
    <x:r>
      <x:t xml:space="preserve">🚀</x:t>
    </x:r>
    <x:r>
      <x:rPr>
        <x:sz val="11"/>
        <x:color theme="1"/>
        <x:rFont val="Aptos"/>
        <x:family val="2"/>
      </x:rPr>
      <x:t xml:space="preserve"> </x:t>
    </x:r>
    <x:r>
      <x:rPr>
        <x:b/>
        <x:sz val="11"/>
        <x:color theme="1"/>
        <x:rFont val="Aptos"/>
        <x:family val="2"/>
      </x:rPr>
      <x:t xml:space="preserve">1967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</x:si>
  <x:si>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Karikó Katalin</x:t>
    </x:r>
    <x:r>
      <x:rPr>
        <x:sz val="11"/>
        <x:color theme="1"/>
        <x:rFont val="Aptos"/>
        <x:family val="2"/>
      </x:rPr>
      <x:t xml:space="preserve"> (Nobel-díjas tudós)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</x:si>
  <x:si>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Polgár Judit</x:t>
    </x:r>
    <x:r>
      <x:rPr>
        <x:sz val="11"/>
        <x:color theme="1"/>
        <x:rFont val="Aptos"/>
        <x:family val="2"/>
      </x:rPr>
      <x:t xml:space="preserve"> (Sakk-nagymester)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</x:si>
  <x:si>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980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</x:si>
  <x:si>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Böjte Csaba</x:t>
    </x:r>
    <x:r>
      <x:rPr>
        <x:sz val="11"/>
        <x:color theme="1"/>
        <x:rFont val="Aptos"/>
        <x:family val="2"/>
      </x:rPr>
      <x:t xml:space="preserve"> (Ferences szerzetes)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</x:si>
  <x:si>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Rubik Ernő</x:t>
    </x:r>
    <x:r>
      <x:rPr>
        <x:sz val="11"/>
        <x:color theme="1"/>
        <x:rFont val="Aptos"/>
        <x:family val="2"/>
      </x:rPr>
      <x:t xml:space="preserve"> (Feltaláló, innovátor)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</x:si>
  <x:si>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Lovász László</x:t>
    </x:r>
    <x:r>
      <x:rPr>
        <x:sz val="11"/>
        <x:color theme="1"/>
        <x:rFont val="Aptos"/>
        <x:family val="2"/>
      </x:rPr>
      <x:t xml:space="preserve"> (MTA volt elnöke)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</x:si>
  <x:si>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68 pont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</x:si>
  <x:si>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Halász Judit</x:t>
    </x:r>
    <x:r>
      <x:rPr>
        <x:sz val="11"/>
        <x:color theme="1"/>
        <x:rFont val="Aptos"/>
        <x:family val="2"/>
      </x:rPr>
      <x:t xml:space="preserve"> (UNICEF nagykövet)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</x:si>
  <x:si>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Dr. Csókay András</x:t>
    </x:r>
    <x:r>
      <x:rPr>
        <x:sz val="11"/>
        <x:color theme="1"/>
        <x:rFont val="Aptos"/>
        <x:family val="2"/>
      </x:rPr>
      <x:t xml:space="preserve"> (Idegsebész)</x:t>
    </x:r>
  </x:si>
  <x:si>
    <x:r>
      <x:t xml:space="preserve">↘️ </x:t>
    </x:r>
    <x:r>
      <x:rPr>
        <x:b/>
        <x:sz val="11"/>
        <x:color theme="1"/>
        <x:rFont val="Aptos"/>
        <x:family val="2"/>
      </x:rPr>
      <x:t xml:space="preserve">Sólyom László</x:t>
    </x:r>
    <x:r>
      <x:rPr>
        <x:sz val="11"/>
        <x:color theme="1"/>
        <x:rFont val="Aptos"/>
        <x:family val="2"/>
      </x:rPr>
      <x:t xml:space="preserve"> (Ex-államfő, jogász)</x:t>
    </x:r>
  </x:si>
  <x:si>
    <x:t xml:space="preserve">👑 Erdő Péter (Bíboros, jogász)</x:t>
  </x:si>
  <x:si>
    <x:t xml:space="preserve">↘️ Karikó Katalin (Nobel-díjas tudós)</x:t>
  </x:si>
  <x:si>
    <x:t xml:space="preserve">↘️ Polgár Judit (Sakk-nagymester)</x:t>
  </x:si>
  <x:si>
    <x:t xml:space="preserve">↘️ Böjte Csaba (Ferences szerzetes)</x:t>
  </x:si>
  <x:si>
    <x:t xml:space="preserve">↘️ Rubik Ernő (Feltaláló, innovátor)</x:t>
  </x:si>
  <x:si>
    <x:t xml:space="preserve">↘️ Lovász László (MTA volt elnöke)</x:t>
  </x:si>
  <x:si>
    <x:t xml:space="preserve">↘️ Halász Judit (UNICEF nagykövet)</x:t>
  </x:si>
  <x:si>
    <x:t xml:space="preserve">↘️ Dr. Csókay András (Idegsebész)</x:t>
  </x:si>
  <x:si>
    <x:t xml:space="preserve">↘️ Sólyom László (Ex-államfő, jogász)</x:t>
  </x:si>
  <x:si>
    <x:t xml:space="preserve">COCO Y0: 1931481</x:t>
  </x:si>
  <x:si>
    <x:t xml:space="preserve">(0+977)/(1)=977</x:t>
  </x:si>
  <x:si>
    <x:t xml:space="preserve">(0+960)/(1)=960</x:t>
  </x:si>
  <x:si>
    <x:r>
      <x:t xml:space="preserve">A futtatás idôtartama: </x:t>
    </x:r>
    <x:r>
      <x:rPr>
        <x:b/>
        <x:sz val="7"/>
        <x:color rgb="FF333333"/>
        <x:rFont val="Verdana"/>
        <x:family val="2"/>
      </x:rPr>
      <x:t xml:space="preserve">0.08 mp (0 p)</x:t>
    </x:r>
  </x:si>
</x:sst>
</file>

<file path=xl/styles.xml><?xml version="1.0" encoding="utf-8"?>
<x:styleSheet xmlns:x="http://schemas.openxmlformats.org/spreadsheetml/2006/main">
  <x:numFmts count="2">
    <x:numFmt numFmtId="200" formatCode="0.000"/>
    <x:numFmt numFmtId="201" formatCode="0"/>
  </x:numFmts>
  <x:fonts count="21">
    <x:font>
      <x:sz val="11"/>
      <x:color theme="1"/>
      <x:name val="Aptos Narrow"/>
    </x:font>
    <x:font>
      <x:sz val="11"/>
      <x:color theme="1"/>
      <x:name val="Aptos"/>
    </x:font>
    <x:font>
      <x:b/>
      <x:sz val="11"/>
      <x:color theme="1"/>
      <x:name val="Aptos"/>
    </x:font>
    <x:font>
      <x:sz val="11"/>
      <x:color theme="1"/>
      <x:name val="Segoe UI Emoji"/>
    </x:font>
    <x:font>
      <x:i/>
      <x:sz val="11"/>
      <x:color theme="1"/>
      <x:name val="Aptos"/>
    </x:font>
    <x:font>
      <x:sz val="11"/>
      <x:color theme="10"/>
      <x:name val="Aptos Narrow"/>
    </x:font>
    <x:font>
      <x:sz val="14"/>
      <x:color rgb="FF000000"/>
      <x:name val="Times New Roman"/>
    </x:font>
    <x:font>
      <x:sz val="7"/>
      <x:color rgb="FF000000"/>
      <x:name val="Verdana"/>
    </x:font>
    <x:font>
      <x:b/>
      <x:sz val="7"/>
      <x:color rgb="FF000000"/>
      <x:name val="Verdana"/>
    </x:font>
    <x:font>
      <x:b/>
      <x:sz val="5"/>
      <x:color rgb="FFFFFFFF"/>
      <x:name val="Verdana"/>
    </x:font>
    <x:font>
      <x:sz val="5"/>
      <x:color rgb="FF333333"/>
      <x:name val="Verdana"/>
    </x:font>
    <x:font>
      <x:sz val="8"/>
      <x:color rgb="FF333333"/>
      <x:name val="Verdana"/>
    </x:font>
    <x:font>
      <x:sz val="7"/>
      <x:color rgb="FF333333"/>
      <x:name val="Verdana"/>
    </x:font>
    <x:font>
      <x:b/>
      <x:sz val="7"/>
      <x:color rgb="FF333333"/>
      <x:name val="Verdana"/>
    </x:font>
    <x:font>
      <x:sz val="11"/>
      <x:color rgb="FFFF0000"/>
      <x:name val="Aptos Narrow"/>
    </x:font>
    <x:font>
      <x:b/>
      <x:sz val="14"/>
      <x:color rgb="FFFFFFFF"/>
      <x:name val="Aptos Narrow"/>
    </x:font>
    <x:font>
      <x:i/>
      <x:sz val="11"/>
      <x:color rgb="FF1F1F1F"/>
      <x:name val="Aptos Narrow"/>
    </x:font>
    <x:font>
      <x:b/>
      <x:sz val="11"/>
      <x:color rgb="FF274E13"/>
      <x:name val="Aptos Narrow"/>
    </x:font>
    <x:font>
      <x:b/>
      <x:sz val="11"/>
      <x:color rgb="FFFFFFFF"/>
      <x:name val="Aptos Narrow"/>
    </x:font>
    <x:font>
      <x:b/>
      <x:sz val="11"/>
      <x:color rgb="FF990000"/>
      <x:name val="Aptos Narrow"/>
    </x:font>
    <x:font>
      <x:b/>
      <x:sz val="11"/>
      <x:color theme="1"/>
      <x:name val="Aptos Narrow"/>
    </x:font>
  </x:fonts>
  <x:fills count="13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FFFFFF"/>
      </x:patternFill>
    </x:fill>
    <x:fill>
      <x:patternFill patternType="solid">
        <x:fgColor rgb="FFFFFF00"/>
      </x:patternFill>
    </x:fill>
    <x:fill>
      <x:patternFill patternType="solid">
        <x:fgColor rgb="FFFF0000"/>
      </x:patternFill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2F5597"/>
      </x:patternFill>
    </x:fill>
    <x:fill>
      <x:patternFill patternType="solid">
        <x:fgColor rgb="FFD9EAD3"/>
      </x:patternFill>
    </x:fill>
    <x:fill>
      <x:patternFill patternType="solid">
        <x:fgColor rgb="FFF4CCCC"/>
      </x:patternFill>
    </x:fill>
  </x:fills>
  <x:borders count="30">
    <x:border/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</x:border>
    <x:border>
      <x:left style="medium">
        <x:color rgb="FF666666"/>
      </x:left>
      <x:right style="medium">
        <x:color rgb="FF666666"/>
      </x:right>
      <x:top style="medium">
        <x:color rgb="FF666666"/>
      </x:top>
      <x:bottom style="medium">
        <x:color rgb="FF666666"/>
      </x:bottom>
    </x:border>
    <x:border/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right style="medium">
        <x:color rgb="FF000000"/>
      </x:right>
      <x:top style="medium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  <x:bottom style="medium">
        <x:color rgb="FF000000"/>
      </x:bottom>
    </x:border>
    <x:border>
      <x:right style="medium">
        <x:color rgb="FF000000"/>
      </x:right>
    </x:border>
    <x:border>
      <x:left style="medium">
        <x:color rgb="FF666666"/>
      </x:left>
      <x:right style="medium">
        <x:color rgb="FF666666"/>
      </x:right>
      <x:top style="medium">
        <x:color rgb="FF666666"/>
      </x:top>
      <x:bottom style="medium">
        <x:color rgb="FF666666"/>
      </x:bottom>
    </x:border>
    <x:border>
      <x:left style="thin">
        <x:color rgb="FF808080"/>
      </x:left>
      <x:top style="thin">
        <x:color rgb="FF808080"/>
      </x:top>
    </x:border>
    <x:border>
      <x:top style="thin">
        <x:color rgb="FF808080"/>
      </x:top>
    </x:border>
    <x:border>
      <x:right style="thin">
        <x:color rgb="FF808080"/>
      </x:right>
      <x:top style="thin">
        <x:color rgb="FF808080"/>
      </x:top>
    </x:border>
    <x:border>
      <x:left style="thin">
        <x:color rgb="FF808080"/>
      </x:left>
    </x:border>
    <x:border>
      <x:right style="thin">
        <x:color rgb="FF808080"/>
      </x:right>
    </x:border>
    <x:border>
      <x:left style="thin">
        <x:color rgb="FF808080"/>
      </x:left>
      <x:bottom style="thin">
        <x:color rgb="FF808080"/>
      </x:bottom>
    </x:border>
    <x:border>
      <x:bottom style="thin">
        <x:color rgb="FF808080"/>
      </x:bottom>
    </x:border>
    <x:border>
      <x:right style="thin">
        <x:color rgb="FF808080"/>
      </x:right>
      <x:bottom style="thin">
        <x:color rgb="FF808080"/>
      </x:bottom>
    </x:border>
    <x:border>
      <x:left style="thin">
        <x:color rgb="FF808080"/>
      </x:left>
      <x:top style="thin">
        <x:color rgb="FF808080"/>
      </x:top>
    </x:border>
    <x:border>
      <x:top style="thin">
        <x:color rgb="FF808080"/>
      </x:top>
    </x:border>
    <x:border>
      <x:right style="thin">
        <x:color rgb="FF808080"/>
      </x:right>
      <x:top style="thin">
        <x:color rgb="FF808080"/>
      </x:top>
    </x:border>
    <x:border>
      <x:left style="thin">
        <x:color rgb="FF808080"/>
      </x:left>
    </x:border>
    <x:border>
      <x:right style="thin">
        <x:color rgb="FF808080"/>
      </x:right>
    </x:border>
    <x:border>
      <x:left style="thin">
        <x:color rgb="FF808080"/>
      </x:left>
      <x:bottom style="thin">
        <x:color rgb="FF808080"/>
      </x:bottom>
    </x:border>
    <x:border>
      <x:bottom style="thin">
        <x:color rgb="FF808080"/>
      </x:bottom>
    </x:border>
    <x:border>
      <x:right style="thin">
        <x:color rgb="FF808080"/>
      </x:right>
      <x:bottom style="thin">
        <x:color rgb="FF808080"/>
      </x:bottom>
    </x:border>
  </x:borders>
  <x:cellStyleXfs count="2">
    <x:xf numFmtId="0" fontId="0" fillId="0" borderId="0"/>
    <x:xf numFmtId="0" fontId="5" fillId="0" borderId="0" applyNumberFormat="0" applyFill="0" applyBorder="0" applyAlignment="0" applyProtection="0"/>
  </x:cellStyleXfs>
  <x:cellXfs count="195">
    <x:xf numFmtId="0" fontId="0" fillId="0" borderId="0" xfId="0"/>
    <x:xf numFmtId="0" fontId="2" fillId="0" borderId="1" xfId="0" applyFont="1" applyBorder="1" applyAlignment="1">
      <x:alignment horizontal="justify" vertical="center" wrapText="1"/>
    </x:xf>
    <x:xf numFmtId="0" fontId="2" fillId="0" borderId="2" xfId="0" applyFont="1" applyBorder="1" applyAlignment="1">
      <x:alignment horizontal="justify" vertical="center" wrapText="1"/>
    </x:xf>
    <x:xf numFmtId="0" fontId="3" fillId="0" borderId="3" xfId="0" applyFont="1" applyBorder="1" applyAlignment="1">
      <x:alignment horizontal="justify" vertical="center" wrapText="1"/>
    </x:xf>
    <x:xf numFmtId="0" fontId="2" fillId="0" borderId="4" xfId="0" applyFont="1" applyBorder="1" applyAlignment="1">
      <x:alignment horizontal="justify" vertical="center" wrapText="1"/>
    </x:xf>
    <x:xf numFmtId="0" fontId="1" fillId="0" borderId="4" xfId="0" applyFont="1" applyBorder="1" applyAlignment="1">
      <x:alignment horizontal="justify" vertical="center" wrapText="1"/>
    </x:xf>
    <x:xf numFmtId="0" fontId="1" fillId="0" borderId="3" xfId="0" applyFont="1" applyBorder="1" applyAlignment="1">
      <x:alignment horizontal="justify" vertical="center" wrapText="1"/>
    </x:xf>
    <x:xf numFmtId="0" fontId="4" fillId="0" borderId="3" xfId="0" applyFont="1" applyBorder="1" applyAlignment="1">
      <x:alignment horizontal="justify" vertical="center" wrapText="1"/>
    </x:xf>
    <x:xf numFmtId="0" fontId="2" fillId="0" borderId="5" xfId="0" applyFont="1" applyBorder="1" applyAlignment="1">
      <x:alignment horizontal="justify" vertical="center" wrapText="1"/>
    </x:xf>
    <x:xf numFmtId="0" fontId="2" fillId="0" borderId="0" xfId="0" applyFont="1" applyAlignment="1">
      <x:alignment horizontal="justify" vertical="center" wrapText="1"/>
    </x:xf>
    <x:xf numFmtId="0" fontId="6" fillId="0" borderId="0" xfId="0" applyFont="1" applyAlignment="1">
      <x:alignment vertical="center" wrapText="1"/>
    </x:xf>
    <x:xf numFmtId="0" fontId="0" fillId="0" borderId="0" xfId="0" applyAlignment="1">
      <x:alignment vertical="center" wrapText="1"/>
    </x:xf>
    <x:xf numFmtId="0" fontId="8" fillId="0" borderId="0" xfId="0" applyFont="1" applyAlignment="1">
      <x:alignment horizontal="right" vertical="center" wrapText="1"/>
    </x:xf>
    <x:xf numFmtId="0" fontId="7" fillId="0" borderId="0" xfId="0" applyFont="1" applyAlignment="1">
      <x:alignment vertical="center" wrapText="1"/>
    </x:xf>
    <x:xf numFmtId="0" fontId="9" fillId="2" borderId="1" xfId="0" applyFont="1" applyFill="1" applyBorder="1" applyAlignment="1">
      <x:alignment horizontal="center" vertical="center" wrapText="1"/>
    </x:xf>
    <x:xf numFmtId="0" fontId="10" fillId="3" borderId="6" xfId="0" applyFont="1" applyFill="1" applyBorder="1" applyAlignment="1">
      <x:alignment horizontal="center" vertical="center" wrapText="1"/>
    </x:xf>
    <x:xf numFmtId="0" fontId="9" fillId="2" borderId="1" xfId="0" applyFont="1" applyFill="1" applyBorder="1" applyAlignment="1">
      <x:alignment horizontal="left" vertical="center" wrapText="1"/>
    </x:xf>
    <x:xf numFmtId="0" fontId="11" fillId="3" borderId="6" xfId="0" applyFont="1" applyFill="1" applyBorder="1" applyAlignment="1">
      <x:alignment horizontal="center" vertical="center" wrapText="1"/>
    </x:xf>
    <x:xf numFmtId="0" fontId="5" fillId="0" borderId="0" xfId="1"/>
    <x:xf numFmtId="0" fontId="12" fillId="0" borderId="0" xfId="0" applyFont="1"/>
    <x:xf numFmtId="0" fontId="3" fillId="0" borderId="4" xfId="0" applyFont="1" applyBorder="1" applyAlignment="1">
      <x:alignment horizontal="justify" vertical="center" wrapText="1"/>
    </x:xf>
    <x:xf numFmtId="0" fontId="0" fillId="4" borderId="0" xfId="0" applyFill="1"/>
    <x:xf numFmtId="0" fontId="1" fillId="4" borderId="4" xfId="0" applyFont="1" applyFill="1" applyBorder="1" applyAlignment="1">
      <x:alignment horizontal="justify" vertical="center" wrapText="1"/>
    </x:xf>
    <x:xf numFmtId="0" fontId="2" fillId="4" borderId="4" xfId="0" applyFont="1" applyFill="1" applyBorder="1" applyAlignment="1">
      <x:alignment horizontal="justify" vertical="center" wrapText="1"/>
    </x:xf>
    <x:xf numFmtId="0" fontId="14" fillId="0" borderId="0" xfId="0" applyFont="1"/>
    <x:xf numFmtId="0" fontId="2" fillId="5" borderId="4" xfId="0" applyFont="1" applyFill="1" applyBorder="1" applyAlignment="1">
      <x:alignment horizontal="justify" vertical="center" wrapText="1"/>
    </x:xf>
    <x:xf numFmtId="0" fontId="0" fillId="5" borderId="0" xfId="0" applyFill="1"/>
    <x:xf numFmtId="0" fontId="2" fillId="0" borderId="3" xfId="0" applyFont="1" applyBorder="1" applyAlignment="1">
      <x:alignment horizontal="justify" vertical="center" wrapText="1"/>
    </x:xf>
    <x:xf numFmtId="0" fontId="0" fillId="0" borderId="7" xfId="0" applyNumberFormat="1" applyFont="1" applyFill="1" applyBorder="1"/>
    <x:xf numFmtId="0" fontId="2" fillId="0" borderId="8" xfId="0" applyNumberFormat="1" applyFont="1" applyFill="1" applyBorder="1" applyAlignment="1">
      <x:alignment horizontal="justify" vertical="center" wrapText="1"/>
    </x:xf>
    <x:xf numFmtId="0" fontId="2" fillId="0" borderId="9" xfId="0" applyNumberFormat="1" applyFont="1" applyFill="1" applyBorder="1" applyAlignment="1">
      <x:alignment horizontal="justify" vertical="center" wrapText="1"/>
    </x:xf>
    <x:xf numFmtId="0" fontId="3" fillId="0" borderId="10" xfId="0" applyNumberFormat="1" applyFont="1" applyFill="1" applyBorder="1" applyAlignment="1">
      <x:alignment horizontal="justify" vertical="center" wrapText="1"/>
    </x:xf>
    <x:xf numFmtId="0" fontId="2" fillId="0" borderId="11" xfId="0" applyNumberFormat="1" applyFont="1" applyFill="1" applyBorder="1" applyAlignment="1">
      <x:alignment horizontal="justify" vertical="center" wrapText="1"/>
    </x:xf>
    <x:xf numFmtId="0" fontId="1" fillId="0" borderId="11" xfId="0" applyNumberFormat="1" applyFont="1" applyFill="1" applyBorder="1" applyAlignment="1">
      <x:alignment horizontal="justify" vertical="center" wrapText="1"/>
    </x:xf>
    <x:xf numFmtId="0" fontId="1" fillId="0" borderId="10" xfId="0" applyNumberFormat="1" applyFont="1" applyFill="1" applyBorder="1" applyAlignment="1">
      <x:alignment horizontal="justify" vertical="center" wrapText="1"/>
    </x:xf>
    <x:xf numFmtId="0" fontId="4" fillId="0" borderId="10" xfId="0" applyNumberFormat="1" applyFont="1" applyFill="1" applyBorder="1" applyAlignment="1">
      <x:alignment horizontal="justify" vertical="center" wrapText="1"/>
    </x:xf>
    <x:xf numFmtId="0" fontId="2" fillId="0" borderId="12" xfId="0" applyNumberFormat="1" applyFont="1" applyFill="1" applyBorder="1" applyAlignment="1">
      <x:alignment horizontal="justify" vertical="center" wrapText="1"/>
    </x:xf>
    <x:xf numFmtId="0" fontId="2" fillId="0" borderId="7" xfId="0" applyNumberFormat="1" applyFont="1" applyFill="1" applyBorder="1" applyAlignment="1">
      <x:alignment horizontal="justify" vertical="center" wrapText="1"/>
    </x:xf>
    <x:xf numFmtId="0" fontId="6" fillId="0" borderId="7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horizontal="right" vertical="center" wrapText="1"/>
    </x:xf>
    <x:xf numFmtId="0" fontId="7" fillId="0" borderId="7" xfId="0" applyNumberFormat="1" applyFont="1" applyFill="1" applyBorder="1" applyAlignment="1">
      <x:alignment vertical="center" wrapText="1"/>
    </x:xf>
    <x:xf numFmtId="0" fontId="9" fillId="2" borderId="8" xfId="0" applyNumberFormat="1" applyFont="1" applyFill="1" applyBorder="1" applyAlignment="1">
      <x:alignment horizontal="center" vertical="center" wrapText="1"/>
    </x:xf>
    <x:xf numFmtId="0" fontId="10" fillId="3" borderId="13" xfId="0" applyNumberFormat="1" applyFont="1" applyFill="1" applyBorder="1" applyAlignment="1">
      <x:alignment horizontal="center" vertical="center" wrapText="1"/>
    </x:xf>
    <x:xf numFmtId="0" fontId="9" fillId="2" borderId="8" xfId="0" applyNumberFormat="1" applyFont="1" applyFill="1" applyBorder="1" applyAlignment="1">
      <x:alignment horizontal="left" vertical="center" wrapText="1"/>
    </x:xf>
    <x:xf numFmtId="0" fontId="11" fillId="3" borderId="13" xfId="0" applyNumberFormat="1" applyFont="1" applyFill="1" applyBorder="1" applyAlignment="1">
      <x:alignment horizontal="center" vertical="center" wrapText="1"/>
    </x:xf>
    <x:xf numFmtId="0" fontId="5" fillId="0" borderId="7" xfId="0" applyNumberFormat="1" applyFont="1" applyFill="1" applyBorder="1"/>
    <x:xf numFmtId="0" fontId="12" fillId="0" borderId="7" xfId="0" applyNumberFormat="1" applyFont="1" applyFill="1" applyBorder="1"/>
    <x:xf numFmtId="0" fontId="3" fillId="0" borderId="11" xfId="0" applyNumberFormat="1" applyFont="1" applyFill="1" applyBorder="1" applyAlignment="1">
      <x:alignment horizontal="justify" vertical="center" wrapText="1"/>
    </x:xf>
    <x:xf numFmtId="0" fontId="0" fillId="4" borderId="7" xfId="0" applyNumberFormat="1" applyFont="1" applyFill="1" applyBorder="1"/>
    <x:xf numFmtId="0" fontId="1" fillId="4" borderId="11" xfId="0" applyNumberFormat="1" applyFont="1" applyFill="1" applyBorder="1" applyAlignment="1">
      <x:alignment horizontal="justify" vertical="center" wrapText="1"/>
    </x:xf>
    <x:xf numFmtId="0" fontId="2" fillId="4" borderId="11" xfId="0" applyNumberFormat="1" applyFont="1" applyFill="1" applyBorder="1" applyAlignment="1">
      <x:alignment horizontal="justify" vertical="center" wrapText="1"/>
    </x:xf>
    <x:xf numFmtId="0" fontId="14" fillId="0" borderId="7" xfId="0" applyNumberFormat="1" applyFont="1" applyFill="1" applyBorder="1"/>
    <x:xf numFmtId="0" fontId="2" fillId="5" borderId="11" xfId="0" applyNumberFormat="1" applyFont="1" applyFill="1" applyBorder="1" applyAlignment="1">
      <x:alignment horizontal="justify" vertical="center" wrapText="1"/>
    </x:xf>
    <x:xf numFmtId="0" fontId="0" fillId="5" borderId="7" xfId="0" applyNumberFormat="1" applyFont="1" applyFill="1" applyBorder="1"/>
    <x:xf numFmtId="0" fontId="2" fillId="0" borderId="10" xfId="0" applyNumberFormat="1" applyFont="1" applyFill="1" applyBorder="1" applyAlignment="1">
      <x:alignment horizontal="justify" vertical="center" wrapText="1"/>
    </x:xf>
    <x:xf numFmtId="0" fontId="0" fillId="6" borderId="0" xfId="0" applyNumberFormat="1" applyFont="1" applyFill="1" applyBorder="1"/>
    <x:xf numFmtId="0" fontId="15" fillId="6" borderId="0" xfId="0" applyNumberFormat="1" applyFont="1" applyFill="1" applyBorder="1"/>
    <x:xf numFmtId="0" fontId="15" fillId="6" borderId="0" xfId="0" applyNumberFormat="1" applyFont="1" applyFill="1" applyBorder="1" applyAlignment="1">
      <x:alignment horizontal="center"/>
    </x:xf>
    <x:xf numFmtId="0" fontId="15" fillId="6" borderId="0" xfId="0" applyNumberFormat="1" applyFont="1" applyFill="1" applyBorder="1" applyAlignment="1">
      <x:alignment horizontal="center" vertical="center"/>
    </x:xf>
    <x:xf numFmtId="0" fontId="0" fillId="6" borderId="7" xfId="0" applyNumberFormat="1" applyFont="1" applyFill="1" applyBorder="1"/>
    <x:xf numFmtId="0" fontId="15" fillId="6" borderId="7" xfId="0" applyNumberFormat="1" applyFont="1" applyFill="1" applyBorder="1"/>
    <x:xf numFmtId="0" fontId="15" fillId="6" borderId="7" xfId="0" applyNumberFormat="1" applyFont="1" applyFill="1" applyBorder="1" applyAlignment="1">
      <x:alignment horizontal="center"/>
    </x:xf>
    <x:xf numFmtId="0" fontId="15" fillId="6" borderId="7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6" fillId="7" borderId="0" xfId="0" applyNumberFormat="1" applyFont="1" applyFill="1" applyBorder="1"/>
    <x:xf numFmtId="0" fontId="16" fillId="7" borderId="0" xfId="0" applyNumberFormat="1" applyFont="1" applyFill="1" applyBorder="1" applyAlignment="1">
      <x:alignment wrapText="1"/>
    </x:xf>
    <x:xf numFmtId="0" fontId="16" fillId="7" borderId="0" xfId="0" applyNumberFormat="1" applyFont="1" applyFill="1" applyBorder="1" applyAlignment="1">
      <x:alignment vertical="center" wrapText="1"/>
    </x:xf>
    <x:xf numFmtId="0" fontId="0" fillId="7" borderId="7" xfId="0" applyNumberFormat="1" applyFont="1" applyFill="1" applyBorder="1"/>
    <x:xf numFmtId="0" fontId="16" fillId="7" borderId="7" xfId="0" applyNumberFormat="1" applyFont="1" applyFill="1" applyBorder="1"/>
    <x:xf numFmtId="0" fontId="16" fillId="7" borderId="7" xfId="0" applyNumberFormat="1" applyFont="1" applyFill="1" applyBorder="1" applyAlignment="1">
      <x:alignment wrapText="1"/>
    </x:xf>
    <x:xf numFmtId="0" fontId="16" fillId="7" borderId="7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17" fillId="8" borderId="0" xfId="0" applyNumberFormat="1" applyFont="1" applyFill="1" applyBorder="1"/>
    <x:xf numFmtId="0" fontId="17" fillId="8" borderId="0" xfId="0" applyNumberFormat="1" applyFont="1" applyFill="1" applyBorder="1" applyAlignment="1">
      <x:alignment horizontal="center"/>
    </x:xf>
    <x:xf numFmtId="0" fontId="0" fillId="8" borderId="7" xfId="0" applyNumberFormat="1" applyFont="1" applyFill="1" applyBorder="1"/>
    <x:xf numFmtId="0" fontId="17" fillId="8" borderId="7" xfId="0" applyNumberFormat="1" applyFont="1" applyFill="1" applyBorder="1"/>
    <x:xf numFmtId="0" fontId="17" fillId="8" borderId="7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 applyAlignment="1">
      <x:alignment vertical="top" wrapText="1"/>
    </x:xf>
    <x:xf numFmtId="0" fontId="0" fillId="9" borderId="7" xfId="0" applyNumberFormat="1" applyFont="1" applyFill="1" applyBorder="1"/>
    <x:xf numFmtId="0" fontId="0" fillId="9" borderId="7" xfId="0" applyNumberFormat="1" applyFont="1" applyFill="1" applyBorder="1" applyAlignment="1">
      <x:alignment wrapText="1"/>
    </x:xf>
    <x:xf numFmtId="0" fontId="0" fillId="9" borderId="7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18" fillId="10" borderId="0" xfId="0" applyNumberFormat="1" applyFont="1" applyFill="1" applyBorder="1"/>
    <x:xf numFmtId="0" fontId="18" fillId="10" borderId="0" xfId="0" applyNumberFormat="1" applyFont="1" applyFill="1" applyBorder="1" applyAlignment="1">
      <x:alignment wrapText="1"/>
    </x:xf>
    <x:xf numFmtId="0" fontId="18" fillId="10" borderId="0" xfId="0" applyNumberFormat="1" applyFont="1" applyFill="1" applyBorder="1" applyAlignment="1">
      <x:alignment horizontal="center" wrapText="1"/>
    </x:xf>
    <x:xf numFmtId="0" fontId="18" fillId="10" borderId="0" xfId="0" applyNumberFormat="1" applyFont="1" applyFill="1" applyBorder="1" applyAlignment="1">
      <x:alignment horizontal="center" vertical="center" wrapText="1"/>
    </x:xf>
    <x:xf numFmtId="0" fontId="0" fillId="10" borderId="7" xfId="0" applyNumberFormat="1" applyFont="1" applyFill="1" applyBorder="1"/>
    <x:xf numFmtId="0" fontId="18" fillId="10" borderId="7" xfId="0" applyNumberFormat="1" applyFont="1" applyFill="1" applyBorder="1"/>
    <x:xf numFmtId="0" fontId="18" fillId="10" borderId="7" xfId="0" applyNumberFormat="1" applyFont="1" applyFill="1" applyBorder="1" applyAlignment="1">
      <x:alignment wrapText="1"/>
    </x:xf>
    <x:xf numFmtId="0" fontId="18" fillId="10" borderId="7" xfId="0" applyNumberFormat="1" applyFont="1" applyFill="1" applyBorder="1" applyAlignment="1">
      <x:alignment horizontal="center" wrapText="1"/>
    </x:xf>
    <x:xf numFmtId="0" fontId="18" fillId="10" borderId="7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17" fillId="11" borderId="0" xfId="0" applyNumberFormat="1" applyFont="1" applyFill="1" applyBorder="1"/>
    <x:xf numFmtId="0" fontId="0" fillId="11" borderId="7" xfId="0" applyNumberFormat="1" applyFont="1" applyFill="1" applyBorder="1"/>
    <x:xf numFmtId="0" fontId="17" fillId="11" borderId="7" xfId="0" applyNumberFormat="1" applyFont="1" applyFill="1" applyBorder="1"/>
    <x:xf numFmtId="0" fontId="0" fillId="12" borderId="0" xfId="0" applyNumberFormat="1" applyFont="1" applyFill="1" applyBorder="1"/>
    <x:xf numFmtId="0" fontId="19" fillId="12" borderId="0" xfId="0" applyNumberFormat="1" applyFont="1" applyFill="1" applyBorder="1"/>
    <x:xf numFmtId="0" fontId="0" fillId="12" borderId="7" xfId="0" applyNumberFormat="1" applyFont="1" applyFill="1" applyBorder="1"/>
    <x:xf numFmtId="0" fontId="19" fillId="12" borderId="7" xfId="0" applyNumberFormat="1" applyFont="1" applyFill="1" applyBorder="1"/>
    <x:xf numFmtId="200" fontId="0" fillId="0" borderId="0" xfId="0" applyNumberFormat="1" applyFont="1" applyFill="1" applyBorder="1"/>
    <x:xf numFmtId="200" fontId="0" fillId="0" borderId="7" xfId="0" applyNumberFormat="1" applyFont="1" applyFill="1" applyBorder="1"/>
    <x:xf numFmtId="201" fontId="0" fillId="0" borderId="0" xfId="0" applyNumberFormat="1" applyFont="1" applyFill="1" applyBorder="1"/>
    <x:xf numFmtId="201" fontId="0" fillId="0" borderId="7" xfId="0" applyNumberFormat="1" applyFont="1" applyFill="1" applyBorder="1"/>
    <x:xf numFmtId="0" fontId="18" fillId="10" borderId="14" xfId="0" applyNumberFormat="1" applyFont="1" applyFill="1" applyBorder="1" applyAlignment="1">
      <x:alignment horizontal="center" vertical="center" wrapText="1"/>
    </x:xf>
    <x:xf numFmtId="0" fontId="18" fillId="10" borderId="15" xfId="0" applyNumberFormat="1" applyFont="1" applyFill="1" applyBorder="1" applyAlignment="1">
      <x:alignment horizontal="center" vertical="center" wrapText="1"/>
    </x:xf>
    <x:xf numFmtId="0" fontId="18" fillId="10" borderId="16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/>
    <x:xf numFmtId="20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200" fontId="0" fillId="0" borderId="20" xfId="0" applyNumberFormat="1" applyFont="1" applyFill="1" applyBorder="1"/>
    <x:xf numFmtId="200" fontId="0" fillId="0" borderId="21" xfId="0" applyNumberFormat="1" applyFont="1" applyFill="1" applyBorder="1"/>
    <x:xf numFmtId="0" fontId="18" fillId="10" borderId="22" xfId="0" applyNumberFormat="1" applyFont="1" applyFill="1" applyBorder="1" applyAlignment="1">
      <x:alignment horizontal="center" vertical="center" wrapText="1"/>
    </x:xf>
    <x:xf numFmtId="0" fontId="18" fillId="10" borderId="23" xfId="0" applyNumberFormat="1" applyFont="1" applyFill="1" applyBorder="1" applyAlignment="1">
      <x:alignment horizontal="center" vertical="center" wrapText="1"/>
    </x:xf>
    <x:xf numFmtId="0" fontId="18" fillId="10" borderId="24" xfId="0" applyNumberFormat="1" applyFont="1" applyFill="1" applyBorder="1" applyAlignment="1">
      <x:alignment horizontal="center" vertical="center" wrapText="1"/>
    </x:xf>
    <x:xf numFmtId="0" fontId="0" fillId="0" borderId="25" xfId="0" applyNumberFormat="1" applyFont="1" applyFill="1" applyBorder="1"/>
    <x:xf numFmtId="200" fontId="0" fillId="0" borderId="26" xfId="0" applyNumberFormat="1" applyFont="1" applyFill="1" applyBorder="1"/>
    <x:xf numFmtId="0" fontId="0" fillId="0" borderId="27" xfId="0" applyNumberFormat="1" applyFont="1" applyFill="1" applyBorder="1"/>
    <x:xf numFmtId="0" fontId="0" fillId="0" borderId="28" xfId="0" applyNumberFormat="1" applyFont="1" applyFill="1" applyBorder="1"/>
    <x:xf numFmtId="200" fontId="0" fillId="0" borderId="28" xfId="0" applyNumberFormat="1" applyFont="1" applyFill="1" applyBorder="1"/>
    <x:xf numFmtId="200" fontId="0" fillId="0" borderId="29" xfId="0" applyNumberFormat="1" applyFont="1" applyFill="1" applyBorder="1"/>
    <x:xf numFmtId="201" fontId="0" fillId="0" borderId="18" xfId="0" applyNumberFormat="1" applyFont="1" applyFill="1" applyBorder="1"/>
    <x:xf numFmtId="201" fontId="0" fillId="0" borderId="20" xfId="0" applyNumberFormat="1" applyFont="1" applyFill="1" applyBorder="1"/>
    <x:xf numFmtId="201" fontId="0" fillId="0" borderId="21" xfId="0" applyNumberFormat="1" applyFont="1" applyFill="1" applyBorder="1"/>
    <x:xf numFmtId="201" fontId="0" fillId="0" borderId="26" xfId="0" applyNumberFormat="1" applyFont="1" applyFill="1" applyBorder="1"/>
    <x:xf numFmtId="201" fontId="0" fillId="0" borderId="28" xfId="0" applyNumberFormat="1" applyFont="1" applyFill="1" applyBorder="1"/>
    <x:xf numFmtId="201" fontId="0" fillId="0" borderId="29" xfId="0" applyNumberFormat="1" applyFont="1" applyFill="1" applyBorder="1"/>
    <x:xf numFmtId="201" fontId="0" fillId="0" borderId="0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200" fontId="0" fillId="0" borderId="18" xfId="0" applyNumberFormat="1" applyFont="1" applyFill="1" applyBorder="1" applyAlignment="1">
      <x:alignment horizontal="center"/>
    </x:xf>
    <x:xf numFmtId="0" fontId="0" fillId="0" borderId="20" xfId="0" applyNumberFormat="1" applyFont="1" applyFill="1" applyBorder="1" applyAlignment="1">
      <x:alignment horizontal="center"/>
    </x:xf>
    <x:xf numFmtId="200" fontId="0" fillId="0" borderId="20" xfId="0" applyNumberFormat="1" applyFont="1" applyFill="1" applyBorder="1" applyAlignment="1">
      <x:alignment horizontal="center"/>
    </x:xf>
    <x:xf numFmtId="200" fontId="0" fillId="0" borderId="21" xfId="0" applyNumberFormat="1" applyFont="1" applyFill="1" applyBorder="1" applyAlignment="1">
      <x:alignment horizontal="center"/>
    </x:xf>
    <x:xf numFmtId="201" fontId="0" fillId="0" borderId="7" xfId="0" applyNumberFormat="1" applyFont="1" applyFill="1" applyBorder="1" applyAlignment="1">
      <x:alignment horizontal="center"/>
    </x:xf>
    <x:xf numFmtId="200" fontId="0" fillId="0" borderId="7" xfId="0" applyNumberFormat="1" applyFont="1" applyFill="1" applyBorder="1" applyAlignment="1">
      <x:alignment horizontal="center"/>
    </x:xf>
    <x:xf numFmtId="200" fontId="0" fillId="0" borderId="26" xfId="0" applyNumberFormat="1" applyFont="1" applyFill="1" applyBorder="1" applyAlignment="1">
      <x:alignment horizontal="center"/>
    </x:xf>
    <x:xf numFmtId="0" fontId="0" fillId="0" borderId="28" xfId="0" applyNumberFormat="1" applyFont="1" applyFill="1" applyBorder="1" applyAlignment="1">
      <x:alignment horizontal="center"/>
    </x:xf>
    <x:xf numFmtId="200" fontId="0" fillId="0" borderId="28" xfId="0" applyNumberFormat="1" applyFont="1" applyFill="1" applyBorder="1" applyAlignment="1">
      <x:alignment horizontal="center"/>
    </x:xf>
    <x:xf numFmtId="200" fontId="0" fillId="0" borderId="29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right"/>
    </x:xf>
    <x:xf numFmtId="200" fontId="0" fillId="0" borderId="18" xfId="0" applyNumberFormat="1" applyFont="1" applyFill="1" applyBorder="1" applyAlignment="1">
      <x:alignment horizontal="right"/>
    </x:xf>
    <x:xf numFmtId="200" fontId="0" fillId="0" borderId="20" xfId="0" applyNumberFormat="1" applyFont="1" applyFill="1" applyBorder="1" applyAlignment="1">
      <x:alignment horizontal="right"/>
    </x:xf>
    <x:xf numFmtId="200" fontId="0" fillId="0" borderId="21" xfId="0" applyNumberFormat="1" applyFont="1" applyFill="1" applyBorder="1" applyAlignment="1">
      <x:alignment horizontal="right"/>
    </x:xf>
    <x:xf numFmtId="200" fontId="0" fillId="0" borderId="7" xfId="0" applyNumberFormat="1" applyFont="1" applyFill="1" applyBorder="1" applyAlignment="1">
      <x:alignment horizontal="right"/>
    </x:xf>
    <x:xf numFmtId="200" fontId="0" fillId="0" borderId="26" xfId="0" applyNumberFormat="1" applyFont="1" applyFill="1" applyBorder="1" applyAlignment="1">
      <x:alignment horizontal="right"/>
    </x:xf>
    <x:xf numFmtId="200" fontId="0" fillId="0" borderId="28" xfId="0" applyNumberFormat="1" applyFont="1" applyFill="1" applyBorder="1" applyAlignment="1">
      <x:alignment horizontal="right"/>
    </x:xf>
    <x:xf numFmtId="200" fontId="0" fillId="0" borderId="29" xfId="0" applyNumberFormat="1" applyFont="1" applyFill="1" applyBorder="1" applyAlignment="1">
      <x:alignment horizontal="right"/>
    </x:xf>
    <x:xf numFmtId="0" fontId="15" fillId="6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7" fillId="8" borderId="0" xfId="0" applyNumberFormat="1" applyFont="1" applyFill="1" applyBorder="1" applyAlignment="1">
      <x:alignment horizontal="center" wrapText="1"/>
    </x:xf>
    <x:xf numFmtId="0" fontId="0" fillId="0" borderId="17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horizontal="center" wrapText="1"/>
    </x:xf>
    <x:xf numFmtId="200" fontId="0" fillId="0" borderId="18" xfId="0" applyNumberFormat="1" applyFont="1" applyFill="1" applyBorder="1" applyAlignment="1">
      <x:alignment horizontal="center" wrapText="1"/>
    </x:xf>
    <x:xf numFmtId="200" fontId="0" fillId="0" borderId="0" xfId="0" applyNumberFormat="1" applyFont="1" applyFill="1" applyBorder="1" applyAlignment="1">
      <x:alignment horizontal="right" wrapText="1"/>
    </x:xf>
    <x:xf numFmtId="200" fontId="0" fillId="0" borderId="18" xfId="0" applyNumberFormat="1" applyFont="1" applyFill="1" applyBorder="1" applyAlignment="1">
      <x:alignment horizontal="right" wrapText="1"/>
    </x:xf>
    <x:xf numFmtId="0" fontId="0" fillId="0" borderId="19" xfId="0" applyNumberFormat="1" applyFont="1" applyFill="1" applyBorder="1" applyAlignment="1">
      <x:alignment wrapText="1"/>
    </x:xf>
    <x:xf numFmtId="200" fontId="0" fillId="0" borderId="20" xfId="0" applyNumberFormat="1" applyFont="1" applyFill="1" applyBorder="1" applyAlignment="1">
      <x:alignment horizontal="right" wrapText="1"/>
    </x:xf>
    <x:xf numFmtId="200" fontId="0" fillId="0" borderId="21" xfId="0" applyNumberFormat="1" applyFont="1" applyFill="1" applyBorder="1" applyAlignment="1">
      <x:alignment horizontal="right" wrapText="1"/>
    </x:xf>
    <x:xf numFmtId="0" fontId="0" fillId="0" borderId="20" xfId="0" applyNumberFormat="1" applyFont="1" applyFill="1" applyBorder="1" applyAlignment="1">
      <x:alignment horizontal="center" wrapText="1"/>
    </x:xf>
    <x:xf numFmtId="200" fontId="0" fillId="0" borderId="20" xfId="0" applyNumberFormat="1" applyFont="1" applyFill="1" applyBorder="1" applyAlignment="1">
      <x:alignment horizontal="center" wrapText="1"/>
    </x:xf>
    <x:xf numFmtId="200" fontId="0" fillId="0" borderId="21" xfId="0" applyNumberFormat="1" applyFont="1" applyFill="1" applyBorder="1" applyAlignment="1">
      <x:alignment horizontal="center" wrapText="1"/>
    </x:xf>
    <x:xf numFmtId="0" fontId="17" fillId="11" borderId="0" xfId="0" applyNumberFormat="1" applyFont="1" applyFill="1" applyBorder="1" applyAlignment="1">
      <x:alignment wrapText="1"/>
    </x:xf>
    <x:xf numFmtId="0" fontId="19" fillId="12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8" xfId="0" applyNumberFormat="1" applyFont="1" applyFill="1" applyBorder="1" applyAlignment="1">
      <x:alignment wrapText="1"/>
    </x:xf>
    <x:xf numFmtId="201" fontId="0" fillId="0" borderId="20" xfId="0" applyNumberFormat="1" applyFont="1" applyFill="1" applyBorder="1" applyAlignment="1">
      <x:alignment wrapText="1"/>
    </x:xf>
    <x:xf numFmtId="201" fontId="0" fillId="0" borderId="21" xfId="0" applyNumberFormat="1" applyFont="1" applyFill="1" applyBorder="1" applyAlignment="1">
      <x:alignment wrapText="1"/>
    </x:xf>
    <x:xf numFmtId="0" fontId="15" fillId="6" borderId="7" xfId="0" applyNumberFormat="1" applyFont="1" applyFill="1" applyBorder="1" applyAlignment="1">
      <x:alignment horizontal="center" vertical="center" wrapText="1"/>
    </x:xf>
    <x:xf numFmtId="0" fontId="0" fillId="0" borderId="7" xfId="0" applyNumberFormat="1" applyFont="1" applyFill="1" applyBorder="1" applyAlignment="1">
      <x:alignment wrapText="1"/>
    </x:xf>
    <x:xf numFmtId="0" fontId="17" fillId="8" borderId="7" xfId="0" applyNumberFormat="1" applyFont="1" applyFill="1" applyBorder="1" applyAlignment="1">
      <x:alignment horizontal="center" wrapText="1"/>
    </x:xf>
    <x:xf numFmtId="0" fontId="0" fillId="0" borderId="25" xfId="0" applyNumberFormat="1" applyFont="1" applyFill="1" applyBorder="1" applyAlignment="1">
      <x:alignment wrapText="1"/>
    </x:xf>
    <x:xf numFmtId="201" fontId="0" fillId="0" borderId="7" xfId="0" applyNumberFormat="1" applyFont="1" applyFill="1" applyBorder="1" applyAlignment="1">
      <x:alignment horizontal="center" wrapText="1"/>
    </x:xf>
    <x:xf numFmtId="200" fontId="0" fillId="0" borderId="7" xfId="0" applyNumberFormat="1" applyFont="1" applyFill="1" applyBorder="1" applyAlignment="1">
      <x:alignment horizontal="center" wrapText="1"/>
    </x:xf>
    <x:xf numFmtId="200" fontId="0" fillId="0" borderId="26" xfId="0" applyNumberFormat="1" applyFont="1" applyFill="1" applyBorder="1" applyAlignment="1">
      <x:alignment horizontal="center" wrapText="1"/>
    </x:xf>
    <x:xf numFmtId="200" fontId="0" fillId="0" borderId="7" xfId="0" applyNumberFormat="1" applyFont="1" applyFill="1" applyBorder="1" applyAlignment="1">
      <x:alignment horizontal="right" wrapText="1"/>
    </x:xf>
    <x:xf numFmtId="200" fontId="0" fillId="0" borderId="26" xfId="0" applyNumberFormat="1" applyFont="1" applyFill="1" applyBorder="1" applyAlignment="1">
      <x:alignment horizontal="right" wrapText="1"/>
    </x:xf>
    <x:xf numFmtId="0" fontId="0" fillId="0" borderId="27" xfId="0" applyNumberFormat="1" applyFont="1" applyFill="1" applyBorder="1" applyAlignment="1">
      <x:alignment wrapText="1"/>
    </x:xf>
    <x:xf numFmtId="200" fontId="0" fillId="0" borderId="28" xfId="0" applyNumberFormat="1" applyFont="1" applyFill="1" applyBorder="1" applyAlignment="1">
      <x:alignment horizontal="right" wrapText="1"/>
    </x:xf>
    <x:xf numFmtId="200" fontId="0" fillId="0" borderId="29" xfId="0" applyNumberFormat="1" applyFont="1" applyFill="1" applyBorder="1" applyAlignment="1">
      <x:alignment horizontal="right" wrapText="1"/>
    </x:xf>
    <x:xf numFmtId="0" fontId="0" fillId="0" borderId="28" xfId="0" applyNumberFormat="1" applyFont="1" applyFill="1" applyBorder="1" applyAlignment="1">
      <x:alignment horizontal="center" wrapText="1"/>
    </x:xf>
    <x:xf numFmtId="200" fontId="0" fillId="0" borderId="28" xfId="0" applyNumberFormat="1" applyFont="1" applyFill="1" applyBorder="1" applyAlignment="1">
      <x:alignment horizontal="center" wrapText="1"/>
    </x:xf>
    <x:xf numFmtId="200" fontId="0" fillId="0" borderId="29" xfId="0" applyNumberFormat="1" applyFont="1" applyFill="1" applyBorder="1" applyAlignment="1">
      <x:alignment horizontal="center" wrapText="1"/>
    </x:xf>
    <x:xf numFmtId="0" fontId="17" fillId="11" borderId="7" xfId="0" applyNumberFormat="1" applyFont="1" applyFill="1" applyBorder="1" applyAlignment="1">
      <x:alignment wrapText="1"/>
    </x:xf>
    <x:xf numFmtId="0" fontId="19" fillId="12" borderId="7" xfId="0" applyNumberFormat="1" applyFont="1" applyFill="1" applyBorder="1" applyAlignment="1">
      <x:alignment wrapText="1"/>
    </x:xf>
    <x:xf numFmtId="201" fontId="0" fillId="0" borderId="7" xfId="0" applyNumberFormat="1" applyFont="1" applyFill="1" applyBorder="1" applyAlignment="1">
      <x:alignment wrapText="1"/>
    </x:xf>
    <x:xf numFmtId="201" fontId="0" fillId="0" borderId="26" xfId="0" applyNumberFormat="1" applyFont="1" applyFill="1" applyBorder="1" applyAlignment="1">
      <x:alignment wrapText="1"/>
    </x:xf>
    <x:xf numFmtId="201" fontId="0" fillId="0" borderId="28" xfId="0" applyNumberFormat="1" applyFont="1" applyFill="1" applyBorder="1" applyAlignment="1">
      <x:alignment wrapText="1"/>
    </x:xf>
    <x:xf numFmtId="201" fontId="0" fillId="0" borderId="29" xfId="0" applyNumberFormat="1" applyFont="1" applyFill="1" applyBorder="1" applyAlignment="1">
      <x:alignment wrapText="1"/>
    </x:xf>
    <x:xf numFmtId="0" fontId="20" fillId="0" borderId="0" xfId="0" applyNumberFormat="1" applyFont="1" applyFill="1" applyBorder="1" applyAlignment="1">
      <x:alignment wrapText="1"/>
    </x:xf>
    <x:xf numFmtId="0" fontId="20" fillId="0" borderId="7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horizontal="left" wrapText="1"/>
    </x:xf>
  </x:cellXfs>
  <x:cellStyles count="2">
    <x:cellStyle name="Hivatkozás" xfId="1"/>
    <x:cellStyle name="Normál" xfId="0"/>
  </x:cellStyles>
  <x:dxfs count="2">
    <x:dxf>
      <x:font>
        <x:b/>
        <x:color rgb="FF006100"/>
      </x:font>
      <x:fill>
        <x:patternFill patternType="solid">
          <x:bgColor rgb="FFC6EFCE"/>
        </x:patternFill>
      </x:fill>
    </x:dxf>
    <x:dxf>
      <x:font>
        <x:b/>
        <x:color rgb="FF9C0006"/>
      </x:font>
      <x:fill>
        <x:patternFill patternType="solid">
          <x:bgColor rgb="FFFFC7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fdd0f51504cdc" /><Relationship Type="http://schemas.openxmlformats.org/officeDocument/2006/relationships/theme" Target="/xl/theme/theme1.xml" Id="Rceb5e48f74694bef" /><Relationship Type="http://schemas.openxmlformats.org/officeDocument/2006/relationships/sharedStrings" Target="/xl/sharedStrings.xml" Id="R0b1cdec076f64b20" /><Relationship Type="http://schemas.openxmlformats.org/officeDocument/2006/relationships/worksheet" Target="/xl/worksheets/sheet1.xml" Id="R465a2eeb8ddd4da7" /><Relationship Type="http://schemas.openxmlformats.org/officeDocument/2006/relationships/worksheet" Target="/xl/worksheets/sheet2.xml" Id="Ra739f983f7464e7d" /><Relationship Type="http://schemas.openxmlformats.org/officeDocument/2006/relationships/worksheet" Target="/xl/worksheets/sheet3.xml" Id="Rf7da189c0a8a4846" /><Relationship Type="http://schemas.openxmlformats.org/officeDocument/2006/relationships/worksheet" Target="/xl/worksheets/sheet4.xml" Id="R01f24e63cad54dc1" /><Relationship Type="http://schemas.openxmlformats.org/officeDocument/2006/relationships/worksheet" Target="/xl/worksheets/sheet5.xml" Id="R0a93d1cbda9f46a1" /><Relationship Type="http://schemas.openxmlformats.org/officeDocument/2006/relationships/worksheet" Target="/xl/worksheets/sheet6.xml" Id="R9dd93aee8b414cf0" /><Relationship Type="http://schemas.openxmlformats.org/officeDocument/2006/relationships/worksheet" Target="/xl/worksheets/sheet7.xml" Id="Rbe5e261d46834a3e" /><Relationship Type="http://schemas.openxmlformats.org/officeDocument/2006/relationships/worksheet" Target="/xl/worksheets/sheet8.xml" Id="R1c07ddade2ab47c1" /><Relationship Type="http://schemas.openxmlformats.org/officeDocument/2006/relationships/worksheet" Target="/xl/worksheets/sheet9.xml" Id="R7c47ac2b25184f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bd7b2e773e34c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f64f44185bce46f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de6b9e76edc34a8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38dec4f23f39449c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ae89382608be4b16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2f05cc708f847b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Eltérés az 1000 pontos céltól</a:t>
            </a:r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Eltérés</c:v>
          </c:tx>
          <c:cat>
            <c:strRef>
              <c:f>'v3b_minimax'!$A$16:$A$22</c:f>
              <c:strCache>
                <c:ptCount val="0"/>
              </c:strCache>
            </c:strRef>
          </c:cat>
          <c:val>
            <c:numRef>
              <c:f>'v3b_minimax'!$K$16:$K$22</c:f>
              <c:numCache>
                <c:formatCode>0.0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 editAs="oneCell">
    <xdr:from>
      <xdr:col>0</xdr:col>
      <xdr:colOff>0</xdr:colOff>
      <xdr:row>19</xdr:row>
      <xdr:rowOff>0</xdr:rowOff>
    </xdr:from>
    <xdr:to>
      <xdr:col>3</xdr:col>
      <xdr:colOff>76200</xdr:colOff>
      <xdr:row>22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bd7b2e773e34cd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2.xml><?xml version="1.0" encoding="utf-8"?>
<xdr:wsDr xmlns:xdr="http://schemas.openxmlformats.org/drawingml/2006/spreadsheetDrawing">
  <xdr:twoCellAnchor editAs="oneCell">
    <xdr:from>
      <xdr:col>0</xdr:col>
      <xdr:colOff>0</xdr:colOff>
      <xdr:row>22</xdr:row>
      <xdr:rowOff>0</xdr:rowOff>
    </xdr:from>
    <xdr:to>
      <xdr:col>3</xdr:col>
      <xdr:colOff>76200</xdr:colOff>
      <xdr:row>25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64f44185bce46f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3.xml><?xml version="1.0" encoding="utf-8"?>
<xdr:wsDr xmlns:xdr="http://schemas.openxmlformats.org/drawingml/2006/spreadsheetDrawing">
  <xdr:twoCellAnchor editAs="oneCell">
    <xdr:from>
      <xdr:col>0</xdr:col>
      <xdr:colOff>0</xdr:colOff>
      <xdr:row>23</xdr:row>
      <xdr:rowOff>0</xdr:rowOff>
    </xdr:from>
    <xdr:to>
      <xdr:col>3</xdr:col>
      <xdr:colOff>76200</xdr:colOff>
      <xdr:row>26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e6b9e76edc34a8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4.xml><?xml version="1.0" encoding="utf-8"?>
<xdr:wsDr xmlns:xdr="http://schemas.openxmlformats.org/drawingml/2006/spreadsheetDrawing">
  <xdr:twoCellAnchor editAs="oneCell">
    <xdr:from>
      <xdr:col>0</xdr:col>
      <xdr:colOff>0</xdr:colOff>
      <xdr:row>26</xdr:row>
      <xdr:rowOff>0</xdr:rowOff>
    </xdr:from>
    <xdr:to>
      <xdr:col>3</xdr:col>
      <xdr:colOff>76200</xdr:colOff>
      <xdr:row>29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8dec4f23f39449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5.xml><?xml version="1.0" encoding="utf-8"?>
<xdr:wsDr xmlns:xdr="http://schemas.openxmlformats.org/drawingml/2006/spreadsheetDrawing">
  <xdr:twoCellAnchor editAs="oneCell">
    <xdr:from>
      <xdr:col>0</xdr:col>
      <xdr:colOff>0</xdr:colOff>
      <xdr:row>26</xdr:row>
      <xdr:rowOff>0</xdr:rowOff>
    </xdr:from>
    <xdr:to>
      <xdr:col>3</xdr:col>
      <xdr:colOff>76200</xdr:colOff>
      <xdr:row>29</xdr:row>
      <xdr:rowOff>22860</xdr:rowOff>
    </xdr:to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e89382608be4b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drawings/drawing6.xml><?xml version="1.0" encoding="utf-8"?>
<xdr:wsDr xmlns:xdr="http://schemas.openxmlformats.org/drawingml/2006/spreadsheetDrawing">
  <xdr:twoCellAnchor>
    <xdr:from>
      <xdr:col>13</xdr:col>
      <xdr:colOff>0</xdr:colOff>
      <xdr:row>13</xdr:row>
      <xdr:rowOff>0</xdr:rowOff>
    </xdr:from>
    <xdr:to>
      <xdr:col>21</xdr:col>
      <xdr:colOff>0</xdr:colOff>
      <xdr:row>30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2f05cc708f847b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ea67dc406bf470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48132b47a46d4f4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3.xml" Id="R7d4951b4069348d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4.xml" Id="R475ce38fe7b8449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5.xml" Id="R9aa515520d8540b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6.xml" Id="R8602d4fb63204f83" /></Relationships>
</file>

<file path=xl/worksheets/sheet1.xml><?xml version="1.0" encoding="utf-8"?>
<x:worksheet xmlns:x="http://schemas.openxmlformats.org/spreadsheetml/2006/main">
  <x:sheetFormatPr defaultRowHeight="14.399999618530273"/>
  <x:cols>
    <x:col min="1" max="1" width="21.88671875" customWidth="1"/>
    <x:col min="2" max="8" width="4" customWidth="1"/>
    <x:col min="9" max="9" width="12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</x:row>
    <x:row r="2">
      <x:c r="A2" t="s">
        <x:v>9</x:v>
      </x:c>
      <x:c r="B2">
        <x:v>198</x:v>
      </x:c>
      <x:c r="C2">
        <x:v>180</x:v>
      </x:c>
      <x:c r="D2">
        <x:v>170</x:v>
      </x:c>
      <x:c r="E2">
        <x:v>120</x:v>
      </x:c>
      <x:c r="F2">
        <x:v>90</x:v>
      </x:c>
      <x:c r="G2">
        <x:v>300</x:v>
      </x:c>
      <x:c r="H2">
        <x:v>230</x:v>
      </x:c>
      <x:c r="I2" t="s">
        <x:v>10</x:v>
      </x:c>
    </x:row>
    <x:row r="3">
      <x:c r="A3" t="s">
        <x:v>11</x:v>
      </x:c>
      <x:c r="B3">
        <x:v>190</x:v>
      </x:c>
      <x:c r="C3">
        <x:v>100</x:v>
      </x:c>
      <x:c r="D3">
        <x:v>40</x:v>
      </x:c>
      <x:c r="E3">
        <x:v>140</x:v>
      </x:c>
      <x:c r="F3">
        <x:v>300</x:v>
      </x:c>
      <x:c r="G3">
        <x:v>40</x:v>
      </x:c>
      <x:c r="H3">
        <x:v>140</x:v>
      </x:c>
      <x:c r="I3" t="s">
        <x:v>12</x:v>
      </x:c>
    </x:row>
    <x:row r="4">
      <x:c r="A4" t="s">
        <x:v>13</x:v>
      </x:c>
      <x:c r="B4">
        <x:v>200</x:v>
      </x:c>
      <x:c r="C4">
        <x:v>70</x:v>
      </x:c>
      <x:c r="D4">
        <x:v>200</x:v>
      </x:c>
      <x:c r="E4">
        <x:v>170</x:v>
      </x:c>
      <x:c r="F4">
        <x:v>10</x:v>
      </x:c>
      <x:c r="G4">
        <x:v>60</x:v>
      </x:c>
      <x:c r="H4">
        <x:v>110</x:v>
      </x:c>
      <x:c r="I4" t="s">
        <x:v>14</x:v>
      </x:c>
    </x:row>
    <x:row r="5">
      <x:c r="A5" t="s">
        <x:v>15</x:v>
      </x:c>
      <x:c r="B5">
        <x:v>180</x:v>
      </x:c>
      <x:c r="C5">
        <x:v>40</x:v>
      </x:c>
      <x:c r="D5">
        <x:v>180</x:v>
      </x:c>
      <x:c r="E5">
        <x:v>160</x:v>
      </x:c>
      <x:c r="F5">
        <x:v>70</x:v>
      </x:c>
      <x:c r="G5">
        <x:v>280</x:v>
      </x:c>
      <x:c r="H5">
        <x:v>200</x:v>
      </x:c>
      <x:c r="I5" t="s">
        <x:v>16</x:v>
      </x:c>
    </x:row>
    <x:row r="6">
      <x:c r="A6" t="s">
        <x:v>17</x:v>
      </x:c>
      <x:c r="B6">
        <x:v>140</x:v>
      </x:c>
      <x:c r="C6">
        <x:v>250</x:v>
      </x:c>
      <x:c r="D6">
        <x:v>20</x:v>
      </x:c>
      <x:c r="E6">
        <x:v>50</x:v>
      </x:c>
      <x:c r="F6">
        <x:v>140</x:v>
      </x:c>
      <x:c r="G6">
        <x:v>30</x:v>
      </x:c>
      <x:c r="H6">
        <x:v>250</x:v>
      </x:c>
      <x:c r="I6" t="s">
        <x:v>18</x:v>
      </x:c>
    </x:row>
    <x:row r="7">
      <x:c r="A7" t="s">
        <x:v>19</x:v>
      </x:c>
      <x:c r="B7">
        <x:v>100</x:v>
      </x:c>
      <x:c r="C7">
        <x:v>220</x:v>
      </x:c>
      <x:c r="D7">
        <x:v>120</x:v>
      </x:c>
      <x:c r="E7">
        <x:v>130</x:v>
      </x:c>
      <x:c r="F7">
        <x:v>5</x:v>
      </x:c>
      <x:c r="G7">
        <x:v>20</x:v>
      </x:c>
      <x:c r="H7">
        <x:v>105</x:v>
      </x:c>
      <x:c r="I7" t="s">
        <x:v>20</x:v>
      </x:c>
    </x:row>
    <x:row r="8">
      <x:c r="A8" t="s">
        <x:v>21</x:v>
      </x:c>
      <x:c r="I8" t="s">
        <x:v>22</x:v>
      </x:c>
    </x:row>
    <x:row r="10">
      <x:c r="A10" t="s">
        <x:v>0</x:v>
      </x:c>
      <x:c r="B10" t="s">
        <x:v>1</x:v>
      </x:c>
      <x:c r="C10" t="s">
        <x:v>2</x:v>
      </x:c>
      <x:c r="D10" t="s">
        <x:v>3</x:v>
      </x:c>
      <x:c r="E10" t="s">
        <x:v>4</x:v>
      </x:c>
      <x:c r="F10" t="s">
        <x:v>5</x:v>
      </x:c>
      <x:c r="G10" t="s">
        <x:v>6</x:v>
      </x:c>
      <x:c r="H10" t="s">
        <x:v>7</x:v>
      </x:c>
      <x:c r="I10" t="s">
        <x:v>8</x:v>
      </x:c>
      <x:c r="J10" t="s">
        <x:v>23</x:v>
      </x:c>
    </x:row>
    <x:row r="11">
      <x:c r="A11" t="s">
        <x:v>9</x:v>
      </x:c>
      <x:c r="B11">
        <x:v>198</x:v>
      </x:c>
      <x:c r="C11">
        <x:v>180</x:v>
      </x:c>
      <x:c r="D11">
        <x:v>170</x:v>
      </x:c>
      <x:c r="E11">
        <x:v>120</x:v>
      </x:c>
      <x:c r="F11">
        <x:v>90</x:v>
      </x:c>
      <x:c r="G11">
        <x:v>300</x:v>
      </x:c>
      <x:c r="H11">
        <x:v>230</x:v>
      </x:c>
      <x:c r="I11">
        <x:v>1288</x:v>
      </x:c>
      <x:c r="J11" t="n">
        <x:f>SUM(B11:H11)</x:f>
        <x:v>1288</x:v>
      </x:c>
    </x:row>
    <x:row r="12">
      <x:c r="A12" t="s">
        <x:v>11</x:v>
      </x:c>
      <x:c r="B12">
        <x:v>190</x:v>
      </x:c>
      <x:c r="C12">
        <x:v>100</x:v>
      </x:c>
      <x:c r="D12">
        <x:v>40</x:v>
      </x:c>
      <x:c r="E12">
        <x:v>140</x:v>
      </x:c>
      <x:c r="F12">
        <x:v>300</x:v>
      </x:c>
      <x:c r="G12">
        <x:v>40</x:v>
      </x:c>
      <x:c r="H12">
        <x:v>140</x:v>
      </x:c>
      <x:c r="I12">
        <x:v>950</x:v>
      </x:c>
      <x:c r="J12" t="n">
        <x:f t="shared" ref="J12:J16" si="0">SUM(B12:H12)</x:f>
        <x:v>950</x:v>
      </x:c>
    </x:row>
    <x:row r="13">
      <x:c r="A13" t="s">
        <x:v>13</x:v>
      </x:c>
      <x:c r="B13">
        <x:v>200</x:v>
      </x:c>
      <x:c r="C13">
        <x:v>70</x:v>
      </x:c>
      <x:c r="D13">
        <x:v>200</x:v>
      </x:c>
      <x:c r="E13">
        <x:v>170</x:v>
      </x:c>
      <x:c r="F13">
        <x:v>10</x:v>
      </x:c>
      <x:c r="G13">
        <x:v>60</x:v>
      </x:c>
      <x:c r="H13">
        <x:v>110</x:v>
      </x:c>
      <x:c r="I13">
        <x:v>820</x:v>
      </x:c>
      <x:c r="J13">
        <x:f t="shared" si="0"/>
        <x:v>820</x:v>
      </x:c>
    </x:row>
    <x:row r="14">
      <x:c r="A14" t="s">
        <x:v>15</x:v>
      </x:c>
      <x:c r="B14">
        <x:v>180</x:v>
      </x:c>
      <x:c r="C14">
        <x:v>40</x:v>
      </x:c>
      <x:c r="D14">
        <x:v>180</x:v>
      </x:c>
      <x:c r="E14">
        <x:v>160</x:v>
      </x:c>
      <x:c r="F14">
        <x:v>70</x:v>
      </x:c>
      <x:c r="G14">
        <x:v>280</x:v>
      </x:c>
      <x:c r="H14">
        <x:v>200</x:v>
      </x:c>
      <x:c r="I14">
        <x:v>1110</x:v>
      </x:c>
      <x:c r="J14">
        <x:f t="shared" si="0"/>
        <x:v>1110</x:v>
      </x:c>
    </x:row>
    <x:row r="15">
      <x:c r="A15" t="s">
        <x:v>17</x:v>
      </x:c>
      <x:c r="B15">
        <x:v>140</x:v>
      </x:c>
      <x:c r="C15">
        <x:v>250</x:v>
      </x:c>
      <x:c r="D15">
        <x:v>20</x:v>
      </x:c>
      <x:c r="E15">
        <x:v>50</x:v>
      </x:c>
      <x:c r="F15">
        <x:v>140</x:v>
      </x:c>
      <x:c r="G15">
        <x:v>30</x:v>
      </x:c>
      <x:c r="H15">
        <x:v>250</x:v>
      </x:c>
      <x:c r="I15">
        <x:v>880</x:v>
      </x:c>
      <x:c r="J15">
        <x:f t="shared" si="0"/>
        <x:v>880</x:v>
      </x:c>
    </x:row>
    <x:row r="16">
      <x:c r="A16" t="s">
        <x:v>19</x:v>
      </x:c>
      <x:c r="B16">
        <x:v>100</x:v>
      </x:c>
      <x:c r="C16">
        <x:v>220</x:v>
      </x:c>
      <x:c r="D16">
        <x:v>120</x:v>
      </x:c>
      <x:c r="E16">
        <x:v>130</x:v>
      </x:c>
      <x:c r="F16">
        <x:v>5</x:v>
      </x:c>
      <x:c r="G16">
        <x:v>20</x:v>
      </x:c>
      <x:c r="H16">
        <x:v>105</x:v>
      </x:c>
      <x:c r="I16">
        <x:v>952</x:v>
      </x:c>
      <x:c r="J16">
        <x:f t="shared" si="0"/>
        <x:v>700</x:v>
      </x:c>
    </x:row>
    <x:row r="17">
      <x:c r="A17" t="s">
        <x:v>21</x:v>
      </x:c>
      <x:c r="I17">
        <x:v>6000</x:v>
      </x:c>
      <x:c r="J17" t="n">
        <x:f>SUM(J11:J16)</x:f>
        <x:v>5748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4.399999618530273"/>
  <x:sheetData>
    <x:row r="1" ht="29.39999961853027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24</x:v>
      </x:c>
    </x:row>
    <x:row r="2" ht="30.600000381469727">
      <x:c r="A2" s="3" t="s">
        <x:v>25</x:v>
      </x:c>
      <x:c r="B2" s="4">
        <x:v>238</x:v>
      </x:c>
      <x:c r="C2" s="5">
        <x:v>180</x:v>
      </x:c>
      <x:c r="D2" s="5">
        <x:v>170</x:v>
      </x:c>
      <x:c r="E2" s="5">
        <x:v>120</x:v>
      </x:c>
      <x:c r="F2" s="5">
        <x:v>90</x:v>
      </x:c>
      <x:c r="G2" s="4">
        <x:v>300</x:v>
      </x:c>
      <x:c r="H2" s="5">
        <x:v>230</x:v>
      </x:c>
      <x:c r="I2" s="4" t="s">
        <x:v>26</x:v>
      </x:c>
    </x:row>
    <x:row r="3" ht="43.79999923706055">
      <x:c r="A3" s="6" t="s">
        <x:v>27</x:v>
      </x:c>
      <x:c r="B3" s="5">
        <x:v>220</x:v>
      </x:c>
      <x:c r="C3" s="5">
        <x:v>40</x:v>
      </x:c>
      <x:c r="D3" s="5">
        <x:v>180</x:v>
      </x:c>
      <x:c r="E3" s="5">
        <x:v>160</x:v>
      </x:c>
      <x:c r="F3" s="5">
        <x:v>70</x:v>
      </x:c>
      <x:c r="G3" s="5">
        <x:v>280</x:v>
      </x:c>
      <x:c r="H3" s="5">
        <x:v>200</x:v>
      </x:c>
      <x:c r="I3" s="4" t="s">
        <x:v>28</x:v>
      </x:c>
    </x:row>
    <x:row r="4" ht="43.79999923706055">
      <x:c r="A4" s="6" t="s">
        <x:v>29</x:v>
      </x:c>
      <x:c r="B4" s="5">
        <x:v>230</x:v>
      </x:c>
      <x:c r="C4" s="5">
        <x:v>100</x:v>
      </x:c>
      <x:c r="D4" s="5">
        <x:v>40</x:v>
      </x:c>
      <x:c r="E4" s="5">
        <x:v>140</x:v>
      </x:c>
      <x:c r="F4" s="4">
        <x:v>300</x:v>
      </x:c>
      <x:c r="G4" s="5">
        <x:v>40</x:v>
      </x:c>
      <x:c r="H4" s="5">
        <x:v>140</x:v>
      </x:c>
      <x:c r="I4" s="4" t="s">
        <x:v>30</x:v>
      </x:c>
    </x:row>
    <x:row r="5" ht="43.79999923706055">
      <x:c r="A5" s="6" t="s">
        <x:v>31</x:v>
      </x:c>
      <x:c r="B5" s="5">
        <x:v>100</x:v>
      </x:c>
      <x:c r="C5" s="5">
        <x:v>220</x:v>
      </x:c>
      <x:c r="D5" s="5">
        <x:v>120</x:v>
      </x:c>
      <x:c r="E5" s="5">
        <x:v>130</x:v>
      </x:c>
      <x:c r="F5" s="5">
        <x:v>5</x:v>
      </x:c>
      <x:c r="G5" s="5">
        <x:v>20</x:v>
      </x:c>
      <x:c r="H5" s="5">
        <x:v>105</x:v>
      </x:c>
      <x:c r="I5" s="4" t="s">
        <x:v>32</x:v>
      </x:c>
    </x:row>
    <x:row r="6" ht="29.399999618530273">
      <x:c r="A6" s="6" t="s">
        <x:v>33</x:v>
      </x:c>
      <x:c r="B6" s="5">
        <x:v>140</x:v>
      </x:c>
      <x:c r="C6" s="4">
        <x:v>250</x:v>
      </x:c>
      <x:c r="D6" s="5">
        <x:v>20</x:v>
      </x:c>
      <x:c r="E6" s="5">
        <x:v>50</x:v>
      </x:c>
      <x:c r="F6" s="5">
        <x:v>140</x:v>
      </x:c>
      <x:c r="G6" s="5">
        <x:v>30</x:v>
      </x:c>
      <x:c r="H6" s="4">
        <x:v>250</x:v>
      </x:c>
      <x:c r="I6" s="4" t="s">
        <x:v>34</x:v>
      </x:c>
    </x:row>
    <x:row r="7" ht="43.79999923706055">
      <x:c r="A7" s="6" t="s">
        <x:v>35</x:v>
      </x:c>
      <x:c r="B7" s="4">
        <x:v>250</x:v>
      </x:c>
      <x:c r="C7" s="5">
        <x:v>70</x:v>
      </x:c>
      <x:c r="D7" s="4">
        <x:v>200</x:v>
      </x:c>
      <x:c r="E7" s="4">
        <x:v>170</x:v>
      </x:c>
      <x:c r="F7" s="5">
        <x:v>10</x:v>
      </x:c>
      <x:c r="G7" s="5">
        <x:v>60</x:v>
      </x:c>
      <x:c r="H7" s="5">
        <x:v>110</x:v>
      </x:c>
      <x:c r="I7" s="4" t="s">
        <x:v>36</x:v>
      </x:c>
    </x:row>
    <x:row r="8" ht="29.399999618530273">
      <x:c r="A8" s="7" t="s">
        <x:v>37</x:v>
      </x:c>
      <x:c r="B8" s="4">
        <x:v>1178</x:v>
      </x:c>
      <x:c r="C8" s="4">
        <x:v>860</x:v>
      </x:c>
      <x:c r="D8" s="4">
        <x:v>730</x:v>
      </x:c>
      <x:c r="E8" s="4">
        <x:v>770</x:v>
      </x:c>
      <x:c r="F8" s="4">
        <x:v>615</x:v>
      </x:c>
      <x:c r="G8" s="4">
        <x:v>730</x:v>
      </x:c>
      <x:c r="H8" s="4">
        <x:v>1035</x:v>
      </x:c>
      <x:c r="I8" s="4" t="s">
        <x:v>22</x:v>
      </x:c>
    </x:row>
    <x:row r="10" ht="15"/>
    <x:row r="11" ht="29.399999618530273">
      <x:c r="A11" s="1" t="s">
        <x:v>0</x:v>
      </x:c>
      <x:c r="B11" s="2" t="s">
        <x:v>1</x:v>
      </x:c>
      <x:c r="C11" s="2" t="s">
        <x:v>2</x:v>
      </x:c>
      <x:c r="D11" s="2" t="s">
        <x:v>3</x:v>
      </x:c>
      <x:c r="E11" s="2" t="s">
        <x:v>4</x:v>
      </x:c>
      <x:c r="F11" s="2" t="s">
        <x:v>5</x:v>
      </x:c>
      <x:c r="G11" s="2" t="s">
        <x:v>6</x:v>
      </x:c>
      <x:c r="H11" s="2" t="s">
        <x:v>7</x:v>
      </x:c>
      <x:c r="I11" s="2" t="s">
        <x:v>24</x:v>
      </x:c>
      <x:c r="J11" s="8" t="s">
        <x:v>38</x:v>
      </x:c>
      <x:c r="K11" s="8" t="s">
        <x:v>39</x:v>
      </x:c>
    </x:row>
    <x:row r="12" ht="30.600000381469727">
      <x:c r="A12" s="3" t="s">
        <x:v>25</x:v>
      </x:c>
      <x:c r="B12" s="4">
        <x:v>238</x:v>
      </x:c>
      <x:c r="C12" s="5">
        <x:v>180</x:v>
      </x:c>
      <x:c r="D12" s="5">
        <x:v>170</x:v>
      </x:c>
      <x:c r="E12" s="5">
        <x:v>120</x:v>
      </x:c>
      <x:c r="F12" s="5">
        <x:v>90</x:v>
      </x:c>
      <x:c r="G12" s="4">
        <x:v>300</x:v>
      </x:c>
      <x:c r="H12" s="5">
        <x:v>230</x:v>
      </x:c>
      <x:c r="I12" s="4">
        <x:v>1328</x:v>
      </x:c>
      <x:c r="J12" t="n">
        <x:f>SUM(B12:H12)</x:f>
        <x:v>1328</x:v>
      </x:c>
      <x:c r="K12" t="n">
        <x:f>I12-J12</x:f>
        <x:v>0</x:v>
      </x:c>
    </x:row>
    <x:row r="13" ht="43.79999923706055">
      <x:c r="A13" s="6" t="s">
        <x:v>27</x:v>
      </x:c>
      <x:c r="B13" s="5">
        <x:v>220</x:v>
      </x:c>
      <x:c r="C13" s="5">
        <x:v>40</x:v>
      </x:c>
      <x:c r="D13" s="5">
        <x:v>180</x:v>
      </x:c>
      <x:c r="E13" s="5">
        <x:v>160</x:v>
      </x:c>
      <x:c r="F13" s="5">
        <x:v>70</x:v>
      </x:c>
      <x:c r="G13" s="5">
        <x:v>280</x:v>
      </x:c>
      <x:c r="H13" s="5">
        <x:v>200</x:v>
      </x:c>
      <x:c r="I13" s="4">
        <x:v>1150</x:v>
      </x:c>
      <x:c r="J13" t="n">
        <x:f t="shared" ref="J13:J18" si="0">SUM(B13:H13)</x:f>
        <x:v>1150</x:v>
      </x:c>
      <x:c r="K13" t="n">
        <x:f t="shared" ref="K13:K18" si="1">I13-J13</x:f>
        <x:v>0</x:v>
      </x:c>
    </x:row>
    <x:row r="14" ht="43.79999923706055">
      <x:c r="A14" s="6" t="s">
        <x:v>29</x:v>
      </x:c>
      <x:c r="B14" s="5">
        <x:v>230</x:v>
      </x:c>
      <x:c r="C14" s="5">
        <x:v>100</x:v>
      </x:c>
      <x:c r="D14" s="5">
        <x:v>40</x:v>
      </x:c>
      <x:c r="E14" s="5">
        <x:v>140</x:v>
      </x:c>
      <x:c r="F14" s="4">
        <x:v>300</x:v>
      </x:c>
      <x:c r="G14" s="5">
        <x:v>40</x:v>
      </x:c>
      <x:c r="H14" s="5">
        <x:v>140</x:v>
      </x:c>
      <x:c r="I14" s="4">
        <x:v>990</x:v>
      </x:c>
      <x:c r="J14">
        <x:f t="shared" si="0"/>
        <x:v>990</x:v>
      </x:c>
      <x:c r="K14">
        <x:f t="shared" si="1"/>
        <x:v>0</x:v>
      </x:c>
    </x:row>
    <x:row r="15" ht="43.79999923706055">
      <x:c r="A15" s="6" t="s">
        <x:v>31</x:v>
      </x:c>
      <x:c r="B15" s="5">
        <x:v>100</x:v>
      </x:c>
      <x:c r="C15" s="5">
        <x:v>220</x:v>
      </x:c>
      <x:c r="D15" s="5">
        <x:v>120</x:v>
      </x:c>
      <x:c r="E15" s="5">
        <x:v>130</x:v>
      </x:c>
      <x:c r="F15" s="5">
        <x:v>5</x:v>
      </x:c>
      <x:c r="G15" s="5">
        <x:v>20</x:v>
      </x:c>
      <x:c r="H15" s="5">
        <x:v>105</x:v>
      </x:c>
      <x:c r="I15" s="4">
        <x:v>700</x:v>
      </x:c>
      <x:c r="J15">
        <x:f t="shared" si="0"/>
        <x:v>700</x:v>
      </x:c>
      <x:c r="K15">
        <x:f t="shared" si="1"/>
        <x:v>0</x:v>
      </x:c>
    </x:row>
    <x:row r="16" ht="29.399999618530273">
      <x:c r="A16" s="6" t="s">
        <x:v>33</x:v>
      </x:c>
      <x:c r="B16" s="5">
        <x:v>140</x:v>
      </x:c>
      <x:c r="C16" s="4">
        <x:v>250</x:v>
      </x:c>
      <x:c r="D16" s="5">
        <x:v>20</x:v>
      </x:c>
      <x:c r="E16" s="5">
        <x:v>50</x:v>
      </x:c>
      <x:c r="F16" s="5">
        <x:v>140</x:v>
      </x:c>
      <x:c r="G16" s="5">
        <x:v>30</x:v>
      </x:c>
      <x:c r="H16" s="4">
        <x:v>250</x:v>
      </x:c>
      <x:c r="I16" s="4">
        <x:v>880</x:v>
      </x:c>
      <x:c r="J16">
        <x:f t="shared" si="0"/>
        <x:v>880</x:v>
      </x:c>
      <x:c r="K16">
        <x:f t="shared" si="1"/>
        <x:v>0</x:v>
      </x:c>
    </x:row>
    <x:row r="17" ht="43.79999923706055">
      <x:c r="A17" s="6" t="s">
        <x:v>35</x:v>
      </x:c>
      <x:c r="B17" s="4">
        <x:v>250</x:v>
      </x:c>
      <x:c r="C17" s="5">
        <x:v>70</x:v>
      </x:c>
      <x:c r="D17" s="4">
        <x:v>200</x:v>
      </x:c>
      <x:c r="E17" s="4">
        <x:v>170</x:v>
      </x:c>
      <x:c r="F17" s="5">
        <x:v>10</x:v>
      </x:c>
      <x:c r="G17" s="5">
        <x:v>60</x:v>
      </x:c>
      <x:c r="H17" s="5">
        <x:v>110</x:v>
      </x:c>
      <x:c r="I17" s="4">
        <x:v>952</x:v>
      </x:c>
      <x:c r="J17">
        <x:f t="shared" si="0"/>
        <x:v>870</x:v>
      </x:c>
      <x:c r="K17">
        <x:f t="shared" si="1"/>
        <x:v>82</x:v>
      </x:c>
    </x:row>
    <x:row r="18" ht="29.399999618530273">
      <x:c r="A18" s="7" t="s">
        <x:v>37</x:v>
      </x:c>
      <x:c r="B18" s="4">
        <x:v>1178</x:v>
      </x:c>
      <x:c r="C18" s="4">
        <x:v>860</x:v>
      </x:c>
      <x:c r="D18" s="4">
        <x:v>730</x:v>
      </x:c>
      <x:c r="E18" s="4">
        <x:v>770</x:v>
      </x:c>
      <x:c r="F18" s="4">
        <x:v>615</x:v>
      </x:c>
      <x:c r="G18" s="4">
        <x:v>730</x:v>
      </x:c>
      <x:c r="H18" s="4">
        <x:v>1035</x:v>
      </x:c>
      <x:c r="I18" s="4">
        <x:v>6000</x:v>
      </x:c>
      <x:c r="J18">
        <x:f t="shared" si="0"/>
        <x:v>5918</x:v>
      </x:c>
      <x:c r="K18">
        <x:f t="shared" si="1"/>
        <x:v>82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4.399999618530273"/>
  <x:sheetData>
    <x:row r="1" ht="29.39999961853027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24</x:v>
      </x:c>
    </x:row>
    <x:row r="2" ht="30.600000381469727">
      <x:c r="A2" s="3" t="s">
        <x:v>40</x:v>
      </x:c>
      <x:c r="B2" s="5">
        <x:v>230</x:v>
      </x:c>
      <x:c r="C2" s="5">
        <x:v>160</x:v>
      </x:c>
      <x:c r="D2" s="5">
        <x:v>150</x:v>
      </x:c>
      <x:c r="E2" s="5">
        <x:v>115</x:v>
      </x:c>
      <x:c r="F2" s="5">
        <x:v>150</x:v>
      </x:c>
      <x:c r="G2" s="4">
        <x:v>300</x:v>
      </x:c>
      <x:c r="H2" s="5">
        <x:v>230</x:v>
      </x:c>
      <x:c r="I2" s="4" t="s">
        <x:v>41</x:v>
      </x:c>
    </x:row>
    <x:row r="3" ht="43.79999923706055">
      <x:c r="A3" s="6" t="s">
        <x:v>42</x:v>
      </x:c>
      <x:c r="B3" s="5">
        <x:v>210</x:v>
      </x:c>
      <x:c r="C3" s="5">
        <x:v>30</x:v>
      </x:c>
      <x:c r="D3" s="5">
        <x:v>160</x:v>
      </x:c>
      <x:c r="E3" s="5">
        <x:v>155</x:v>
      </x:c>
      <x:c r="F3" s="5">
        <x:v>120</x:v>
      </x:c>
      <x:c r="G3" s="5">
        <x:v>260</x:v>
      </x:c>
      <x:c r="H3" s="5">
        <x:v>200</x:v>
      </x:c>
      <x:c r="I3" s="4" t="s">
        <x:v>43</x:v>
      </x:c>
    </x:row>
    <x:row r="4" ht="29.399999618530273">
      <x:c r="A4" s="6" t="s">
        <x:v>44</x:v>
      </x:c>
      <x:c r="B4" s="5">
        <x:v>140</x:v>
      </x:c>
      <x:c r="C4" s="4">
        <x:v>240</x:v>
      </x:c>
      <x:c r="D4" s="5">
        <x:v>30</x:v>
      </x:c>
      <x:c r="E4" s="5">
        <x:v>80</x:v>
      </x:c>
      <x:c r="F4" s="5">
        <x:v>250</x:v>
      </x:c>
      <x:c r="G4" s="5">
        <x:v>45</x:v>
      </x:c>
      <x:c r="H4" s="4">
        <x:v>240</x:v>
      </x:c>
      <x:c r="I4" s="4" t="s">
        <x:v>45</x:v>
      </x:c>
    </x:row>
    <x:row r="5" ht="43.79999923706055">
      <x:c r="A5" s="6" t="s">
        <x:v>46</x:v>
      </x:c>
      <x:c r="B5" s="5">
        <x:v>220</x:v>
      </x:c>
      <x:c r="C5" s="5">
        <x:v>90</x:v>
      </x:c>
      <x:c r="D5" s="5">
        <x:v>50</x:v>
      </x:c>
      <x:c r="E5" s="5">
        <x:v>135</x:v>
      </x:c>
      <x:c r="F5" s="4">
        <x:v>300</x:v>
      </x:c>
      <x:c r="G5" s="5">
        <x:v>40</x:v>
      </x:c>
      <x:c r="H5" s="5">
        <x:v>150</x:v>
      </x:c>
      <x:c r="I5" s="4" t="s">
        <x:v>47</x:v>
      </x:c>
    </x:row>
    <x:row r="6" ht="43.79999923706055">
      <x:c r="A6" s="6" t="s">
        <x:v>48</x:v>
      </x:c>
      <x:c r="B6" s="4">
        <x:v>260</x:v>
      </x:c>
      <x:c r="C6" s="5">
        <x:v>60</x:v>
      </x:c>
      <x:c r="D6" s="4">
        <x:v>190</x:v>
      </x:c>
      <x:c r="E6" s="4">
        <x:v>160</x:v>
      </x:c>
      <x:c r="F6" s="5">
        <x:v>20</x:v>
      </x:c>
      <x:c r="G6" s="5">
        <x:v>55</x:v>
      </x:c>
      <x:c r="H6" s="5">
        <x:v>110</x:v>
      </x:c>
      <x:c r="I6" s="4" t="s">
        <x:v>49</x:v>
      </x:c>
    </x:row>
    <x:row r="7" ht="43.79999923706055">
      <x:c r="A7" s="6" t="s">
        <x:v>50</x:v>
      </x:c>
      <x:c r="B7" s="5">
        <x:v>100</x:v>
      </x:c>
      <x:c r="C7" s="5">
        <x:v>200</x:v>
      </x:c>
      <x:c r="D7" s="5">
        <x:v>110</x:v>
      </x:c>
      <x:c r="E7" s="5">
        <x:v>125</x:v>
      </x:c>
      <x:c r="F7" s="5">
        <x:v>10</x:v>
      </x:c>
      <x:c r="G7" s="5">
        <x:v>20</x:v>
      </x:c>
      <x:c r="H7" s="5">
        <x:v>100</x:v>
      </x:c>
      <x:c r="I7" s="4" t="s">
        <x:v>51</x:v>
      </x:c>
    </x:row>
    <x:row r="8" ht="29.399999618530273">
      <x:c r="A8" s="7" t="s">
        <x:v>37</x:v>
      </x:c>
      <x:c r="B8" s="4">
        <x:v>1160</x:v>
      </x:c>
      <x:c r="C8" s="4">
        <x:v>880</x:v>
      </x:c>
      <x:c r="D8" s="4">
        <x:v>700</x:v>
      </x:c>
      <x:c r="E8" s="4">
        <x:v>770</x:v>
      </x:c>
      <x:c r="F8" s="4">
        <x:v>850</x:v>
      </x:c>
      <x:c r="G8" s="4">
        <x:v>720</x:v>
      </x:c>
      <x:c r="H8" s="4">
        <x:v>920</x:v>
      </x:c>
      <x:c r="I8" s="4" t="s">
        <x:v>22</x:v>
      </x:c>
    </x:row>
    <x:row r="9" ht="15"/>
    <x:row r="10" ht="29.399999618530273">
      <x:c r="A10" s="1" t="s">
        <x:v>0</x:v>
      </x:c>
      <x:c r="B10" s="2" t="s">
        <x:v>1</x:v>
      </x:c>
      <x:c r="C10" s="2" t="s">
        <x:v>2</x:v>
      </x:c>
      <x:c r="D10" s="2" t="s">
        <x:v>3</x:v>
      </x:c>
      <x:c r="E10" s="2" t="s">
        <x:v>4</x:v>
      </x:c>
      <x:c r="F10" s="2" t="s">
        <x:v>5</x:v>
      </x:c>
      <x:c r="G10" s="2" t="s">
        <x:v>6</x:v>
      </x:c>
      <x:c r="H10" s="2" t="s">
        <x:v>7</x:v>
      </x:c>
      <x:c r="I10" s="2" t="s">
        <x:v>24</x:v>
      </x:c>
      <x:c r="J10" s="8" t="s">
        <x:v>38</x:v>
      </x:c>
      <x:c r="K10" s="8" t="s">
        <x:v>39</x:v>
      </x:c>
      <x:c r="M10" s="9" t="s">
        <x:v>52</x:v>
      </x:c>
      <x:c r="N10" t="str">
        <x:f>B10</x:f>
        <x:v>A1</x:v>
      </x:c>
      <x:c r="O10" t="str">
        <x:f t="shared" ref="O10:T10" si="0">C10</x:f>
        <x:v>A2</x:v>
      </x:c>
      <x:c r="P10" t="str">
        <x:f t="shared" si="0"/>
        <x:v>A3</x:v>
      </x:c>
      <x:c r="Q10" t="str">
        <x:f t="shared" si="0"/>
        <x:v>A4</x:v>
      </x:c>
      <x:c r="R10" t="str">
        <x:f t="shared" si="0"/>
        <x:v>A5</x:v>
      </x:c>
      <x:c r="S10" t="str">
        <x:f t="shared" si="0"/>
        <x:v>A6</x:v>
      </x:c>
      <x:c r="T10" t="str">
        <x:f t="shared" si="0"/>
        <x:v>A7</x:v>
      </x:c>
      <x:c r="U10" t="s">
        <x:v>53</x:v>
      </x:c>
    </x:row>
    <x:row r="11" ht="30.600000381469727">
      <x:c r="A11" s="3" t="s">
        <x:v>40</x:v>
      </x:c>
      <x:c r="B11" s="5">
        <x:v>230</x:v>
      </x:c>
      <x:c r="C11" s="5">
        <x:v>160</x:v>
      </x:c>
      <x:c r="D11" s="5">
        <x:v>150</x:v>
      </x:c>
      <x:c r="E11" s="5">
        <x:v>115</x:v>
      </x:c>
      <x:c r="F11" s="5">
        <x:v>150</x:v>
      </x:c>
      <x:c r="G11" s="4">
        <x:v>300</x:v>
      </x:c>
      <x:c r="H11" s="5">
        <x:v>230</x:v>
      </x:c>
      <x:c r="I11" s="4">
        <x:v>1335</x:v>
      </x:c>
      <x:c r="J11" t="n">
        <x:f>SUM(B11:H11)</x:f>
        <x:v>1335</x:v>
      </x:c>
      <x:c r="K11" t="n">
        <x:f>I11-J11</x:f>
        <x:v>0</x:v>
      </x:c>
      <x:c r="M11" t="str">
        <x:f>A11</x:f>
        <x:v>👑 Erdő Péter</x:v>
      </x:c>
      <x:c r="N11" t="n">
        <x:f>RANK(B11,B$11:B$16,0)</x:f>
        <x:v>2</x:v>
      </x:c>
      <x:c r="O11" t="n">
        <x:f t="shared" ref="O11:T11" si="1">RANK(C11,C$11:C$16,0)</x:f>
        <x:v>3</x:v>
      </x:c>
      <x:c r="P11">
        <x:f t="shared" si="1"/>
        <x:v>3</x:v>
      </x:c>
      <x:c r="Q11">
        <x:f t="shared" si="1"/>
        <x:v>5</x:v>
      </x:c>
      <x:c r="R11">
        <x:f t="shared" si="1"/>
        <x:v>3</x:v>
      </x:c>
      <x:c r="S11">
        <x:f t="shared" si="1"/>
        <x:v>1</x:v>
      </x:c>
      <x:c r="T11">
        <x:f t="shared" si="1"/>
        <x:v>2</x:v>
      </x:c>
      <x:c r="U11">
        <x:v>1000</x:v>
      </x:c>
    </x:row>
    <x:row r="12" ht="43.79999923706055">
      <x:c r="A12" s="6" t="s">
        <x:v>42</x:v>
      </x:c>
      <x:c r="B12" s="5">
        <x:v>210</x:v>
      </x:c>
      <x:c r="C12" s="5">
        <x:v>30</x:v>
      </x:c>
      <x:c r="D12" s="5">
        <x:v>160</x:v>
      </x:c>
      <x:c r="E12" s="5">
        <x:v>155</x:v>
      </x:c>
      <x:c r="F12" s="5">
        <x:v>120</x:v>
      </x:c>
      <x:c r="G12" s="5">
        <x:v>260</x:v>
      </x:c>
      <x:c r="H12" s="5">
        <x:v>200</x:v>
      </x:c>
      <x:c r="I12" s="4">
        <x:v>1135</x:v>
      </x:c>
      <x:c r="J12" t="n">
        <x:f t="shared" ref="J12:J17" si="2">SUM(B12:H12)</x:f>
        <x:v>1135</x:v>
      </x:c>
      <x:c r="K12" t="n">
        <x:f t="shared" ref="K12:K17" si="3">I12-J12</x:f>
        <x:v>0</x:v>
      </x:c>
      <x:c r="M12" t="str">
        <x:f t="shared" ref="M12:M16" si="4">A12</x:f>
        <x:v>↗️ Lovász László</x:v>
      </x:c>
      <x:c r="N12" t="n">
        <x:f t="shared" ref="N12:N16" si="5">RANK(B12,B$11:B$16,0)</x:f>
        <x:v>4</x:v>
      </x:c>
      <x:c r="O12" t="n">
        <x:f t="shared" ref="O12:O16" si="6">RANK(C12,C$11:C$16,0)</x:f>
        <x:v>6</x:v>
      </x:c>
      <x:c r="P12" t="n">
        <x:f t="shared" ref="P12:P16" si="7">RANK(D12,D$11:D$16,0)</x:f>
        <x:v>2</x:v>
      </x:c>
      <x:c r="Q12" t="n">
        <x:f t="shared" ref="Q12:Q16" si="8">RANK(E12,E$11:E$16,0)</x:f>
        <x:v>2</x:v>
      </x:c>
      <x:c r="R12" t="n">
        <x:f t="shared" ref="R12:R16" si="9">RANK(F12,F$11:F$16,0)</x:f>
        <x:v>4</x:v>
      </x:c>
      <x:c r="S12" t="n">
        <x:f t="shared" ref="S12:S16" si="10">RANK(G12,G$11:G$16,0)</x:f>
        <x:v>2</x:v>
      </x:c>
      <x:c r="T12" t="n">
        <x:f t="shared" ref="T12:T16" si="11">RANK(H12,H$11:H$16,0)</x:f>
        <x:v>3</x:v>
      </x:c>
      <x:c r="U12">
        <x:v>1000</x:v>
      </x:c>
    </x:row>
    <x:row r="13" ht="29.399999618530273">
      <x:c r="A13" s="6" t="s">
        <x:v>44</x:v>
      </x:c>
      <x:c r="B13" s="5">
        <x:v>140</x:v>
      </x:c>
      <x:c r="C13" s="4">
        <x:v>240</x:v>
      </x:c>
      <x:c r="D13" s="5">
        <x:v>30</x:v>
      </x:c>
      <x:c r="E13" s="5">
        <x:v>80</x:v>
      </x:c>
      <x:c r="F13" s="5">
        <x:v>250</x:v>
      </x:c>
      <x:c r="G13" s="5">
        <x:v>45</x:v>
      </x:c>
      <x:c r="H13" s="4">
        <x:v>240</x:v>
      </x:c>
      <x:c r="I13" s="4">
        <x:v>1025</x:v>
      </x:c>
      <x:c r="J13">
        <x:f t="shared" si="2"/>
        <x:v>1025</x:v>
      </x:c>
      <x:c r="K13">
        <x:f t="shared" si="3"/>
        <x:v>0</x:v>
      </x:c>
      <x:c r="M13" t="str">
        <x:f t="shared" si="4"/>
        <x:v>↘️ Böjte Csaba</x:v>
      </x:c>
      <x:c r="N13">
        <x:f t="shared" si="5"/>
        <x:v>5</x:v>
      </x:c>
      <x:c r="O13">
        <x:f t="shared" si="6"/>
        <x:v>1</x:v>
      </x:c>
      <x:c r="P13">
        <x:f t="shared" si="7"/>
        <x:v>6</x:v>
      </x:c>
      <x:c r="Q13">
        <x:f t="shared" si="8"/>
        <x:v>6</x:v>
      </x:c>
      <x:c r="R13">
        <x:f t="shared" si="9"/>
        <x:v>2</x:v>
      </x:c>
      <x:c r="S13">
        <x:f t="shared" si="10"/>
        <x:v>4</x:v>
      </x:c>
      <x:c r="T13">
        <x:f t="shared" si="11"/>
        <x:v>1</x:v>
      </x:c>
      <x:c r="U13">
        <x:v>1000</x:v>
      </x:c>
    </x:row>
    <x:row r="14" ht="43.79999923706055">
      <x:c r="A14" s="6" t="s">
        <x:v>46</x:v>
      </x:c>
      <x:c r="B14" s="5">
        <x:v>220</x:v>
      </x:c>
      <x:c r="C14" s="5">
        <x:v>90</x:v>
      </x:c>
      <x:c r="D14" s="5">
        <x:v>50</x:v>
      </x:c>
      <x:c r="E14" s="5">
        <x:v>135</x:v>
      </x:c>
      <x:c r="F14" s="4">
        <x:v>300</x:v>
      </x:c>
      <x:c r="G14" s="5">
        <x:v>40</x:v>
      </x:c>
      <x:c r="H14" s="5">
        <x:v>150</x:v>
      </x:c>
      <x:c r="I14" s="4">
        <x:v>985</x:v>
      </x:c>
      <x:c r="J14">
        <x:f t="shared" si="2"/>
        <x:v>985</x:v>
      </x:c>
      <x:c r="K14">
        <x:f t="shared" si="3"/>
        <x:v>0</x:v>
      </x:c>
      <x:c r="M14" t="str">
        <x:f t="shared" si="4"/>
        <x:v>↘️ Polgár Judit</x:v>
      </x:c>
      <x:c r="N14">
        <x:f t="shared" si="5"/>
        <x:v>3</x:v>
      </x:c>
      <x:c r="O14">
        <x:f t="shared" si="6"/>
        <x:v>4</x:v>
      </x:c>
      <x:c r="P14">
        <x:f t="shared" si="7"/>
        <x:v>5</x:v>
      </x:c>
      <x:c r="Q14">
        <x:f t="shared" si="8"/>
        <x:v>3</x:v>
      </x:c>
      <x:c r="R14">
        <x:f t="shared" si="9"/>
        <x:v>1</x:v>
      </x:c>
      <x:c r="S14">
        <x:f t="shared" si="10"/>
        <x:v>5</x:v>
      </x:c>
      <x:c r="T14">
        <x:f t="shared" si="11"/>
        <x:v>4</x:v>
      </x:c>
      <x:c r="U14">
        <x:v>1000</x:v>
      </x:c>
    </x:row>
    <x:row r="15" ht="43.79999923706055">
      <x:c r="A15" s="6" t="s">
        <x:v>48</x:v>
      </x:c>
      <x:c r="B15" s="4">
        <x:v>260</x:v>
      </x:c>
      <x:c r="C15" s="5">
        <x:v>60</x:v>
      </x:c>
      <x:c r="D15" s="4">
        <x:v>190</x:v>
      </x:c>
      <x:c r="E15" s="4">
        <x:v>160</x:v>
      </x:c>
      <x:c r="F15" s="5">
        <x:v>20</x:v>
      </x:c>
      <x:c r="G15" s="5">
        <x:v>55</x:v>
      </x:c>
      <x:c r="H15" s="5">
        <x:v>110</x:v>
      </x:c>
      <x:c r="I15" s="4">
        <x:v>855</x:v>
      </x:c>
      <x:c r="J15">
        <x:f t="shared" si="2"/>
        <x:v>855</x:v>
      </x:c>
      <x:c r="K15">
        <x:f t="shared" si="3"/>
        <x:v>0</x:v>
      </x:c>
      <x:c r="M15" t="str">
        <x:f t="shared" si="4"/>
        <x:v>↘️ Karikó Katalin</x:v>
      </x:c>
      <x:c r="N15">
        <x:f t="shared" si="5"/>
        <x:v>1</x:v>
      </x:c>
      <x:c r="O15">
        <x:f t="shared" si="6"/>
        <x:v>5</x:v>
      </x:c>
      <x:c r="P15">
        <x:f t="shared" si="7"/>
        <x:v>1</x:v>
      </x:c>
      <x:c r="Q15">
        <x:f t="shared" si="8"/>
        <x:v>1</x:v>
      </x:c>
      <x:c r="R15">
        <x:f t="shared" si="9"/>
        <x:v>5</x:v>
      </x:c>
      <x:c r="S15">
        <x:f t="shared" si="10"/>
        <x:v>3</x:v>
      </x:c>
      <x:c r="T15">
        <x:f t="shared" si="11"/>
        <x:v>5</x:v>
      </x:c>
      <x:c r="U15">
        <x:v>1000</x:v>
      </x:c>
    </x:row>
    <x:row r="16" ht="43.79999923706055">
      <x:c r="A16" s="6" t="s">
        <x:v>50</x:v>
      </x:c>
      <x:c r="B16" s="5">
        <x:v>100</x:v>
      </x:c>
      <x:c r="C16" s="5">
        <x:v>200</x:v>
      </x:c>
      <x:c r="D16" s="5">
        <x:v>110</x:v>
      </x:c>
      <x:c r="E16" s="5">
        <x:v>125</x:v>
      </x:c>
      <x:c r="F16" s="5">
        <x:v>10</x:v>
      </x:c>
      <x:c r="G16" s="5">
        <x:v>20</x:v>
      </x:c>
      <x:c r="H16" s="5">
        <x:v>100</x:v>
      </x:c>
      <x:c r="I16" s="4">
        <x:v>665</x:v>
      </x:c>
      <x:c r="J16">
        <x:f t="shared" si="2"/>
        <x:v>665</x:v>
      </x:c>
      <x:c r="K16">
        <x:f t="shared" si="3"/>
        <x:v>0</x:v>
      </x:c>
      <x:c r="M16" t="str">
        <x:f t="shared" si="4"/>
        <x:v>↘️ Halász Judit</x:v>
      </x:c>
      <x:c r="N16">
        <x:f t="shared" si="5"/>
        <x:v>6</x:v>
      </x:c>
      <x:c r="O16">
        <x:f t="shared" si="6"/>
        <x:v>2</x:v>
      </x:c>
      <x:c r="P16">
        <x:f t="shared" si="7"/>
        <x:v>4</x:v>
      </x:c>
      <x:c r="Q16">
        <x:f t="shared" si="8"/>
        <x:v>4</x:v>
      </x:c>
      <x:c r="R16">
        <x:f t="shared" si="9"/>
        <x:v>6</x:v>
      </x:c>
      <x:c r="S16">
        <x:f t="shared" si="10"/>
        <x:v>6</x:v>
      </x:c>
      <x:c r="T16">
        <x:f t="shared" si="11"/>
        <x:v>6</x:v>
      </x:c>
      <x:c r="U16">
        <x:v>1000</x:v>
      </x:c>
    </x:row>
    <x:row r="17" ht="29.399999618530273">
      <x:c r="A17" s="7" t="s">
        <x:v>37</x:v>
      </x:c>
      <x:c r="B17" s="4">
        <x:v>1160</x:v>
      </x:c>
      <x:c r="C17" s="4">
        <x:v>880</x:v>
      </x:c>
      <x:c r="D17" s="4">
        <x:v>700</x:v>
      </x:c>
      <x:c r="E17" s="4">
        <x:v>770</x:v>
      </x:c>
      <x:c r="F17" s="4">
        <x:v>850</x:v>
      </x:c>
      <x:c r="G17" s="4">
        <x:v>720</x:v>
      </x:c>
      <x:c r="H17" s="4">
        <x:v>920</x:v>
      </x:c>
      <x:c r="I17" s="4">
        <x:v>6000</x:v>
      </x:c>
      <x:c r="J17">
        <x:f t="shared" si="2"/>
        <x:v>6000</x:v>
      </x:c>
      <x:c r="K17">
        <x:f t="shared" si="3"/>
        <x:v>0</x:v>
      </x:c>
    </x:row>
    <x:row r="20" ht="18">
      <x:c r="A20" s="10"/>
    </x:row>
    <x:row r="21">
      <x:c r="A21" s="11"/>
    </x:row>
    <x:row r="24" ht="18">
      <x:c r="A24" s="12" t="s">
        <x:v>54</x:v>
      </x:c>
      <x:c r="B24" s="13">
        <x:v>6681711</x:v>
      </x:c>
      <x:c r="C24" s="12" t="s">
        <x:v>55</x:v>
      </x:c>
      <x:c r="D24" s="13">
        <x:v>6</x:v>
      </x:c>
      <x:c r="E24" s="12" t="s">
        <x:v>56</x:v>
      </x:c>
      <x:c r="F24" s="13">
        <x:v>7</x:v>
      </x:c>
      <x:c r="G24" s="12" t="s">
        <x:v>57</x:v>
      </x:c>
      <x:c r="H24" s="13">
        <x:v>6</x:v>
      </x:c>
      <x:c r="I24" s="12" t="s">
        <x:v>58</x:v>
      </x:c>
      <x:c r="J24" s="13">
        <x:v>0</x:v>
      </x:c>
      <x:c r="K24" s="12" t="s">
        <x:v>59</x:v>
      </x:c>
      <x:c r="L24" s="13" t="s">
        <x:v>60</x:v>
      </x:c>
    </x:row>
    <x:row r="25" ht="18.600000381469727">
      <x:c r="A25" s="10"/>
    </x:row>
    <x:row r="26" ht="15">
      <x:c r="A26" s="14" t="s">
        <x:v>61</x:v>
      </x:c>
      <x:c r="B26" s="14" t="s">
        <x:v>62</x:v>
      </x:c>
      <x:c r="C26" s="14" t="s">
        <x:v>63</x:v>
      </x:c>
      <x:c r="D26" s="14" t="s">
        <x:v>64</x:v>
      </x:c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4" t="s">
        <x:v>69</x:v>
      </x:c>
    </x:row>
    <x:row r="27" ht="15">
      <x:c r="A27" s="14" t="s">
        <x:v>70</x:v>
      </x:c>
      <x:c r="B27" s="15">
        <x:v>2</x:v>
      </x:c>
      <x:c r="C27" s="15">
        <x:v>3</x:v>
      </x:c>
      <x:c r="D27" s="15">
        <x:v>3</x:v>
      </x:c>
      <x:c r="E27" s="15">
        <x:v>5</x:v>
      </x:c>
      <x:c r="F27" s="15">
        <x:v>3</x:v>
      </x:c>
      <x:c r="G27" s="15">
        <x:v>1</x:v>
      </x:c>
      <x:c r="H27" s="15">
        <x:v>2</x:v>
      </x:c>
      <x:c r="I27" s="15">
        <x:v>1000</x:v>
      </x:c>
    </x:row>
    <x:row r="28" ht="15">
      <x:c r="A28" s="14" t="s">
        <x:v>71</x:v>
      </x:c>
      <x:c r="B28" s="15">
        <x:v>4</x:v>
      </x:c>
      <x:c r="C28" s="15">
        <x:v>6</x:v>
      </x:c>
      <x:c r="D28" s="15">
        <x:v>2</x:v>
      </x:c>
      <x:c r="E28" s="15">
        <x:v>2</x:v>
      </x:c>
      <x:c r="F28" s="15">
        <x:v>4</x:v>
      </x:c>
      <x:c r="G28" s="15">
        <x:v>2</x:v>
      </x:c>
      <x:c r="H28" s="15">
        <x:v>3</x:v>
      </x:c>
      <x:c r="I28" s="15">
        <x:v>1000</x:v>
      </x:c>
    </x:row>
    <x:row r="29" ht="15">
      <x:c r="A29" s="14" t="s">
        <x:v>72</x:v>
      </x:c>
      <x:c r="B29" s="15">
        <x:v>5</x:v>
      </x:c>
      <x:c r="C29" s="15">
        <x:v>1</x:v>
      </x:c>
      <x:c r="D29" s="15">
        <x:v>6</x:v>
      </x:c>
      <x:c r="E29" s="15">
        <x:v>6</x:v>
      </x:c>
      <x:c r="F29" s="15">
        <x:v>2</x:v>
      </x:c>
      <x:c r="G29" s="15">
        <x:v>4</x:v>
      </x:c>
      <x:c r="H29" s="15">
        <x:v>1</x:v>
      </x:c>
      <x:c r="I29" s="15">
        <x:v>1000</x:v>
      </x:c>
    </x:row>
    <x:row r="30" ht="15">
      <x:c r="A30" s="14" t="s">
        <x:v>73</x:v>
      </x:c>
      <x:c r="B30" s="15">
        <x:v>3</x:v>
      </x:c>
      <x:c r="C30" s="15">
        <x:v>4</x:v>
      </x:c>
      <x:c r="D30" s="15">
        <x:v>5</x:v>
      </x:c>
      <x:c r="E30" s="15">
        <x:v>3</x:v>
      </x:c>
      <x:c r="F30" s="15">
        <x:v>1</x:v>
      </x:c>
      <x:c r="G30" s="15">
        <x:v>5</x:v>
      </x:c>
      <x:c r="H30" s="15">
        <x:v>4</x:v>
      </x:c>
      <x:c r="I30" s="15">
        <x:v>1000</x:v>
      </x:c>
    </x:row>
    <x:row r="31" ht="15">
      <x:c r="A31" s="14" t="s">
        <x:v>74</x:v>
      </x:c>
      <x:c r="B31" s="15">
        <x:v>1</x:v>
      </x:c>
      <x:c r="C31" s="15">
        <x:v>5</x:v>
      </x:c>
      <x:c r="D31" s="15">
        <x:v>1</x:v>
      </x:c>
      <x:c r="E31" s="15">
        <x:v>1</x:v>
      </x:c>
      <x:c r="F31" s="15">
        <x:v>5</x:v>
      </x:c>
      <x:c r="G31" s="15">
        <x:v>3</x:v>
      </x:c>
      <x:c r="H31" s="15">
        <x:v>5</x:v>
      </x:c>
      <x:c r="I31" s="15">
        <x:v>1000</x:v>
      </x:c>
    </x:row>
    <x:row r="32" ht="15">
      <x:c r="A32" s="14" t="s">
        <x:v>75</x:v>
      </x:c>
      <x:c r="B32" s="15">
        <x:v>6</x:v>
      </x:c>
      <x:c r="C32" s="15">
        <x:v>2</x:v>
      </x:c>
      <x:c r="D32" s="15">
        <x:v>4</x:v>
      </x:c>
      <x:c r="E32" s="15">
        <x:v>4</x:v>
      </x:c>
      <x:c r="F32" s="15">
        <x:v>6</x:v>
      </x:c>
      <x:c r="G32" s="15">
        <x:v>6</x:v>
      </x:c>
      <x:c r="H32" s="15">
        <x:v>6</x:v>
      </x:c>
      <x:c r="I32" s="15">
        <x:v>1000</x:v>
      </x:c>
    </x:row>
    <x:row r="33" ht="18.600000381469727">
      <x:c r="A33" s="10"/>
    </x:row>
    <x:row r="34" ht="15">
      <x:c r="A34" s="14" t="s">
        <x:v>76</x:v>
      </x:c>
      <x:c r="B34" s="14" t="s">
        <x:v>62</x:v>
      </x:c>
      <x:c r="C34" s="14" t="s">
        <x:v>63</x:v>
      </x:c>
      <x:c r="D34" s="14" t="s">
        <x:v>64</x:v>
      </x:c>
      <x:c r="E34" s="14" t="s">
        <x:v>65</x:v>
      </x:c>
      <x:c r="F34" s="14" t="s">
        <x:v>66</x:v>
      </x:c>
      <x:c r="G34" s="14" t="s">
        <x:v>67</x:v>
      </x:c>
      <x:c r="H34" s="14" t="s">
        <x:v>68</x:v>
      </x:c>
    </x:row>
    <x:row r="35" ht="15">
      <x:c r="A35" s="14" t="s">
        <x:v>77</x:v>
      </x:c>
      <x:c r="B35" s="15" t="s">
        <x:v>78</x:v>
      </x:c>
      <x:c r="C35" s="15" t="s">
        <x:v>79</x:v>
      </x:c>
      <x:c r="D35" s="15" t="s">
        <x:v>80</x:v>
      </x:c>
      <x:c r="E35" s="15" t="s">
        <x:v>78</x:v>
      </x:c>
      <x:c r="F35" s="15" t="s">
        <x:v>79</x:v>
      </x:c>
      <x:c r="G35" s="15" t="s">
        <x:v>81</x:v>
      </x:c>
      <x:c r="H35" s="15" t="s">
        <x:v>78</x:v>
      </x:c>
    </x:row>
    <x:row r="36" ht="15">
      <x:c r="A36" s="14" t="s">
        <x:v>82</x:v>
      </x:c>
      <x:c r="B36" s="15" t="s">
        <x:v>83</x:v>
      </x:c>
      <x:c r="C36" s="15" t="s">
        <x:v>84</x:v>
      </x:c>
      <x:c r="D36" s="15" t="s">
        <x:v>85</x:v>
      </x:c>
      <x:c r="E36" s="15" t="s">
        <x:v>83</x:v>
      </x:c>
      <x:c r="F36" s="15" t="s">
        <x:v>83</x:v>
      </x:c>
      <x:c r="G36" s="15" t="s">
        <x:v>86</x:v>
      </x:c>
      <x:c r="H36" s="15" t="s">
        <x:v>83</x:v>
      </x:c>
    </x:row>
    <x:row r="37" ht="15">
      <x:c r="A37" s="14" t="s">
        <x:v>87</x:v>
      </x:c>
      <x:c r="B37" s="15" t="s">
        <x:v>88</x:v>
      </x:c>
      <x:c r="C37" s="15" t="s">
        <x:v>88</x:v>
      </x:c>
      <x:c r="D37" s="15" t="s">
        <x:v>89</x:v>
      </x:c>
      <x:c r="E37" s="15" t="s">
        <x:v>88</x:v>
      </x:c>
      <x:c r="F37" s="15" t="s">
        <x:v>88</x:v>
      </x:c>
      <x:c r="G37" s="15" t="s">
        <x:v>88</x:v>
      </x:c>
      <x:c r="H37" s="15" t="s">
        <x:v>88</x:v>
      </x:c>
    </x:row>
    <x:row r="38" ht="15">
      <x:c r="A38" s="14" t="s">
        <x:v>90</x:v>
      </x:c>
      <x:c r="B38" s="15" t="s">
        <x:v>91</x:v>
      </x:c>
      <x:c r="C38" s="15" t="s">
        <x:v>91</x:v>
      </x:c>
      <x:c r="D38" s="15" t="s">
        <x:v>92</x:v>
      </x:c>
      <x:c r="E38" s="15" t="s">
        <x:v>91</x:v>
      </x:c>
      <x:c r="F38" s="15" t="s">
        <x:v>91</x:v>
      </x:c>
      <x:c r="G38" s="15" t="s">
        <x:v>91</x:v>
      </x:c>
      <x:c r="H38" s="15" t="s">
        <x:v>91</x:v>
      </x:c>
    </x:row>
    <x:row r="39" ht="15">
      <x:c r="A39" s="14" t="s">
        <x:v>93</x:v>
      </x:c>
      <x:c r="B39" s="15" t="s">
        <x:v>94</x:v>
      </x:c>
      <x:c r="C39" s="15" t="s">
        <x:v>94</x:v>
      </x:c>
      <x:c r="D39" s="15" t="s">
        <x:v>94</x:v>
      </x:c>
      <x:c r="E39" s="15" t="s">
        <x:v>94</x:v>
      </x:c>
      <x:c r="F39" s="15" t="s">
        <x:v>94</x:v>
      </x:c>
      <x:c r="G39" s="15" t="s">
        <x:v>94</x:v>
      </x:c>
      <x:c r="H39" s="15" t="s">
        <x:v>94</x:v>
      </x:c>
    </x:row>
    <x:row r="40" ht="15">
      <x:c r="A40" s="14" t="s">
        <x:v>95</x:v>
      </x:c>
      <x:c r="B40" s="15" t="s">
        <x:v>96</x:v>
      </x:c>
      <x:c r="C40" s="15" t="s">
        <x:v>96</x:v>
      </x:c>
      <x:c r="D40" s="15" t="s">
        <x:v>96</x:v>
      </x:c>
      <x:c r="E40" s="15" t="s">
        <x:v>96</x:v>
      </x:c>
      <x:c r="F40" s="15" t="s">
        <x:v>96</x:v>
      </x:c>
      <x:c r="G40" s="15" t="s">
        <x:v>96</x:v>
      </x:c>
      <x:c r="H40" s="15" t="s">
        <x:v>96</x:v>
      </x:c>
    </x:row>
    <x:row r="41" ht="18.600000381469727">
      <x:c r="A41" s="10"/>
    </x:row>
    <x:row r="42" ht="15">
      <x:c r="A42" s="14" t="s">
        <x:v>97</x:v>
      </x:c>
      <x:c r="B42" s="14" t="s">
        <x:v>62</x:v>
      </x:c>
      <x:c r="C42" s="14" t="s">
        <x:v>63</x:v>
      </x:c>
      <x:c r="D42" s="14" t="s">
        <x:v>64</x:v>
      </x:c>
      <x:c r="E42" s="14" t="s">
        <x:v>65</x:v>
      </x:c>
      <x:c r="F42" s="14" t="s">
        <x:v>66</x:v>
      </x:c>
      <x:c r="G42" s="14" t="s">
        <x:v>67</x:v>
      </x:c>
      <x:c r="H42" s="14" t="s">
        <x:v>68</x:v>
      </x:c>
    </x:row>
    <x:row r="43" ht="15">
      <x:c r="A43" s="14" t="s">
        <x:v>77</x:v>
      </x:c>
      <x:c r="B43" s="15">
        <x:v>5</x:v>
      </x:c>
      <x:c r="C43" s="15">
        <x:v>988</x:v>
      </x:c>
      <x:c r="D43" s="15">
        <x:v>984</x:v>
      </x:c>
      <x:c r="E43" s="15">
        <x:v>5</x:v>
      </x:c>
      <x:c r="F43" s="15">
        <x:v>988</x:v>
      </x:c>
      <x:c r="G43" s="15">
        <x:v>973</x:v>
      </x:c>
      <x:c r="H43" s="15">
        <x:v>5</x:v>
      </x:c>
    </x:row>
    <x:row r="44" ht="15">
      <x:c r="A44" s="14" t="s">
        <x:v>82</x:v>
      </x:c>
      <x:c r="B44" s="15">
        <x:v>4</x:v>
      </x:c>
      <x:c r="C44" s="15">
        <x:v>987</x:v>
      </x:c>
      <x:c r="D44" s="15">
        <x:v>983</x:v>
      </x:c>
      <x:c r="E44" s="15">
        <x:v>4</x:v>
      </x:c>
      <x:c r="F44" s="15">
        <x:v>4</x:v>
      </x:c>
      <x:c r="G44" s="15">
        <x:v>6</x:v>
      </x:c>
      <x:c r="H44" s="15">
        <x:v>4</x:v>
      </x:c>
    </x:row>
    <x:row r="45" ht="15">
      <x:c r="A45" s="14" t="s">
        <x:v>87</x:v>
      </x:c>
      <x:c r="B45" s="15">
        <x:v>3</x:v>
      </x:c>
      <x:c r="C45" s="15">
        <x:v>3</x:v>
      </x:c>
      <x:c r="D45" s="15">
        <x:v>12</x:v>
      </x:c>
      <x:c r="E45" s="15">
        <x:v>3</x:v>
      </x:c>
      <x:c r="F45" s="15">
        <x:v>3</x:v>
      </x:c>
      <x:c r="G45" s="15">
        <x:v>3</x:v>
      </x:c>
      <x:c r="H45" s="15">
        <x:v>3</x:v>
      </x:c>
    </x:row>
    <x:row r="46" ht="15">
      <x:c r="A46" s="14" t="s">
        <x:v>90</x:v>
      </x:c>
      <x:c r="B46" s="15">
        <x:v>2</x:v>
      </x:c>
      <x:c r="C46" s="15">
        <x:v>2</x:v>
      </x:c>
      <x:c r="D46" s="15">
        <x:v>11</x:v>
      </x:c>
      <x:c r="E46" s="15">
        <x:v>2</x:v>
      </x:c>
      <x:c r="F46" s="15">
        <x:v>2</x:v>
      </x:c>
      <x:c r="G46" s="15">
        <x:v>2</x:v>
      </x:c>
      <x:c r="H46" s="15">
        <x:v>2</x:v>
      </x:c>
    </x:row>
    <x:row r="47" ht="15">
      <x:c r="A47" s="14" t="s">
        <x:v>93</x:v>
      </x:c>
      <x:c r="B47" s="15">
        <x:v>1</x:v>
      </x:c>
      <x:c r="C47" s="15">
        <x:v>1</x:v>
      </x:c>
      <x:c r="D47" s="15">
        <x:v>1</x:v>
      </x:c>
      <x:c r="E47" s="15">
        <x:v>1</x:v>
      </x:c>
      <x:c r="F47" s="15">
        <x:v>1</x:v>
      </x:c>
      <x:c r="G47" s="15">
        <x:v>1</x:v>
      </x:c>
      <x:c r="H47" s="15">
        <x:v>1</x:v>
      </x:c>
    </x:row>
    <x:row r="48" ht="15">
      <x:c r="A48" s="14" t="s">
        <x:v>95</x:v>
      </x:c>
      <x:c r="B48" s="15">
        <x:v>0</x:v>
      </x:c>
      <x:c r="C48" s="15">
        <x:v>0</x:v>
      </x:c>
      <x:c r="D48" s="15">
        <x:v>0</x:v>
      </x:c>
      <x:c r="E48" s="15">
        <x:v>0</x:v>
      </x:c>
      <x:c r="F48" s="15">
        <x:v>0</x:v>
      </x:c>
      <x:c r="G48" s="15">
        <x:v>0</x:v>
      </x:c>
      <x:c r="H48" s="15">
        <x:v>0</x:v>
      </x:c>
    </x:row>
    <x:row r="49" ht="18.600000381469727">
      <x:c r="A49" s="10"/>
    </x:row>
    <x:row r="50" ht="15">
      <x:c r="A50" s="14" t="s">
        <x:v>98</x:v>
      </x:c>
      <x:c r="B50" s="14" t="str">
        <x:f>N10</x:f>
        <x:v>A1</x:v>
      </x:c>
      <x:c r="C50" s="14" t="str">
        <x:f t="shared" ref="C50:H50" si="12">O10</x:f>
        <x:v>A2</x:v>
      </x:c>
      <x:c r="D50" s="14" t="str">
        <x:f t="shared" si="12"/>
        <x:v>A3</x:v>
      </x:c>
      <x:c r="E50" s="14" t="str">
        <x:f t="shared" si="12"/>
        <x:v>A4</x:v>
      </x:c>
      <x:c r="F50" s="14" t="str">
        <x:f t="shared" si="12"/>
        <x:v>A5</x:v>
      </x:c>
      <x:c r="G50" s="14" t="str">
        <x:f t="shared" si="12"/>
        <x:v>A6</x:v>
      </x:c>
      <x:c r="H50" s="14" t="str">
        <x:f t="shared" si="12"/>
        <x:v>A7</x:v>
      </x:c>
      <x:c r="I50" s="14" t="s">
        <x:v>99</x:v>
      </x:c>
      <x:c r="J50" s="14" t="s">
        <x:v>100</x:v>
      </x:c>
      <x:c r="K50" s="14" t="s">
        <x:v>101</x:v>
      </x:c>
      <x:c r="L50" s="14" t="s">
        <x:v>102</x:v>
      </x:c>
    </x:row>
    <x:row r="51" ht="15">
      <x:c r="A51" s="14" t="str">
        <x:f>M11</x:f>
        <x:v>👑 Erdő Péter</x:v>
      </x:c>
      <x:c r="B51" s="15">
        <x:v>4</x:v>
      </x:c>
      <x:c r="C51" s="15">
        <x:v>3</x:v>
      </x:c>
      <x:c r="D51" s="15">
        <x:v>12</x:v>
      </x:c>
      <x:c r="E51" s="15">
        <x:v>1</x:v>
      </x:c>
      <x:c r="F51" s="15">
        <x:v>3</x:v>
      </x:c>
      <x:c r="G51" s="15">
        <x:v>973</x:v>
      </x:c>
      <x:c r="H51" s="15">
        <x:v>4</x:v>
      </x:c>
      <x:c r="I51" s="15">
        <x:v>1000</x:v>
      </x:c>
      <x:c r="J51" s="15">
        <x:v>1000</x:v>
      </x:c>
      <x:c r="K51" s="15">
        <x:v>0</x:v>
      </x:c>
      <x:c r="L51" s="15">
        <x:v>0</x:v>
      </x:c>
    </x:row>
    <x:row r="52" ht="15">
      <x:c r="A52" s="14" t="str">
        <x:f t="shared" ref="A52:A56" si="13">M12</x:f>
        <x:v>↗️ Lovász László</x:v>
      </x:c>
      <x:c r="B52" s="15">
        <x:v>2</x:v>
      </x:c>
      <x:c r="C52" s="15">
        <x:v>0</x:v>
      </x:c>
      <x:c r="D52" s="15">
        <x:v>983</x:v>
      </x:c>
      <x:c r="E52" s="15">
        <x:v>4</x:v>
      </x:c>
      <x:c r="F52" s="15">
        <x:v>2</x:v>
      </x:c>
      <x:c r="G52" s="15">
        <x:v>6</x:v>
      </x:c>
      <x:c r="H52" s="15">
        <x:v>3</x:v>
      </x:c>
      <x:c r="I52" s="15">
        <x:v>1000</x:v>
      </x:c>
      <x:c r="J52" s="15">
        <x:v>1000</x:v>
      </x:c>
      <x:c r="K52" s="15">
        <x:v>0</x:v>
      </x:c>
      <x:c r="L52" s="15">
        <x:v>0</x:v>
      </x:c>
    </x:row>
    <x:row r="53" ht="15">
      <x:c r="A53" s="14" t="str">
        <x:f t="shared" si="13"/>
        <x:v>↘️ Böjte Csaba</x:v>
      </x:c>
      <x:c r="B53" s="15">
        <x:v>1</x:v>
      </x:c>
      <x:c r="C53" s="15">
        <x:v>988</x:v>
      </x:c>
      <x:c r="D53" s="15">
        <x:v>0</x:v>
      </x:c>
      <x:c r="E53" s="15">
        <x:v>0</x:v>
      </x:c>
      <x:c r="F53" s="15">
        <x:v>4</x:v>
      </x:c>
      <x:c r="G53" s="15">
        <x:v>2</x:v>
      </x:c>
      <x:c r="H53" s="15">
        <x:v>5</x:v>
      </x:c>
      <x:c r="I53" s="15">
        <x:v>1000</x:v>
      </x:c>
      <x:c r="J53" s="15">
        <x:v>1000</x:v>
      </x:c>
      <x:c r="K53" s="15">
        <x:v>0</x:v>
      </x:c>
      <x:c r="L53" s="15">
        <x:v>0</x:v>
      </x:c>
    </x:row>
    <x:row r="54" ht="15">
      <x:c r="A54" s="14" t="str">
        <x:f t="shared" si="13"/>
        <x:v>↘️ Polgár Judit</x:v>
      </x:c>
      <x:c r="B54" s="15">
        <x:v>3</x:v>
      </x:c>
      <x:c r="C54" s="15">
        <x:v>2</x:v>
      </x:c>
      <x:c r="D54" s="15">
        <x:v>1</x:v>
      </x:c>
      <x:c r="E54" s="15">
        <x:v>3</x:v>
      </x:c>
      <x:c r="F54" s="15">
        <x:v>988</x:v>
      </x:c>
      <x:c r="G54" s="15">
        <x:v>1</x:v>
      </x:c>
      <x:c r="H54" s="15">
        <x:v>2</x:v>
      </x:c>
      <x:c r="I54" s="15">
        <x:v>1000</x:v>
      </x:c>
      <x:c r="J54" s="15">
        <x:v>1000</x:v>
      </x:c>
      <x:c r="K54" s="15">
        <x:v>0</x:v>
      </x:c>
      <x:c r="L54" s="15">
        <x:v>0</x:v>
      </x:c>
    </x:row>
    <x:row r="55" ht="15">
      <x:c r="A55" s="14" t="str">
        <x:f t="shared" si="13"/>
        <x:v>↘️ Karikó Katalin</x:v>
      </x:c>
      <x:c r="B55" s="15">
        <x:v>5</x:v>
      </x:c>
      <x:c r="C55" s="15">
        <x:v>1</x:v>
      </x:c>
      <x:c r="D55" s="15">
        <x:v>984</x:v>
      </x:c>
      <x:c r="E55" s="15">
        <x:v>5</x:v>
      </x:c>
      <x:c r="F55" s="15">
        <x:v>1</x:v>
      </x:c>
      <x:c r="G55" s="15">
        <x:v>3</x:v>
      </x:c>
      <x:c r="H55" s="15">
        <x:v>1</x:v>
      </x:c>
      <x:c r="I55" s="15">
        <x:v>1000</x:v>
      </x:c>
      <x:c r="J55" s="15">
        <x:v>1000</x:v>
      </x:c>
      <x:c r="K55" s="15">
        <x:v>0</x:v>
      </x:c>
      <x:c r="L55" s="15">
        <x:v>0</x:v>
      </x:c>
    </x:row>
    <x:row r="56" ht="15">
      <x:c r="A56" s="14" t="str">
        <x:f t="shared" si="13"/>
        <x:v>↘️ Halász Judit</x:v>
      </x:c>
      <x:c r="B56" s="15">
        <x:v>0</x:v>
      </x:c>
      <x:c r="C56" s="15">
        <x:v>987</x:v>
      </x:c>
      <x:c r="D56" s="15">
        <x:v>11</x:v>
      </x:c>
      <x:c r="E56" s="15">
        <x:v>2</x:v>
      </x:c>
      <x:c r="F56" s="15">
        <x:v>0</x:v>
      </x:c>
      <x:c r="G56" s="15">
        <x:v>0</x:v>
      </x:c>
      <x:c r="H56" s="15">
        <x:v>0</x:v>
      </x:c>
      <x:c r="I56" s="15">
        <x:v>1000</x:v>
      </x:c>
      <x:c r="J56" s="15">
        <x:v>1000</x:v>
      </x:c>
      <x:c r="K56" s="15">
        <x:v>0</x:v>
      </x:c>
      <x:c r="L56" s="15">
        <x:v>0</x:v>
      </x:c>
    </x:row>
    <x:row r="57" ht="15"/>
    <x:row r="58" ht="15">
      <x:c r="A58" s="16" t="s">
        <x:v>103</x:v>
      </x:c>
      <x:c r="B58" s="17">
        <x:v>3948</x:v>
      </x:c>
    </x:row>
    <x:row r="59" ht="15">
      <x:c r="A59" s="16" t="s">
        <x:v>104</x:v>
      </x:c>
      <x:c r="B59" s="17">
        <x:v>0</x:v>
      </x:c>
    </x:row>
    <x:row r="60" ht="15">
      <x:c r="A60" s="16" t="s">
        <x:v>105</x:v>
      </x:c>
      <x:c r="B60" s="17">
        <x:v>6000</x:v>
      </x:c>
    </x:row>
    <x:row r="61" ht="15">
      <x:c r="A61" s="16" t="s">
        <x:v>106</x:v>
      </x:c>
      <x:c r="B61" s="17">
        <x:v>6000</x:v>
      </x:c>
    </x:row>
    <x:row r="62" ht="15">
      <x:c r="A62" s="16" t="s">
        <x:v>107</x:v>
      </x:c>
      <x:c r="B62" s="17">
        <x:v>0</x:v>
      </x:c>
    </x:row>
    <x:row r="63" ht="15">
      <x:c r="A63" s="16" t="s">
        <x:v>108</x:v>
      </x:c>
      <x:c r="B63" s="17"/>
    </x:row>
    <x:row r="64" ht="15">
      <x:c r="A64" s="16" t="s">
        <x:v>109</x:v>
      </x:c>
      <x:c r="B64" s="17"/>
    </x:row>
    <x:row r="65" ht="15">
      <x:c r="A65" s="16" t="s">
        <x:v>110</x:v>
      </x:c>
      <x:c r="B65" s="17">
        <x:v>0</x:v>
      </x:c>
    </x:row>
    <x:row r="67">
      <x:c r="A67" s="18" t="s">
        <x:v>111</x:v>
      </x:c>
    </x:row>
    <x:row r="69">
      <x:c r="A69" s="19" t="s">
        <x:v>112</x:v>
      </x:c>
    </x:row>
    <x:row r="70">
      <x:c r="A70" s="19" t="s">
        <x:v>113</x:v>
      </x:c>
    </x:row>
  </x:sheetData>
  <x:pageMargins left="0.7" right="0.7" top="0.75" bottom="0.75" header="0.3" footer="0.3"/>
  <x:drawing xmlns:r="http://schemas.openxmlformats.org/officeDocument/2006/relationships" r:id="R8ea67dc406bf4701"/>
</x:worksheet>
</file>

<file path=xl/worksheets/sheet4.xml><?xml version="1.0" encoding="utf-8"?>
<x:worksheet xmlns:x="http://schemas.openxmlformats.org/spreadsheetml/2006/main">
  <x:sheetFormatPr defaultRowHeight="14.399999618530273"/>
  <x:sheetData>
    <x:row r="1" ht="29.39999961853027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114</x:v>
      </x:c>
      <x:c r="J1" s="2" t="s">
        <x:v>24</x:v>
      </x:c>
    </x:row>
    <x:row r="2" ht="45">
      <x:c r="A2" s="3" t="s">
        <x:v>115</x:v>
      </x:c>
      <x:c r="B2" s="5">
        <x:v>4</x:v>
      </x:c>
      <x:c r="C2" s="5">
        <x:v>2</x:v>
      </x:c>
      <x:c r="D2" s="5">
        <x:v>12</x:v>
      </x:c>
      <x:c r="E2" s="5">
        <x:v>5</x:v>
      </x:c>
      <x:c r="F2" s="5">
        <x:v>3</x:v>
      </x:c>
      <x:c r="G2" s="5">
        <x:v>2</x:v>
      </x:c>
      <x:c r="H2" s="5">
        <x:v>2</x:v>
      </x:c>
      <x:c r="I2" s="4">
        <x:v>985</x:v>
      </x:c>
      <x:c r="J2" s="20" t="s">
        <x:v>116</x:v>
      </x:c>
    </x:row>
    <x:row r="3" ht="29.399999618530273">
      <x:c r="A3" s="6" t="s">
        <x:v>117</x:v>
      </x:c>
      <x:c r="B3" s="5">
        <x:v>3</x:v>
      </x:c>
      <x:c r="C3" s="5">
        <x:v>4</x:v>
      </x:c>
      <x:c r="D3" s="5">
        <x:v>13</x:v>
      </x:c>
      <x:c r="E3" s="5">
        <x:v>1</x:v>
      </x:c>
      <x:c r="F3" s="5">
        <x:v>4</x:v>
      </x:c>
      <x:c r="G3" s="4">
        <x:v>973</x:v>
      </x:c>
      <x:c r="H3" s="5">
        <x:v>5</x:v>
      </x:c>
      <x:c r="I3" s="5">
        <x:v>3</x:v>
      </x:c>
      <x:c r="J3" s="5" t="s">
        <x:v>118</x:v>
      </x:c>
    </x:row>
    <x:row r="4" ht="43.79999923706055">
      <x:c r="A4" s="6" t="s">
        <x:v>27</x:v>
      </x:c>
      <x:c r="B4" s="5">
        <x:v>2</x:v>
      </x:c>
      <x:c r="C4" s="5">
        <x:v>0</x:v>
      </x:c>
      <x:c r="D4" s="5">
        <x:v>983</x:v>
      </x:c>
      <x:c r="E4" s="5">
        <x:v>4</x:v>
      </x:c>
      <x:c r="F4" s="5">
        <x:v>2</x:v>
      </x:c>
      <x:c r="G4" s="5">
        <x:v>6</x:v>
      </x:c>
      <x:c r="H4" s="5">
        <x:v>4</x:v>
      </x:c>
      <x:c r="I4" s="5">
        <x:v>5</x:v>
      </x:c>
      <x:c r="J4" s="4" t="s">
        <x:v>119</x:v>
      </x:c>
    </x:row>
    <x:row r="5" ht="29.399999618530273">
      <x:c r="A5" s="6" t="s">
        <x:v>33</x:v>
      </x:c>
      <x:c r="B5" s="5">
        <x:v>1</x:v>
      </x:c>
      <x:c r="C5" s="4">
        <x:v>988</x:v>
      </x:c>
      <x:c r="D5" s="5">
        <x:v>0</x:v>
      </x:c>
      <x:c r="E5" s="5">
        <x:v>0</x:v>
      </x:c>
      <x:c r="F5" s="5">
        <x:v>5</x:v>
      </x:c>
      <x:c r="G5" s="5">
        <x:v>3</x:v>
      </x:c>
      <x:c r="H5" s="4">
        <x:v>6</x:v>
      </x:c>
      <x:c r="I5" s="5">
        <x:v>1</x:v>
      </x:c>
      <x:c r="J5" s="5" t="s">
        <x:v>120</x:v>
      </x:c>
    </x:row>
    <x:row r="6" ht="43.79999923706055">
      <x:c r="A6" s="6" t="s">
        <x:v>29</x:v>
      </x:c>
      <x:c r="B6" s="5">
        <x:v>3</x:v>
      </x:c>
      <x:c r="C6" s="5">
        <x:v>3</x:v>
      </x:c>
      <x:c r="D6" s="5">
        <x:v>1</x:v>
      </x:c>
      <x:c r="E6" s="5">
        <x:v>3</x:v>
      </x:c>
      <x:c r="F6" s="4">
        <x:v>988</x:v>
      </x:c>
      <x:c r="G6" s="5">
        <x:v>1</x:v>
      </x:c>
      <x:c r="H6" s="5">
        <x:v>3</x:v>
      </x:c>
      <x:c r="I6" s="5">
        <x:v>4</x:v>
      </x:c>
      <x:c r="J6" s="5" t="s">
        <x:v>118</x:v>
      </x:c>
    </x:row>
    <x:row r="7" ht="43.79999923706055">
      <x:c r="A7" s="6" t="s">
        <x:v>35</x:v>
      </x:c>
      <x:c r="B7" s="4">
        <x:v>5</x:v>
      </x:c>
      <x:c r="C7" s="5">
        <x:v>1</x:v>
      </x:c>
      <x:c r="D7" s="4">
        <x:v>984</x:v>
      </x:c>
      <x:c r="E7" s="4">
        <x:v>6</x:v>
      </x:c>
      <x:c r="F7" s="5">
        <x:v>1</x:v>
      </x:c>
      <x:c r="G7" s="5">
        <x:v>4</x:v>
      </x:c>
      <x:c r="H7" s="5">
        <x:v>1</x:v>
      </x:c>
      <x:c r="I7" s="5">
        <x:v>6</x:v>
      </x:c>
      <x:c r="J7" s="5" t="s">
        <x:v>121</x:v>
      </x:c>
    </x:row>
    <x:row r="8" ht="43.79999923706055">
      <x:c r="A8" s="6" t="s">
        <x:v>31</x:v>
      </x:c>
      <x:c r="B8" s="5">
        <x:v>0</x:v>
      </x:c>
      <x:c r="C8" s="22">
        <x:v>987</x:v>
      </x:c>
      <x:c r="D8" s="5">
        <x:v>11</x:v>
      </x:c>
      <x:c r="E8" s="5">
        <x:v>2</x:v>
      </x:c>
      <x:c r="F8" s="5">
        <x:v>0</x:v>
      </x:c>
      <x:c r="G8" s="5">
        <x:v>0</x:v>
      </x:c>
      <x:c r="H8" s="5">
        <x:v>0</x:v>
      </x:c>
      <x:c r="I8" s="5">
        <x:v>0</x:v>
      </x:c>
      <x:c r="J8" s="20" t="s">
        <x:v>122</x:v>
      </x:c>
    </x:row>
    <x:row r="9" ht="29.399999618530273">
      <x:c r="A9" s="7" t="s">
        <x:v>37</x:v>
      </x:c>
      <x:c r="B9" s="4">
        <x:v>18</x:v>
      </x:c>
      <x:c r="C9" s="4">
        <x:v>1985</x:v>
      </x:c>
      <x:c r="D9" s="4">
        <x:v>2004</x:v>
      </x:c>
      <x:c r="E9" s="4">
        <x:v>21</x:v>
      </x:c>
      <x:c r="F9" s="4">
        <x:v>1003</x:v>
      </x:c>
      <x:c r="G9" s="4">
        <x:v>989</x:v>
      </x:c>
      <x:c r="H9" s="4">
        <x:v>21</x:v>
      </x:c>
      <x:c r="I9" s="4">
        <x:v>1004</x:v>
      </x:c>
      <x:c r="J9" s="4" t="s">
        <x:v>123</x:v>
      </x:c>
    </x:row>
    <x:row r="12">
      <x:c r="A12" t="s">
        <x:v>0</x:v>
      </x:c>
      <x:c r="B12" t="s">
        <x:v>1</x:v>
      </x:c>
      <x:c r="C12" t="s">
        <x:v>2</x:v>
      </x:c>
      <x:c r="D12" t="s">
        <x:v>3</x:v>
      </x:c>
      <x:c r="E12" t="s">
        <x:v>4</x:v>
      </x:c>
      <x:c r="F12" t="s">
        <x:v>5</x:v>
      </x:c>
      <x:c r="G12" t="s">
        <x:v>6</x:v>
      </x:c>
      <x:c r="H12" t="s">
        <x:v>7</x:v>
      </x:c>
      <x:c r="I12" t="s">
        <x:v>114</x:v>
      </x:c>
      <x:c r="J12" t="s">
        <x:v>124</x:v>
      </x:c>
      <x:c r="K12" t="s">
        <x:v>38</x:v>
      </x:c>
      <x:c r="L12" t="s">
        <x:v>39</x:v>
      </x:c>
    </x:row>
    <x:row r="13">
      <x:c r="A13" t="s">
        <x:v>125</x:v>
      </x:c>
      <x:c r="B13">
        <x:v>4</x:v>
      </x:c>
      <x:c r="C13">
        <x:v>2</x:v>
      </x:c>
      <x:c r="D13">
        <x:v>12</x:v>
      </x:c>
      <x:c r="E13">
        <x:v>5</x:v>
      </x:c>
      <x:c r="F13">
        <x:v>3</x:v>
      </x:c>
      <x:c r="G13">
        <x:v>2</x:v>
      </x:c>
      <x:c r="H13">
        <x:v>2</x:v>
      </x:c>
      <x:c r="I13">
        <x:v>985</x:v>
      </x:c>
      <x:c r="J13">
        <x:v>1015</x:v>
      </x:c>
      <x:c r="K13" t="n">
        <x:f>SUM(B13:I13)</x:f>
        <x:v>1015</x:v>
      </x:c>
      <x:c r="L13" t="n">
        <x:f>J13-K13</x:f>
        <x:v>0</x:v>
      </x:c>
      <x:c r="N13" t="n">
        <x:f>RANK(B13,B$13:B$19,0)</x:f>
        <x:v>2</x:v>
      </x:c>
      <x:c r="O13" t="n">
        <x:f t="shared" ref="O13:O19" si="0">RANK(C13,C$13:C$19,0)</x:f>
        <x:v>5</x:v>
      </x:c>
      <x:c r="P13" t="n">
        <x:f t="shared" ref="P13:P19" si="1">RANK(D13,D$13:D$19,0)</x:f>
        <x:v>4</x:v>
      </x:c>
      <x:c r="Q13" t="n">
        <x:f t="shared" ref="Q13:Q19" si="2">RANK(E13,E$13:E$19,0)</x:f>
        <x:v>2</x:v>
      </x:c>
      <x:c r="R13" t="n">
        <x:f t="shared" ref="R13:R19" si="3">RANK(F13,F$13:F$19,0)</x:f>
        <x:v>4</x:v>
      </x:c>
      <x:c r="S13" t="n">
        <x:f t="shared" ref="S13:S19" si="4">RANK(G13,G$13:G$19,0)</x:f>
        <x:v>5</x:v>
      </x:c>
      <x:c r="T13" t="n">
        <x:f t="shared" ref="T13:T19" si="5">RANK(H13,H$13:H$19,0)</x:f>
        <x:v>5</x:v>
      </x:c>
      <x:c r="U13" t="n">
        <x:f t="shared" ref="U13:U19" si="6">RANK(I13,I$13:I$19,0)</x:f>
        <x:v>1</x:v>
      </x:c>
      <x:c r="V13">
        <x:v>1000</x:v>
      </x:c>
    </x:row>
    <x:row r="14">
      <x:c r="A14" t="s">
        <x:v>126</x:v>
      </x:c>
      <x:c r="B14">
        <x:v>3</x:v>
      </x:c>
      <x:c r="C14">
        <x:v>4</x:v>
      </x:c>
      <x:c r="D14">
        <x:v>13</x:v>
      </x:c>
      <x:c r="E14">
        <x:v>1</x:v>
      </x:c>
      <x:c r="F14">
        <x:v>4</x:v>
      </x:c>
      <x:c r="G14">
        <x:v>973</x:v>
      </x:c>
      <x:c r="H14">
        <x:v>5</x:v>
      </x:c>
      <x:c r="I14">
        <x:v>3</x:v>
      </x:c>
      <x:c r="J14">
        <x:v>1006</x:v>
      </x:c>
      <x:c r="K14" t="n">
        <x:f t="shared" ref="K14:K20" si="7">SUM(B14:I14)</x:f>
        <x:v>1006</x:v>
      </x:c>
      <x:c r="L14" t="n">
        <x:f t="shared" ref="L14:L19" si="8">J14-K14</x:f>
        <x:v>0</x:v>
      </x:c>
      <x:c r="N14" t="n">
        <x:f t="shared" ref="N14:N19" si="9">RANK(B14,B$13:B$19,0)</x:f>
        <x:v>3</x:v>
      </x:c>
      <x:c r="O14">
        <x:f t="shared" si="0"/>
        <x:v>3</x:v>
      </x:c>
      <x:c r="P14">
        <x:f t="shared" si="1"/>
        <x:v>3</x:v>
      </x:c>
      <x:c r="Q14">
        <x:f t="shared" si="2"/>
        <x:v>6</x:v>
      </x:c>
      <x:c r="R14">
        <x:f t="shared" si="3"/>
        <x:v>3</x:v>
      </x:c>
      <x:c r="S14">
        <x:f t="shared" si="4"/>
        <x:v>1</x:v>
      </x:c>
      <x:c r="T14">
        <x:f t="shared" si="5"/>
        <x:v>2</x:v>
      </x:c>
      <x:c r="U14">
        <x:f t="shared" si="6"/>
        <x:v>5</x:v>
      </x:c>
      <x:c r="V14">
        <x:v>1000</x:v>
      </x:c>
    </x:row>
    <x:row r="15">
      <x:c r="A15" t="s">
        <x:v>127</x:v>
      </x:c>
      <x:c r="B15">
        <x:v>2</x:v>
      </x:c>
      <x:c r="C15">
        <x:v>0</x:v>
      </x:c>
      <x:c r="D15">
        <x:v>983</x:v>
      </x:c>
      <x:c r="E15">
        <x:v>4</x:v>
      </x:c>
      <x:c r="F15">
        <x:v>2</x:v>
      </x:c>
      <x:c r="G15">
        <x:v>6</x:v>
      </x:c>
      <x:c r="H15">
        <x:v>4</x:v>
      </x:c>
      <x:c r="I15">
        <x:v>5</x:v>
      </x:c>
      <x:c r="J15">
        <x:v>1006</x:v>
      </x:c>
      <x:c r="K15">
        <x:f t="shared" si="7"/>
        <x:v>1006</x:v>
      </x:c>
      <x:c r="L15">
        <x:f t="shared" si="8"/>
        <x:v>0</x:v>
      </x:c>
      <x:c r="N15">
        <x:f t="shared" si="9"/>
        <x:v>5</x:v>
      </x:c>
      <x:c r="O15">
        <x:f t="shared" si="0"/>
        <x:v>7</x:v>
      </x:c>
      <x:c r="P15">
        <x:f t="shared" si="1"/>
        <x:v>2</x:v>
      </x:c>
      <x:c r="Q15">
        <x:f t="shared" si="2"/>
        <x:v>3</x:v>
      </x:c>
      <x:c r="R15">
        <x:f t="shared" si="3"/>
        <x:v>5</x:v>
      </x:c>
      <x:c r="S15">
        <x:f t="shared" si="4"/>
        <x:v>2</x:v>
      </x:c>
      <x:c r="T15">
        <x:f t="shared" si="5"/>
        <x:v>3</x:v>
      </x:c>
      <x:c r="U15">
        <x:f t="shared" si="6"/>
        <x:v>3</x:v>
      </x:c>
      <x:c r="V15">
        <x:v>1000</x:v>
      </x:c>
    </x:row>
    <x:row r="16">
      <x:c r="A16" t="s">
        <x:v>128</x:v>
      </x:c>
      <x:c r="B16">
        <x:v>1</x:v>
      </x:c>
      <x:c r="C16">
        <x:v>988</x:v>
      </x:c>
      <x:c r="D16">
        <x:v>0</x:v>
      </x:c>
      <x:c r="E16">
        <x:v>0</x:v>
      </x:c>
      <x:c r="F16">
        <x:v>5</x:v>
      </x:c>
      <x:c r="G16">
        <x:v>3</x:v>
      </x:c>
      <x:c r="H16">
        <x:v>6</x:v>
      </x:c>
      <x:c r="I16">
        <x:v>1</x:v>
      </x:c>
      <x:c r="J16">
        <x:v>1004</x:v>
      </x:c>
      <x:c r="K16">
        <x:f t="shared" si="7"/>
        <x:v>1004</x:v>
      </x:c>
      <x:c r="L16">
        <x:f t="shared" si="8"/>
        <x:v>0</x:v>
      </x:c>
      <x:c r="N16">
        <x:f t="shared" si="9"/>
        <x:v>6</x:v>
      </x:c>
      <x:c r="O16">
        <x:f t="shared" si="0"/>
        <x:v>1</x:v>
      </x:c>
      <x:c r="P16">
        <x:f t="shared" si="1"/>
        <x:v>7</x:v>
      </x:c>
      <x:c r="Q16">
        <x:f t="shared" si="2"/>
        <x:v>7</x:v>
      </x:c>
      <x:c r="R16">
        <x:f t="shared" si="3"/>
        <x:v>2</x:v>
      </x:c>
      <x:c r="S16">
        <x:f t="shared" si="4"/>
        <x:v>4</x:v>
      </x:c>
      <x:c r="T16">
        <x:f t="shared" si="5"/>
        <x:v>1</x:v>
      </x:c>
      <x:c r="U16">
        <x:f t="shared" si="6"/>
        <x:v>6</x:v>
      </x:c>
      <x:c r="V16">
        <x:v>1000</x:v>
      </x:c>
    </x:row>
    <x:row r="17">
      <x:c r="A17" t="s">
        <x:v>129</x:v>
      </x:c>
      <x:c r="B17">
        <x:v>3</x:v>
      </x:c>
      <x:c r="C17">
        <x:v>3</x:v>
      </x:c>
      <x:c r="D17">
        <x:v>1</x:v>
      </x:c>
      <x:c r="E17">
        <x:v>3</x:v>
      </x:c>
      <x:c r="F17">
        <x:v>988</x:v>
      </x:c>
      <x:c r="G17">
        <x:v>1</x:v>
      </x:c>
      <x:c r="H17">
        <x:v>3</x:v>
      </x:c>
      <x:c r="I17">
        <x:v>4</x:v>
      </x:c>
      <x:c r="J17">
        <x:v>1006</x:v>
      </x:c>
      <x:c r="K17">
        <x:f t="shared" si="7"/>
        <x:v>1006</x:v>
      </x:c>
      <x:c r="L17">
        <x:f t="shared" si="8"/>
        <x:v>0</x:v>
      </x:c>
      <x:c r="N17">
        <x:f t="shared" si="9"/>
        <x:v>3</x:v>
      </x:c>
      <x:c r="O17">
        <x:f t="shared" si="0"/>
        <x:v>4</x:v>
      </x:c>
      <x:c r="P17">
        <x:f t="shared" si="1"/>
        <x:v>6</x:v>
      </x:c>
      <x:c r="Q17">
        <x:f t="shared" si="2"/>
        <x:v>4</x:v>
      </x:c>
      <x:c r="R17">
        <x:f t="shared" si="3"/>
        <x:v>1</x:v>
      </x:c>
      <x:c r="S17">
        <x:f t="shared" si="4"/>
        <x:v>6</x:v>
      </x:c>
      <x:c r="T17">
        <x:f t="shared" si="5"/>
        <x:v>4</x:v>
      </x:c>
      <x:c r="U17">
        <x:f t="shared" si="6"/>
        <x:v>4</x:v>
      </x:c>
      <x:c r="V17">
        <x:v>1000</x:v>
      </x:c>
    </x:row>
    <x:row r="18">
      <x:c r="A18" t="s">
        <x:v>130</x:v>
      </x:c>
      <x:c r="B18">
        <x:v>5</x:v>
      </x:c>
      <x:c r="C18">
        <x:v>1</x:v>
      </x:c>
      <x:c r="D18">
        <x:v>984</x:v>
      </x:c>
      <x:c r="E18">
        <x:v>6</x:v>
      </x:c>
      <x:c r="F18">
        <x:v>1</x:v>
      </x:c>
      <x:c r="G18">
        <x:v>4</x:v>
      </x:c>
      <x:c r="H18">
        <x:v>1</x:v>
      </x:c>
      <x:c r="I18">
        <x:v>6</x:v>
      </x:c>
      <x:c r="J18">
        <x:v>1008</x:v>
      </x:c>
      <x:c r="K18">
        <x:f t="shared" si="7"/>
        <x:v>1008</x:v>
      </x:c>
      <x:c r="L18">
        <x:f t="shared" si="8"/>
        <x:v>0</x:v>
      </x:c>
      <x:c r="N18">
        <x:f t="shared" si="9"/>
        <x:v>1</x:v>
      </x:c>
      <x:c r="O18">
        <x:f t="shared" si="0"/>
        <x:v>6</x:v>
      </x:c>
      <x:c r="P18">
        <x:f t="shared" si="1"/>
        <x:v>1</x:v>
      </x:c>
      <x:c r="Q18">
        <x:f t="shared" si="2"/>
        <x:v>1</x:v>
      </x:c>
      <x:c r="R18">
        <x:f t="shared" si="3"/>
        <x:v>6</x:v>
      </x:c>
      <x:c r="S18">
        <x:f t="shared" si="4"/>
        <x:v>3</x:v>
      </x:c>
      <x:c r="T18">
        <x:f t="shared" si="5"/>
        <x:v>6</x:v>
      </x:c>
      <x:c r="U18">
        <x:f t="shared" si="6"/>
        <x:v>2</x:v>
      </x:c>
      <x:c r="V18">
        <x:v>1000</x:v>
      </x:c>
    </x:row>
    <x:row r="19">
      <x:c r="A19" t="s">
        <x:v>131</x:v>
      </x:c>
      <x:c r="B19">
        <x:v>0</x:v>
      </x:c>
      <x:c r="C19" s="21">
        <x:v>942</x:v>
      </x:c>
      <x:c r="D19">
        <x:v>11</x:v>
      </x:c>
      <x:c r="E19">
        <x:v>2</x:v>
      </x:c>
      <x:c r="F19">
        <x:v>0</x:v>
      </x:c>
      <x:c r="G19">
        <x:v>0</x:v>
      </x:c>
      <x:c r="H19">
        <x:v>0</x:v>
      </x:c>
      <x:c r="I19">
        <x:v>0</x:v>
      </x:c>
      <x:c r="J19">
        <x:v>955</x:v>
      </x:c>
      <x:c r="K19">
        <x:f t="shared" si="7"/>
        <x:v>955</x:v>
      </x:c>
      <x:c r="L19">
        <x:f t="shared" si="8"/>
        <x:v>0</x:v>
      </x:c>
      <x:c r="N19">
        <x:f t="shared" si="9"/>
        <x:v>7</x:v>
      </x:c>
      <x:c r="O19">
        <x:f t="shared" si="0"/>
        <x:v>2</x:v>
      </x:c>
      <x:c r="P19">
        <x:f t="shared" si="1"/>
        <x:v>5</x:v>
      </x:c>
      <x:c r="Q19">
        <x:f t="shared" si="2"/>
        <x:v>5</x:v>
      </x:c>
      <x:c r="R19">
        <x:f t="shared" si="3"/>
        <x:v>7</x:v>
      </x:c>
      <x:c r="S19">
        <x:f t="shared" si="4"/>
        <x:v>7</x:v>
      </x:c>
      <x:c r="T19">
        <x:f t="shared" si="5"/>
        <x:v>7</x:v>
      </x:c>
      <x:c r="U19">
        <x:f t="shared" si="6"/>
        <x:v>7</x:v>
      </x:c>
      <x:c r="V19">
        <x:v>1000</x:v>
      </x:c>
    </x:row>
    <x:row r="20">
      <x:c r="A20" t="s">
        <x:v>37</x:v>
      </x:c>
      <x:c r="B20">
        <x:v>18</x:v>
      </x:c>
      <x:c r="C20">
        <x:v>1985</x:v>
      </x:c>
      <x:c r="D20">
        <x:v>2004</x:v>
      </x:c>
      <x:c r="E20">
        <x:v>21</x:v>
      </x:c>
      <x:c r="F20">
        <x:v>1003</x:v>
      </x:c>
      <x:c r="G20">
        <x:v>989</x:v>
      </x:c>
      <x:c r="H20">
        <x:v>21</x:v>
      </x:c>
      <x:c r="I20">
        <x:v>1004</x:v>
      </x:c>
      <x:c r="J20">
        <x:v>7000</x:v>
      </x:c>
      <x:c r="K20">
        <x:f t="shared" si="7"/>
        <x:v>7045</x:v>
      </x:c>
    </x:row>
    <x:row r="23" ht="18">
      <x:c r="A23" s="10"/>
    </x:row>
    <x:row r="24">
      <x:c r="A24" s="11"/>
    </x:row>
    <x:row r="27" ht="18">
      <x:c r="A27" s="12" t="s">
        <x:v>54</x:v>
      </x:c>
      <x:c r="B27" s="13">
        <x:v>1604523</x:v>
      </x:c>
      <x:c r="C27" s="12" t="s">
        <x:v>55</x:v>
      </x:c>
      <x:c r="D27" s="13">
        <x:v>7</x:v>
      </x:c>
      <x:c r="E27" s="12" t="s">
        <x:v>56</x:v>
      </x:c>
      <x:c r="F27" s="13">
        <x:v>8</x:v>
      </x:c>
      <x:c r="G27" s="12" t="s">
        <x:v>57</x:v>
      </x:c>
      <x:c r="H27" s="13">
        <x:v>7</x:v>
      </x:c>
      <x:c r="I27" s="12" t="s">
        <x:v>58</x:v>
      </x:c>
      <x:c r="J27" s="13">
        <x:v>0</x:v>
      </x:c>
      <x:c r="K27" s="12" t="s">
        <x:v>59</x:v>
      </x:c>
      <x:c r="L27" s="13" t="s">
        <x:v>132</x:v>
      </x:c>
    </x:row>
    <x:row r="28" ht="18.600000381469727">
      <x:c r="A28" s="10"/>
    </x:row>
    <x:row r="29" ht="15">
      <x:c r="A29" s="14" t="s">
        <x:v>61</x:v>
      </x:c>
      <x:c r="B29" s="14" t="s">
        <x:v>62</x:v>
      </x:c>
      <x:c r="C29" s="14" t="s">
        <x:v>63</x:v>
      </x:c>
      <x:c r="D29" s="14" t="s">
        <x:v>64</x:v>
      </x:c>
      <x:c r="E29" s="14" t="s">
        <x:v>65</x:v>
      </x:c>
      <x:c r="F29" s="14" t="s">
        <x:v>66</x:v>
      </x:c>
      <x:c r="G29" s="14" t="s">
        <x:v>67</x:v>
      </x:c>
      <x:c r="H29" s="14" t="s">
        <x:v>68</x:v>
      </x:c>
      <x:c r="I29" s="14" t="s">
        <x:v>133</x:v>
      </x:c>
      <x:c r="J29" s="14" t="s">
        <x:v>134</x:v>
      </x:c>
    </x:row>
    <x:row r="30" ht="15">
      <x:c r="A30" s="14" t="s">
        <x:v>70</x:v>
      </x:c>
      <x:c r="B30" s="15">
        <x:v>2</x:v>
      </x:c>
      <x:c r="C30" s="15">
        <x:v>5</x:v>
      </x:c>
      <x:c r="D30" s="15">
        <x:v>4</x:v>
      </x:c>
      <x:c r="E30" s="15">
        <x:v>2</x:v>
      </x:c>
      <x:c r="F30" s="15">
        <x:v>4</x:v>
      </x:c>
      <x:c r="G30" s="15">
        <x:v>5</x:v>
      </x:c>
      <x:c r="H30" s="15">
        <x:v>5</x:v>
      </x:c>
      <x:c r="I30" s="15">
        <x:v>1</x:v>
      </x:c>
      <x:c r="J30" s="15">
        <x:v>1000</x:v>
      </x:c>
    </x:row>
    <x:row r="31" ht="15">
      <x:c r="A31" s="14" t="s">
        <x:v>71</x:v>
      </x:c>
      <x:c r="B31" s="15">
        <x:v>3</x:v>
      </x:c>
      <x:c r="C31" s="15">
        <x:v>3</x:v>
      </x:c>
      <x:c r="D31" s="15">
        <x:v>3</x:v>
      </x:c>
      <x:c r="E31" s="15">
        <x:v>6</x:v>
      </x:c>
      <x:c r="F31" s="15">
        <x:v>3</x:v>
      </x:c>
      <x:c r="G31" s="15">
        <x:v>1</x:v>
      </x:c>
      <x:c r="H31" s="15">
        <x:v>2</x:v>
      </x:c>
      <x:c r="I31" s="15">
        <x:v>5</x:v>
      </x:c>
      <x:c r="J31" s="15">
        <x:v>1000</x:v>
      </x:c>
    </x:row>
    <x:row r="32" ht="15">
      <x:c r="A32" s="14" t="s">
        <x:v>72</x:v>
      </x:c>
      <x:c r="B32" s="15">
        <x:v>5</x:v>
      </x:c>
      <x:c r="C32" s="15">
        <x:v>7</x:v>
      </x:c>
      <x:c r="D32" s="15">
        <x:v>2</x:v>
      </x:c>
      <x:c r="E32" s="15">
        <x:v>3</x:v>
      </x:c>
      <x:c r="F32" s="15">
        <x:v>5</x:v>
      </x:c>
      <x:c r="G32" s="15">
        <x:v>2</x:v>
      </x:c>
      <x:c r="H32" s="15">
        <x:v>3</x:v>
      </x:c>
      <x:c r="I32" s="15">
        <x:v>3</x:v>
      </x:c>
      <x:c r="J32" s="15">
        <x:v>1000</x:v>
      </x:c>
    </x:row>
    <x:row r="33" ht="15">
      <x:c r="A33" s="14" t="s">
        <x:v>73</x:v>
      </x:c>
      <x:c r="B33" s="15">
        <x:v>6</x:v>
      </x:c>
      <x:c r="C33" s="15">
        <x:v>1</x:v>
      </x:c>
      <x:c r="D33" s="15">
        <x:v>7</x:v>
      </x:c>
      <x:c r="E33" s="15">
        <x:v>7</x:v>
      </x:c>
      <x:c r="F33" s="15">
        <x:v>2</x:v>
      </x:c>
      <x:c r="G33" s="15">
        <x:v>4</x:v>
      </x:c>
      <x:c r="H33" s="15">
        <x:v>1</x:v>
      </x:c>
      <x:c r="I33" s="15">
        <x:v>6</x:v>
      </x:c>
      <x:c r="J33" s="15">
        <x:v>1000</x:v>
      </x:c>
    </x:row>
    <x:row r="34" ht="15">
      <x:c r="A34" s="14" t="s">
        <x:v>74</x:v>
      </x:c>
      <x:c r="B34" s="15">
        <x:v>3</x:v>
      </x:c>
      <x:c r="C34" s="15">
        <x:v>4</x:v>
      </x:c>
      <x:c r="D34" s="15">
        <x:v>6</x:v>
      </x:c>
      <x:c r="E34" s="15">
        <x:v>4</x:v>
      </x:c>
      <x:c r="F34" s="15">
        <x:v>1</x:v>
      </x:c>
      <x:c r="G34" s="15">
        <x:v>6</x:v>
      </x:c>
      <x:c r="H34" s="15">
        <x:v>4</x:v>
      </x:c>
      <x:c r="I34" s="15">
        <x:v>4</x:v>
      </x:c>
      <x:c r="J34" s="15">
        <x:v>1000</x:v>
      </x:c>
    </x:row>
    <x:row r="35" ht="15">
      <x:c r="A35" s="14" t="s">
        <x:v>75</x:v>
      </x:c>
      <x:c r="B35" s="15">
        <x:v>1</x:v>
      </x:c>
      <x:c r="C35" s="15">
        <x:v>6</x:v>
      </x:c>
      <x:c r="D35" s="15">
        <x:v>1</x:v>
      </x:c>
      <x:c r="E35" s="15">
        <x:v>1</x:v>
      </x:c>
      <x:c r="F35" s="15">
        <x:v>6</x:v>
      </x:c>
      <x:c r="G35" s="15">
        <x:v>3</x:v>
      </x:c>
      <x:c r="H35" s="15">
        <x:v>6</x:v>
      </x:c>
      <x:c r="I35" s="15">
        <x:v>2</x:v>
      </x:c>
      <x:c r="J35" s="15">
        <x:v>1000</x:v>
      </x:c>
    </x:row>
    <x:row r="36" ht="15">
      <x:c r="A36" s="14" t="s">
        <x:v>135</x:v>
      </x:c>
      <x:c r="B36" s="15">
        <x:v>7</x:v>
      </x:c>
      <x:c r="C36" s="15">
        <x:v>2</x:v>
      </x:c>
      <x:c r="D36" s="15">
        <x:v>5</x:v>
      </x:c>
      <x:c r="E36" s="15">
        <x:v>5</x:v>
      </x:c>
      <x:c r="F36" s="15">
        <x:v>7</x:v>
      </x:c>
      <x:c r="G36" s="15">
        <x:v>7</x:v>
      </x:c>
      <x:c r="H36" s="15">
        <x:v>7</x:v>
      </x:c>
      <x:c r="I36" s="15">
        <x:v>7</x:v>
      </x:c>
      <x:c r="J36" s="15">
        <x:v>1000</x:v>
      </x:c>
    </x:row>
    <x:row r="37" ht="18.600000381469727">
      <x:c r="A37" s="10"/>
    </x:row>
    <x:row r="38" ht="15">
      <x:c r="A38" s="14" t="s">
        <x:v>76</x:v>
      </x:c>
      <x:c r="B38" s="14" t="s">
        <x:v>62</x:v>
      </x:c>
      <x:c r="C38" s="14" t="s">
        <x:v>63</x:v>
      </x:c>
      <x:c r="D38" s="14" t="s">
        <x:v>64</x:v>
      </x:c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4" t="s">
        <x:v>133</x:v>
      </x:c>
    </x:row>
    <x:row r="39" ht="15">
      <x:c r="A39" s="14" t="s">
        <x:v>77</x:v>
      </x:c>
      <x:c r="B39" s="15" t="s">
        <x:v>86</x:v>
      </x:c>
      <x:c r="C39" s="15" t="s">
        <x:v>136</x:v>
      </x:c>
      <x:c r="D39" s="15" t="s">
        <x:v>137</x:v>
      </x:c>
      <x:c r="E39" s="15" t="s">
        <x:v>86</x:v>
      </x:c>
      <x:c r="F39" s="15" t="s">
        <x:v>138</x:v>
      </x:c>
      <x:c r="G39" s="15" t="s">
        <x:v>139</x:v>
      </x:c>
      <x:c r="H39" s="15" t="s">
        <x:v>86</x:v>
      </x:c>
      <x:c r="I39" s="15" t="s">
        <x:v>140</x:v>
      </x:c>
    </x:row>
    <x:row r="40" ht="15">
      <x:c r="A40" s="14" t="s">
        <x:v>82</x:v>
      </x:c>
      <x:c r="B40" s="15" t="s">
        <x:v>78</x:v>
      </x:c>
      <x:c r="C40" s="15" t="s">
        <x:v>141</x:v>
      </x:c>
      <x:c r="D40" s="15" t="s">
        <x:v>142</x:v>
      </x:c>
      <x:c r="E40" s="15" t="s">
        <x:v>78</x:v>
      </x:c>
      <x:c r="F40" s="15" t="s">
        <x:v>143</x:v>
      </x:c>
      <x:c r="G40" s="15" t="s">
        <x:v>78</x:v>
      </x:c>
      <x:c r="H40" s="15" t="s">
        <x:v>78</x:v>
      </x:c>
      <x:c r="I40" s="15" t="s">
        <x:v>78</x:v>
      </x:c>
    </x:row>
    <x:row r="41" ht="15">
      <x:c r="A41" s="14" t="s">
        <x:v>87</x:v>
      </x:c>
      <x:c r="B41" s="15" t="s">
        <x:v>83</x:v>
      </x:c>
      <x:c r="C41" s="15" t="s">
        <x:v>83</x:v>
      </x:c>
      <x:c r="D41" s="15" t="s">
        <x:v>144</x:v>
      </x:c>
      <x:c r="E41" s="15" t="s">
        <x:v>83</x:v>
      </x:c>
      <x:c r="F41" s="15" t="s">
        <x:v>145</x:v>
      </x:c>
      <x:c r="G41" s="15" t="s">
        <x:v>83</x:v>
      </x:c>
      <x:c r="H41" s="15" t="s">
        <x:v>83</x:v>
      </x:c>
      <x:c r="I41" s="15" t="s">
        <x:v>83</x:v>
      </x:c>
    </x:row>
    <x:row r="42" ht="15">
      <x:c r="A42" s="14" t="s">
        <x:v>90</x:v>
      </x:c>
      <x:c r="B42" s="15" t="s">
        <x:v>88</x:v>
      </x:c>
      <x:c r="C42" s="15" t="s">
        <x:v>88</x:v>
      </x:c>
      <x:c r="D42" s="15" t="s">
        <x:v>146</x:v>
      </x:c>
      <x:c r="E42" s="15" t="s">
        <x:v>88</x:v>
      </x:c>
      <x:c r="F42" s="15" t="s">
        <x:v>147</x:v>
      </x:c>
      <x:c r="G42" s="15" t="s">
        <x:v>88</x:v>
      </x:c>
      <x:c r="H42" s="15" t="s">
        <x:v>88</x:v>
      </x:c>
      <x:c r="I42" s="15" t="s">
        <x:v>88</x:v>
      </x:c>
    </x:row>
    <x:row r="43" ht="15">
      <x:c r="A43" s="14" t="s">
        <x:v>93</x:v>
      </x:c>
      <x:c r="B43" s="15" t="s">
        <x:v>91</x:v>
      </x:c>
      <x:c r="C43" s="15" t="s">
        <x:v>91</x:v>
      </x:c>
      <x:c r="D43" s="15" t="s">
        <x:v>148</x:v>
      </x:c>
      <x:c r="E43" s="15" t="s">
        <x:v>91</x:v>
      </x:c>
      <x:c r="F43" s="15" t="s">
        <x:v>86</x:v>
      </x:c>
      <x:c r="G43" s="15" t="s">
        <x:v>91</x:v>
      </x:c>
      <x:c r="H43" s="15" t="s">
        <x:v>91</x:v>
      </x:c>
      <x:c r="I43" s="15" t="s">
        <x:v>91</x:v>
      </x:c>
    </x:row>
    <x:row r="44" ht="15">
      <x:c r="A44" s="14" t="s">
        <x:v>95</x:v>
      </x:c>
      <x:c r="B44" s="15" t="s">
        <x:v>94</x:v>
      </x:c>
      <x:c r="C44" s="15" t="s">
        <x:v>94</x:v>
      </x:c>
      <x:c r="D44" s="15" t="s">
        <x:v>94</x:v>
      </x:c>
      <x:c r="E44" s="15" t="s">
        <x:v>94</x:v>
      </x:c>
      <x:c r="F44" s="15" t="s">
        <x:v>94</x:v>
      </x:c>
      <x:c r="G44" s="15" t="s">
        <x:v>94</x:v>
      </x:c>
      <x:c r="H44" s="15" t="s">
        <x:v>94</x:v>
      </x:c>
      <x:c r="I44" s="15" t="s">
        <x:v>94</x:v>
      </x:c>
    </x:row>
    <x:row r="45" ht="15">
      <x:c r="A45" s="14" t="s">
        <x:v>149</x:v>
      </x:c>
      <x:c r="B45" s="15" t="s">
        <x:v>96</x:v>
      </x:c>
      <x:c r="C45" s="15" t="s">
        <x:v>96</x:v>
      </x:c>
      <x:c r="D45" s="15" t="s">
        <x:v>96</x:v>
      </x:c>
      <x:c r="E45" s="15" t="s">
        <x:v>96</x:v>
      </x:c>
      <x:c r="F45" s="15" t="s">
        <x:v>96</x:v>
      </x:c>
      <x:c r="G45" s="15" t="s">
        <x:v>96</x:v>
      </x:c>
      <x:c r="H45" s="15" t="s">
        <x:v>96</x:v>
      </x:c>
      <x:c r="I45" s="15" t="s">
        <x:v>96</x:v>
      </x:c>
    </x:row>
    <x:row r="46" ht="18.600000381469727">
      <x:c r="A46" s="10"/>
    </x:row>
    <x:row r="47" ht="15">
      <x:c r="A47" s="14" t="s">
        <x:v>97</x:v>
      </x:c>
      <x:c r="B47" s="14" t="s">
        <x:v>62</x:v>
      </x:c>
      <x:c r="C47" s="14" t="s">
        <x:v>63</x:v>
      </x:c>
      <x:c r="D47" s="14" t="s">
        <x:v>64</x:v>
      </x:c>
      <x:c r="E47" s="14" t="s">
        <x:v>65</x:v>
      </x:c>
      <x:c r="F47" s="14" t="s">
        <x:v>66</x:v>
      </x:c>
      <x:c r="G47" s="14" t="s">
        <x:v>67</x:v>
      </x:c>
      <x:c r="H47" s="14" t="s">
        <x:v>68</x:v>
      </x:c>
      <x:c r="I47" s="14" t="s">
        <x:v>133</x:v>
      </x:c>
    </x:row>
    <x:row r="48" ht="15">
      <x:c r="A48" s="14" t="s">
        <x:v>77</x:v>
      </x:c>
      <x:c r="B48" s="15">
        <x:v>6</x:v>
      </x:c>
      <x:c r="C48" s="15">
        <x:v>980</x:v>
      </x:c>
      <x:c r="D48" s="15">
        <x:v>976</x:v>
      </x:c>
      <x:c r="E48" s="15">
        <x:v>6</x:v>
      </x:c>
      <x:c r="F48" s="15">
        <x:v>982</x:v>
      </x:c>
      <x:c r="G48" s="15">
        <x:v>955</x:v>
      </x:c>
      <x:c r="H48" s="15">
        <x:v>6</x:v>
      </x:c>
      <x:c r="I48" s="15">
        <x:v>957</x:v>
      </x:c>
    </x:row>
    <x:row r="49" ht="15">
      <x:c r="A49" s="14" t="s">
        <x:v>82</x:v>
      </x:c>
      <x:c r="B49" s="15">
        <x:v>5</x:v>
      </x:c>
      <x:c r="C49" s="15">
        <x:v>979</x:v>
      </x:c>
      <x:c r="D49" s="15">
        <x:v>975</x:v>
      </x:c>
      <x:c r="E49" s="15">
        <x:v>5</x:v>
      </x:c>
      <x:c r="F49" s="15">
        <x:v>9</x:v>
      </x:c>
      <x:c r="G49" s="15">
        <x:v>5</x:v>
      </x:c>
      <x:c r="H49" s="15">
        <x:v>5</x:v>
      </x:c>
      <x:c r="I49" s="15">
        <x:v>5</x:v>
      </x:c>
    </x:row>
    <x:row r="50" ht="15">
      <x:c r="A50" s="14" t="s">
        <x:v>87</x:v>
      </x:c>
      <x:c r="B50" s="15">
        <x:v>4</x:v>
      </x:c>
      <x:c r="C50" s="15">
        <x:v>4</x:v>
      </x:c>
      <x:c r="D50" s="15">
        <x:v>21</x:v>
      </x:c>
      <x:c r="E50" s="15">
        <x:v>4</x:v>
      </x:c>
      <x:c r="F50" s="15">
        <x:v>8</x:v>
      </x:c>
      <x:c r="G50" s="15">
        <x:v>4</x:v>
      </x:c>
      <x:c r="H50" s="15">
        <x:v>4</x:v>
      </x:c>
      <x:c r="I50" s="15">
        <x:v>4</x:v>
      </x:c>
    </x:row>
    <x:row r="51" ht="15">
      <x:c r="A51" s="14" t="s">
        <x:v>90</x:v>
      </x:c>
      <x:c r="B51" s="15">
        <x:v>3</x:v>
      </x:c>
      <x:c r="C51" s="15">
        <x:v>3</x:v>
      </x:c>
      <x:c r="D51" s="15">
        <x:v>20</x:v>
      </x:c>
      <x:c r="E51" s="15">
        <x:v>3</x:v>
      </x:c>
      <x:c r="F51" s="15">
        <x:v>7</x:v>
      </x:c>
      <x:c r="G51" s="15">
        <x:v>3</x:v>
      </x:c>
      <x:c r="H51" s="15">
        <x:v>3</x:v>
      </x:c>
      <x:c r="I51" s="15">
        <x:v>3</x:v>
      </x:c>
    </x:row>
    <x:row r="52" ht="15">
      <x:c r="A52" s="14" t="s">
        <x:v>93</x:v>
      </x:c>
      <x:c r="B52" s="15">
        <x:v>2</x:v>
      </x:c>
      <x:c r="C52" s="15">
        <x:v>2</x:v>
      </x:c>
      <x:c r="D52" s="15">
        <x:v>19</x:v>
      </x:c>
      <x:c r="E52" s="15">
        <x:v>2</x:v>
      </x:c>
      <x:c r="F52" s="15">
        <x:v>6</x:v>
      </x:c>
      <x:c r="G52" s="15">
        <x:v>2</x:v>
      </x:c>
      <x:c r="H52" s="15">
        <x:v>2</x:v>
      </x:c>
      <x:c r="I52" s="15">
        <x:v>2</x:v>
      </x:c>
    </x:row>
    <x:row r="53" ht="15">
      <x:c r="A53" s="14" t="s">
        <x:v>95</x:v>
      </x:c>
      <x:c r="B53" s="15">
        <x:v>1</x:v>
      </x:c>
      <x:c r="C53" s="15">
        <x:v>1</x:v>
      </x:c>
      <x:c r="D53" s="15">
        <x:v>1</x:v>
      </x:c>
      <x:c r="E53" s="15">
        <x:v>1</x:v>
      </x:c>
      <x:c r="F53" s="15">
        <x:v>1</x:v>
      </x:c>
      <x:c r="G53" s="15">
        <x:v>1</x:v>
      </x:c>
      <x:c r="H53" s="15">
        <x:v>1</x:v>
      </x:c>
      <x:c r="I53" s="15">
        <x:v>1</x:v>
      </x:c>
    </x:row>
    <x:row r="54" ht="15">
      <x:c r="A54" s="14" t="s">
        <x:v>149</x:v>
      </x:c>
      <x:c r="B54" s="15">
        <x:v>0</x:v>
      </x:c>
      <x:c r="C54" s="15">
        <x:v>0</x:v>
      </x:c>
      <x:c r="D54" s="15">
        <x:v>0</x:v>
      </x:c>
      <x:c r="E54" s="15">
        <x:v>0</x:v>
      </x:c>
      <x:c r="F54" s="15">
        <x:v>0</x:v>
      </x:c>
      <x:c r="G54" s="15">
        <x:v>0</x:v>
      </x:c>
      <x:c r="H54" s="15">
        <x:v>0</x:v>
      </x:c>
      <x:c r="I54" s="15">
        <x:v>0</x:v>
      </x:c>
    </x:row>
    <x:row r="55" ht="18.600000381469727">
      <x:c r="A55" s="10"/>
    </x:row>
    <x:row r="56" ht="15">
      <x:c r="A56" s="14" t="s">
        <x:v>98</x:v>
      </x:c>
      <x:c r="B56" s="14" t="str">
        <x:f>B12</x:f>
        <x:v>A1</x:v>
      </x:c>
      <x:c r="C56" s="14" t="str">
        <x:f t="shared" ref="C56:I56" si="10">C12</x:f>
        <x:v>A2</x:v>
      </x:c>
      <x:c r="D56" s="14" t="str">
        <x:f t="shared" si="10"/>
        <x:v>A3</x:v>
      </x:c>
      <x:c r="E56" s="14" t="str">
        <x:f t="shared" si="10"/>
        <x:v>A4</x:v>
      </x:c>
      <x:c r="F56" s="14" t="str">
        <x:f t="shared" si="10"/>
        <x:v>A5</x:v>
      </x:c>
      <x:c r="G56" s="14" t="str">
        <x:f t="shared" si="10"/>
        <x:v>A6</x:v>
      </x:c>
      <x:c r="H56" s="14" t="str">
        <x:f t="shared" si="10"/>
        <x:v>A7</x:v>
      </x:c>
      <x:c r="I56" s="14" t="str">
        <x:f t="shared" si="10"/>
        <x:v>A8 (ÚJ)</x:v>
      </x:c>
      <x:c r="J56" s="14" t="s">
        <x:v>99</x:v>
      </x:c>
      <x:c r="K56" s="14" t="s">
        <x:v>100</x:v>
      </x:c>
      <x:c r="L56" s="14" t="s">
        <x:v>101</x:v>
      </x:c>
      <x:c r="M56" s="14" t="s">
        <x:v>102</x:v>
      </x:c>
    </x:row>
    <x:row r="57" ht="15">
      <x:c r="A57" s="14" t="str">
        <x:f>A13</x:f>
        <x:v>👑 Rubik Ernő (Új)</x:v>
      </x:c>
      <x:c r="B57" s="15">
        <x:v>5</x:v>
      </x:c>
      <x:c r="C57" s="15">
        <x:v>2</x:v>
      </x:c>
      <x:c r="D57" s="15">
        <x:v>20</x:v>
      </x:c>
      <x:c r="E57" s="15">
        <x:v>5</x:v>
      </x:c>
      <x:c r="F57" s="15">
        <x:v>7</x:v>
      </x:c>
      <x:c r="G57" s="15">
        <x:v>2</x:v>
      </x:c>
      <x:c r="H57" s="15">
        <x:v>2</x:v>
      </x:c>
      <x:c r="I57" s="15">
        <x:v>957</x:v>
      </x:c>
      <x:c r="J57" s="15">
        <x:v>1000</x:v>
      </x:c>
      <x:c r="K57" s="15">
        <x:v>1000</x:v>
      </x:c>
      <x:c r="L57" s="15">
        <x:v>0</x:v>
      </x:c>
      <x:c r="M57" s="15">
        <x:v>0</x:v>
      </x:c>
    </x:row>
    <x:row r="58" ht="15">
      <x:c r="A58" s="14" t="str">
        <x:f t="shared" ref="A58:A63" si="11">A14</x:f>
        <x:v>↘️ Erdő Péter</x:v>
      </x:c>
      <x:c r="B58" s="15">
        <x:v>4</x:v>
      </x:c>
      <x:c r="C58" s="15">
        <x:v>4</x:v>
      </x:c>
      <x:c r="D58" s="15">
        <x:v>21</x:v>
      </x:c>
      <x:c r="E58" s="15">
        <x:v>1</x:v>
      </x:c>
      <x:c r="F58" s="15">
        <x:v>8</x:v>
      </x:c>
      <x:c r="G58" s="15">
        <x:v>955</x:v>
      </x:c>
      <x:c r="H58" s="15">
        <x:v>5</x:v>
      </x:c>
      <x:c r="I58" s="15">
        <x:v>2</x:v>
      </x:c>
      <x:c r="J58" s="15">
        <x:v>1000</x:v>
      </x:c>
      <x:c r="K58" s="15">
        <x:v>1000</x:v>
      </x:c>
      <x:c r="L58" s="15">
        <x:v>0</x:v>
      </x:c>
      <x:c r="M58" s="15">
        <x:v>0</x:v>
      </x:c>
    </x:row>
    <x:row r="59" ht="15">
      <x:c r="A59" s="14" t="str">
        <x:f t="shared" si="11"/>
        <x:v>↘️ Lovász László</x:v>
      </x:c>
      <x:c r="B59" s="15">
        <x:v>2</x:v>
      </x:c>
      <x:c r="C59" s="15">
        <x:v>0</x:v>
      </x:c>
      <x:c r="D59" s="15">
        <x:v>975</x:v>
      </x:c>
      <x:c r="E59" s="15">
        <x:v>4</x:v>
      </x:c>
      <x:c r="F59" s="15">
        <x:v>6</x:v>
      </x:c>
      <x:c r="G59" s="15">
        <x:v>5</x:v>
      </x:c>
      <x:c r="H59" s="15">
        <x:v>4</x:v>
      </x:c>
      <x:c r="I59" s="15">
        <x:v>4</x:v>
      </x:c>
      <x:c r="J59" s="15">
        <x:v>1000</x:v>
      </x:c>
      <x:c r="K59" s="15">
        <x:v>1000</x:v>
      </x:c>
      <x:c r="L59" s="15">
        <x:v>0</x:v>
      </x:c>
      <x:c r="M59" s="15">
        <x:v>0</x:v>
      </x:c>
    </x:row>
    <x:row r="60" ht="15">
      <x:c r="A60" s="14" t="str">
        <x:f t="shared" si="11"/>
        <x:v>↘️ Böjte Csaba</x:v>
      </x:c>
      <x:c r="B60" s="15">
        <x:v>1</x:v>
      </x:c>
      <x:c r="C60" s="15">
        <x:v>980</x:v>
      </x:c>
      <x:c r="D60" s="15">
        <x:v>0</x:v>
      </x:c>
      <x:c r="E60" s="15">
        <x:v>0</x:v>
      </x:c>
      <x:c r="F60" s="15">
        <x:v>9</x:v>
      </x:c>
      <x:c r="G60" s="15">
        <x:v>3</x:v>
      </x:c>
      <x:c r="H60" s="15">
        <x:v>6</x:v>
      </x:c>
      <x:c r="I60" s="15">
        <x:v>1</x:v>
      </x:c>
      <x:c r="J60" s="15">
        <x:v>1000</x:v>
      </x:c>
      <x:c r="K60" s="15">
        <x:v>1000</x:v>
      </x:c>
      <x:c r="L60" s="15">
        <x:v>0</x:v>
      </x:c>
      <x:c r="M60" s="15">
        <x:v>0</x:v>
      </x:c>
    </x:row>
    <x:row r="61" ht="15">
      <x:c r="A61" s="14" t="str">
        <x:f t="shared" si="11"/>
        <x:v>↘️ Polgár Judit</x:v>
      </x:c>
      <x:c r="B61" s="15">
        <x:v>4</x:v>
      </x:c>
      <x:c r="C61" s="15">
        <x:v>3</x:v>
      </x:c>
      <x:c r="D61" s="15">
        <x:v>1</x:v>
      </x:c>
      <x:c r="E61" s="15">
        <x:v>3</x:v>
      </x:c>
      <x:c r="F61" s="15">
        <x:v>982</x:v>
      </x:c>
      <x:c r="G61" s="15">
        <x:v>1</x:v>
      </x:c>
      <x:c r="H61" s="15">
        <x:v>3</x:v>
      </x:c>
      <x:c r="I61" s="15">
        <x:v>3</x:v>
      </x:c>
      <x:c r="J61" s="15">
        <x:v>1000</x:v>
      </x:c>
      <x:c r="K61" s="15">
        <x:v>1000</x:v>
      </x:c>
      <x:c r="L61" s="15">
        <x:v>0</x:v>
      </x:c>
      <x:c r="M61" s="15">
        <x:v>0</x:v>
      </x:c>
    </x:row>
    <x:row r="62" ht="15">
      <x:c r="A62" s="14" t="str">
        <x:f t="shared" si="11"/>
        <x:v>↘️ Karikó Katalin</x:v>
      </x:c>
      <x:c r="B62" s="15">
        <x:v>6</x:v>
      </x:c>
      <x:c r="C62" s="15">
        <x:v>1</x:v>
      </x:c>
      <x:c r="D62" s="15">
        <x:v>976</x:v>
      </x:c>
      <x:c r="E62" s="15">
        <x:v>6</x:v>
      </x:c>
      <x:c r="F62" s="15">
        <x:v>1</x:v>
      </x:c>
      <x:c r="G62" s="15">
        <x:v>4</x:v>
      </x:c>
      <x:c r="H62" s="15">
        <x:v>1</x:v>
      </x:c>
      <x:c r="I62" s="15">
        <x:v>5</x:v>
      </x:c>
      <x:c r="J62" s="15">
        <x:v>1000</x:v>
      </x:c>
      <x:c r="K62" s="15">
        <x:v>1000</x:v>
      </x:c>
      <x:c r="L62" s="15">
        <x:v>0</x:v>
      </x:c>
      <x:c r="M62" s="15">
        <x:v>0</x:v>
      </x:c>
    </x:row>
    <x:row r="63" ht="15">
      <x:c r="A63" s="14" t="str">
        <x:f t="shared" si="11"/>
        <x:v>↘️ Halász Judit</x:v>
      </x:c>
      <x:c r="B63" s="15">
        <x:v>0</x:v>
      </x:c>
      <x:c r="C63" s="15">
        <x:v>979</x:v>
      </x:c>
      <x:c r="D63" s="15">
        <x:v>19</x:v>
      </x:c>
      <x:c r="E63" s="15">
        <x:v>2</x:v>
      </x:c>
      <x:c r="F63" s="15">
        <x:v>0</x:v>
      </x:c>
      <x:c r="G63" s="15">
        <x:v>0</x:v>
      </x:c>
      <x:c r="H63" s="15">
        <x:v>0</x:v>
      </x:c>
      <x:c r="I63" s="15">
        <x:v>0</x:v>
      </x:c>
      <x:c r="J63" s="15">
        <x:v>1000</x:v>
      </x:c>
      <x:c r="K63" s="15">
        <x:v>1000</x:v>
      </x:c>
      <x:c r="L63" s="15">
        <x:v>0</x:v>
      </x:c>
      <x:c r="M63" s="15">
        <x:v>0</x:v>
      </x:c>
    </x:row>
    <x:row r="64" ht="15"/>
    <x:row r="65" ht="15">
      <x:c r="A65" s="16" t="s">
        <x:v>103</x:v>
      </x:c>
      <x:c r="B65" s="17">
        <x:v>4868</x:v>
      </x:c>
    </x:row>
    <x:row r="66" ht="15">
      <x:c r="A66" s="16" t="s">
        <x:v>150</x:v>
      </x:c>
      <x:c r="B66" s="17">
        <x:v>0</x:v>
      </x:c>
    </x:row>
    <x:row r="67" ht="15">
      <x:c r="A67" s="16" t="s">
        <x:v>105</x:v>
      </x:c>
      <x:c r="B67" s="17">
        <x:v>7000</x:v>
      </x:c>
    </x:row>
    <x:row r="68" ht="15">
      <x:c r="A68" s="16" t="s">
        <x:v>106</x:v>
      </x:c>
      <x:c r="B68" s="17">
        <x:v>7000</x:v>
      </x:c>
    </x:row>
    <x:row r="69" ht="15">
      <x:c r="A69" s="16" t="s">
        <x:v>107</x:v>
      </x:c>
      <x:c r="B69" s="17">
        <x:v>0</x:v>
      </x:c>
    </x:row>
    <x:row r="70" ht="15">
      <x:c r="A70" s="16" t="s">
        <x:v>108</x:v>
      </x:c>
      <x:c r="B70" s="17"/>
    </x:row>
    <x:row r="71" ht="15">
      <x:c r="A71" s="16" t="s">
        <x:v>109</x:v>
      </x:c>
      <x:c r="B71" s="17"/>
    </x:row>
    <x:row r="72" ht="15">
      <x:c r="A72" s="16" t="s">
        <x:v>110</x:v>
      </x:c>
      <x:c r="B72" s="17">
        <x:v>0</x:v>
      </x:c>
    </x:row>
    <x:row r="74">
      <x:c r="A74" s="18" t="s">
        <x:v>111</x:v>
      </x:c>
    </x:row>
    <x:row r="76">
      <x:c r="A76" s="19" t="s">
        <x:v>151</x:v>
      </x:c>
    </x:row>
    <x:row r="77">
      <x:c r="A77" s="19" t="s">
        <x:v>152</x:v>
      </x:c>
    </x:row>
  </x:sheetData>
  <x:pageMargins left="0.7" right="0.7" top="0.75" bottom="0.75" header="0.3" footer="0.3"/>
  <x:drawing xmlns:r="http://schemas.openxmlformats.org/officeDocument/2006/relationships" r:id="R48132b47a46d4f49"/>
</x:worksheet>
</file>

<file path=xl/worksheets/sheet5.xml><?xml version="1.0" encoding="utf-8"?>
<x:worksheet xmlns:x="http://schemas.openxmlformats.org/spreadsheetml/2006/main">
  <x:sheetFormatPr defaultRowHeight="14.399999618530273"/>
  <x:sheetData>
    <x:row r="1" ht="29.39999961853027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153</x:v>
      </x:c>
      <x:c r="J1" s="2" t="s">
        <x:v>154</x:v>
      </x:c>
      <x:c r="K1" s="2" t="s">
        <x:v>24</x:v>
      </x:c>
    </x:row>
    <x:row r="2" ht="59.400001525878906">
      <x:c r="A2" s="3" t="s">
        <x:v>155</x:v>
      </x:c>
      <x:c r="B2" s="5">
        <x:v>4</x:v>
      </x:c>
      <x:c r="C2" s="5">
        <x:v>1</x:v>
      </x:c>
      <x:c r="D2" s="5">
        <x:v>22</x:v>
      </x:c>
      <x:c r="E2" s="5">
        <x:v>5</x:v>
      </x:c>
      <x:c r="F2" s="5">
        <x:v>5</x:v>
      </x:c>
      <x:c r="G2" s="22">
        <x:v>960</x:v>
      </x:c>
      <x:c r="H2" s="5">
        <x:v>4</x:v>
      </x:c>
      <x:c r="I2" s="5">
        <x:v>5</x:v>
      </x:c>
      <x:c r="J2" s="23">
        <x:v>980</x:v>
      </x:c>
      <x:c r="K2" s="20" t="s">
        <x:v>156</x:v>
      </x:c>
    </x:row>
    <x:row r="3" ht="29.399999618530273">
      <x:c r="A3" s="6" t="s">
        <x:v>117</x:v>
      </x:c>
      <x:c r="B3" s="5">
        <x:v>3</x:v>
      </x:c>
      <x:c r="C3" s="5">
        <x:v>4</x:v>
      </x:c>
      <x:c r="D3" s="5">
        <x:v>21</x:v>
      </x:c>
      <x:c r="E3" s="5">
        <x:v>1</x:v>
      </x:c>
      <x:c r="F3" s="5">
        <x:v>8</x:v>
      </x:c>
      <x:c r="G3" s="4">
        <x:v>973</x:v>
      </x:c>
      <x:c r="H3" s="5">
        <x:v>5</x:v>
      </x:c>
      <x:c r="I3" s="5">
        <x:v>2</x:v>
      </x:c>
      <x:c r="J3" s="5">
        <x:v>20</x:v>
      </x:c>
      <x:c r="K3" s="5" t="s">
        <x:v>157</x:v>
      </x:c>
    </x:row>
    <x:row r="4" ht="43.79999923706055">
      <x:c r="A4" s="6" t="s">
        <x:v>158</x:v>
      </x:c>
      <x:c r="B4" s="5">
        <x:v>5</x:v>
      </x:c>
      <x:c r="C4" s="5">
        <x:v>2</x:v>
      </x:c>
      <x:c r="D4" s="5">
        <x:v>20</x:v>
      </x:c>
      <x:c r="E4" s="5">
        <x:v>5</x:v>
      </x:c>
      <x:c r="F4" s="5">
        <x:v>7</x:v>
      </x:c>
      <x:c r="G4" s="5">
        <x:v>2</x:v>
      </x:c>
      <x:c r="H4" s="5">
        <x:v>2</x:v>
      </x:c>
      <x:c r="I4" s="4">
        <x:v>982</x:v>
      </x:c>
      <x:c r="J4" s="5">
        <x:v>2</x:v>
      </x:c>
      <x:c r="K4" s="5" t="s">
        <x:v>159</x:v>
      </x:c>
    </x:row>
    <x:row r="5" ht="43.79999923706055">
      <x:c r="A5" s="6" t="s">
        <x:v>27</x:v>
      </x:c>
      <x:c r="B5" s="5">
        <x:v>2</x:v>
      </x:c>
      <x:c r="C5" s="5">
        <x:v>0</x:v>
      </x:c>
      <x:c r="D5" s="4">
        <x:v>975</x:v>
      </x:c>
      <x:c r="E5" s="5">
        <x:v>4</x:v>
      </x:c>
      <x:c r="F5" s="5">
        <x:v>6</x:v>
      </x:c>
      <x:c r="G5" s="5">
        <x:v>6</x:v>
      </x:c>
      <x:c r="H5" s="5">
        <x:v>4</x:v>
      </x:c>
      <x:c r="I5" s="5">
        <x:v>4</x:v>
      </x:c>
      <x:c r="J5" s="5">
        <x:v>10</x:v>
      </x:c>
      <x:c r="K5" s="5" t="s">
        <x:v>160</x:v>
      </x:c>
    </x:row>
    <x:row r="6" ht="43.79999923706055">
      <x:c r="A6" s="6" t="s">
        <x:v>35</x:v>
      </x:c>
      <x:c r="B6" s="4">
        <x:v>6</x:v>
      </x:c>
      <x:c r="C6" s="5">
        <x:v>1</x:v>
      </x:c>
      <x:c r="D6" s="5">
        <x:v>974</x:v>
      </x:c>
      <x:c r="E6" s="4">
        <x:v>6</x:v>
      </x:c>
      <x:c r="F6" s="5">
        <x:v>1</x:v>
      </x:c>
      <x:c r="G6" s="5">
        <x:v>4</x:v>
      </x:c>
      <x:c r="H6" s="5">
        <x:v>1</x:v>
      </x:c>
      <x:c r="I6" s="5">
        <x:v>6</x:v>
      </x:c>
      <x:c r="J6" s="5">
        <x:v>5</x:v>
      </x:c>
      <x:c r="K6" s="5" t="s">
        <x:v>120</x:v>
      </x:c>
    </x:row>
    <x:row r="7" ht="43.79999923706055">
      <x:c r="A7" s="6" t="s">
        <x:v>29</x:v>
      </x:c>
      <x:c r="B7" s="5">
        <x:v>4</x:v>
      </x:c>
      <x:c r="C7" s="5">
        <x:v>3</x:v>
      </x:c>
      <x:c r="D7" s="5">
        <x:v>1</x:v>
      </x:c>
      <x:c r="E7" s="5">
        <x:v>3</x:v>
      </x:c>
      <x:c r="F7" s="4">
        <x:v>988</x:v>
      </x:c>
      <x:c r="G7" s="5">
        <x:v>1</x:v>
      </x:c>
      <x:c r="H7" s="5">
        <x:v>3</x:v>
      </x:c>
      <x:c r="I7" s="5">
        <x:v>3</x:v>
      </x:c>
      <x:c r="J7" s="5">
        <x:v>1</x:v>
      </x:c>
      <x:c r="K7" s="5" t="s">
        <x:v>118</x:v>
      </x:c>
    </x:row>
    <x:row r="8" ht="45">
      <x:c r="A8" s="6" t="s">
        <x:v>33</x:v>
      </x:c>
      <x:c r="B8" s="5">
        <x:v>1</x:v>
      </x:c>
      <x:c r="C8" s="4">
        <x:v>980</x:v>
      </x:c>
      <x:c r="D8" s="5">
        <x:v>0</x:v>
      </x:c>
      <x:c r="E8" s="5">
        <x:v>0</x:v>
      </x:c>
      <x:c r="F8" s="5">
        <x:v>9</x:v>
      </x:c>
      <x:c r="G8" s="5">
        <x:v>3</x:v>
      </x:c>
      <x:c r="H8" s="4">
        <x:v>6</x:v>
      </x:c>
      <x:c r="I8" s="5">
        <x:v>1</x:v>
      </x:c>
      <x:c r="J8" s="5">
        <x:v>0</x:v>
      </x:c>
      <x:c r="K8" s="20" t="s">
        <x:v>161</x:v>
      </x:c>
    </x:row>
    <x:row r="9" ht="43.79999923706055">
      <x:c r="A9" s="6" t="s">
        <x:v>31</x:v>
      </x:c>
      <x:c r="B9" s="5">
        <x:v>0</x:v>
      </x:c>
      <x:c r="C9" s="5">
        <x:v>942</x:v>
      </x:c>
      <x:c r="D9" s="5">
        <x:v>19</x:v>
      </x:c>
      <x:c r="E9" s="5">
        <x:v>2</x:v>
      </x:c>
      <x:c r="F9" s="5">
        <x:v>0</x:v>
      </x:c>
      <x:c r="G9" s="5">
        <x:v>0</x:v>
      </x:c>
      <x:c r="H9" s="5">
        <x:v>0</x:v>
      </x:c>
      <x:c r="I9" s="5">
        <x:v>0</x:v>
      </x:c>
      <x:c r="J9" s="5">
        <x:v>0</x:v>
      </x:c>
      <x:c r="K9" s="20" t="s">
        <x:v>162</x:v>
      </x:c>
    </x:row>
    <x:row r="10" ht="29.399999618530273">
      <x:c r="A10" s="7" t="s">
        <x:v>37</x:v>
      </x:c>
      <x:c r="B10" s="4">
        <x:v>25</x:v>
      </x:c>
      <x:c r="C10" s="4">
        <x:v>1933</x:v>
      </x:c>
      <x:c r="D10" s="4">
        <x:v>2032</x:v>
      </x:c>
      <x:c r="E10" s="4">
        <x:v>26</x:v>
      </x:c>
      <x:c r="F10" s="4">
        <x:v>1024</x:v>
      </x:c>
      <x:c r="G10" s="4">
        <x:v>1949</x:v>
      </x:c>
      <x:c r="H10" s="4">
        <x:v>25</x:v>
      </x:c>
      <x:c r="I10" s="4">
        <x:v>1003</x:v>
      </x:c>
      <x:c r="J10" s="4">
        <x:v>1020</x:v>
      </x:c>
      <x:c r="K10" s="4" t="s">
        <x:v>163</x:v>
      </x:c>
    </x:row>
    <x:row r="12">
      <x:c r="A12" t="s">
        <x:v>0</x:v>
      </x:c>
      <x:c r="B12" t="s">
        <x:v>1</x:v>
      </x:c>
      <x:c r="C12" t="s">
        <x:v>2</x:v>
      </x:c>
      <x:c r="D12" t="s">
        <x:v>3</x:v>
      </x:c>
      <x:c r="E12" t="s">
        <x:v>4</x:v>
      </x:c>
      <x:c r="F12" t="s">
        <x:v>5</x:v>
      </x:c>
      <x:c r="G12" t="s">
        <x:v>6</x:v>
      </x:c>
      <x:c r="H12" t="s">
        <x:v>7</x:v>
      </x:c>
      <x:c r="I12" t="s">
        <x:v>153</x:v>
      </x:c>
      <x:c r="J12" t="s">
        <x:v>154</x:v>
      </x:c>
      <x:c r="K12" t="s">
        <x:v>124</x:v>
      </x:c>
      <x:c r="L12" t="s">
        <x:v>38</x:v>
      </x:c>
      <x:c r="M12" t="s">
        <x:v>39</x:v>
      </x:c>
    </x:row>
    <x:row r="13">
      <x:c r="A13" t="s">
        <x:v>164</x:v>
      </x:c>
      <x:c r="B13">
        <x:v>4</x:v>
      </x:c>
      <x:c r="C13">
        <x:v>1</x:v>
      </x:c>
      <x:c r="D13">
        <x:v>22</x:v>
      </x:c>
      <x:c r="E13">
        <x:v>5</x:v>
      </x:c>
      <x:c r="F13">
        <x:v>5</x:v>
      </x:c>
      <x:c r="G13" s="21">
        <x:v>7</x:v>
      </x:c>
      <x:c r="H13">
        <x:v>4</x:v>
      </x:c>
      <x:c r="I13">
        <x:v>5</x:v>
      </x:c>
      <x:c r="J13">
        <x:v>947</x:v>
      </x:c>
      <x:c r="K13" s="24">
        <x:v>1000</x:v>
      </x:c>
      <x:c r="L13" t="n">
        <x:f>SUM(B13:J13)</x:f>
        <x:v>1000</x:v>
      </x:c>
      <x:c r="M13" t="n">
        <x:f>K13-L13</x:f>
        <x:v>0</x:v>
      </x:c>
      <x:c r="O13" t="n">
        <x:f>RANK(B13,B$13:B$20,0)</x:f>
        <x:v>3</x:v>
      </x:c>
      <x:c r="P13" t="n">
        <x:f t="shared" ref="P13:P20" si="0">RANK(C13,C$13:C$20,0)</x:f>
        <x:v>6</x:v>
      </x:c>
      <x:c r="Q13" t="n">
        <x:f t="shared" ref="Q13:Q20" si="1">RANK(D13,D$13:D$20,0)</x:f>
        <x:v>3</x:v>
      </x:c>
      <x:c r="R13" t="n">
        <x:f t="shared" ref="R13:R20" si="2">RANK(E13,E$13:E$20,0)</x:f>
        <x:v>2</x:v>
      </x:c>
      <x:c r="S13" t="n">
        <x:f t="shared" ref="S13:S20" si="3">RANK(F13,F$13:F$20,0)</x:f>
        <x:v>6</x:v>
      </x:c>
      <x:c r="T13" t="n">
        <x:f t="shared" ref="T13:T20" si="4">RANK(G13,G$13:G$20,0)</x:f>
        <x:v>2</x:v>
      </x:c>
      <x:c r="U13" t="n">
        <x:f t="shared" ref="U13:U20" si="5">RANK(H13,H$13:H$20,0)</x:f>
        <x:v>3</x:v>
      </x:c>
      <x:c r="V13" t="n">
        <x:f t="shared" ref="V13:V20" si="6">RANK(I13,I$13:I$20,0)</x:f>
        <x:v>3</x:v>
      </x:c>
      <x:c r="W13" t="n">
        <x:f t="shared" ref="W13:W20" si="7">RANK(J13,J$13:J$20,0)</x:f>
        <x:v>1</x:v>
      </x:c>
      <x:c r="X13">
        <x:v>1000</x:v>
      </x:c>
    </x:row>
    <x:row r="14">
      <x:c r="A14" t="s">
        <x:v>126</x:v>
      </x:c>
      <x:c r="B14">
        <x:v>3</x:v>
      </x:c>
      <x:c r="C14">
        <x:v>4</x:v>
      </x:c>
      <x:c r="D14">
        <x:v>21</x:v>
      </x:c>
      <x:c r="E14">
        <x:v>1</x:v>
      </x:c>
      <x:c r="F14">
        <x:v>8</x:v>
      </x:c>
      <x:c r="G14">
        <x:v>973</x:v>
      </x:c>
      <x:c r="H14">
        <x:v>5</x:v>
      </x:c>
      <x:c r="I14">
        <x:v>2</x:v>
      </x:c>
      <x:c r="J14">
        <x:v>20</x:v>
      </x:c>
      <x:c r="K14">
        <x:v>1037</x:v>
      </x:c>
      <x:c r="L14" t="n">
        <x:f t="shared" ref="L14:L21" si="8">SUM(B14:J14)</x:f>
        <x:v>1037</x:v>
      </x:c>
      <x:c r="M14" t="n">
        <x:f t="shared" ref="M14:M21" si="9">K14-L14</x:f>
        <x:v>0</x:v>
      </x:c>
      <x:c r="O14" t="n">
        <x:f t="shared" ref="O14:O20" si="10">RANK(B14,B$13:B$20,0)</x:f>
        <x:v>5</x:v>
      </x:c>
      <x:c r="P14">
        <x:f t="shared" si="0"/>
        <x:v>3</x:v>
      </x:c>
      <x:c r="Q14">
        <x:f t="shared" si="1"/>
        <x:v>4</x:v>
      </x:c>
      <x:c r="R14">
        <x:f t="shared" si="2"/>
        <x:v>7</x:v>
      </x:c>
      <x:c r="S14">
        <x:f t="shared" si="3"/>
        <x:v>3</x:v>
      </x:c>
      <x:c r="T14">
        <x:f t="shared" si="4"/>
        <x:v>1</x:v>
      </x:c>
      <x:c r="U14">
        <x:f t="shared" si="5"/>
        <x:v>2</x:v>
      </x:c>
      <x:c r="V14">
        <x:f t="shared" si="6"/>
        <x:v>6</x:v>
      </x:c>
      <x:c r="W14">
        <x:f t="shared" si="7"/>
        <x:v>2</x:v>
      </x:c>
      <x:c r="X14">
        <x:v>1000</x:v>
      </x:c>
    </x:row>
    <x:row r="15">
      <x:c r="A15" t="s">
        <x:v>165</x:v>
      </x:c>
      <x:c r="B15">
        <x:v>5</x:v>
      </x:c>
      <x:c r="C15">
        <x:v>2</x:v>
      </x:c>
      <x:c r="D15">
        <x:v>20</x:v>
      </x:c>
      <x:c r="E15">
        <x:v>5</x:v>
      </x:c>
      <x:c r="F15">
        <x:v>7</x:v>
      </x:c>
      <x:c r="G15">
        <x:v>2</x:v>
      </x:c>
      <x:c r="H15">
        <x:v>2</x:v>
      </x:c>
      <x:c r="I15">
        <x:v>982</x:v>
      </x:c>
      <x:c r="J15">
        <x:v>2</x:v>
      </x:c>
      <x:c r="K15">
        <x:v>1027</x:v>
      </x:c>
      <x:c r="L15">
        <x:f t="shared" si="8"/>
        <x:v>1027</x:v>
      </x:c>
      <x:c r="M15">
        <x:f t="shared" si="9"/>
        <x:v>0</x:v>
      </x:c>
      <x:c r="O15">
        <x:f t="shared" si="10"/>
        <x:v>2</x:v>
      </x:c>
      <x:c r="P15">
        <x:f t="shared" si="0"/>
        <x:v>5</x:v>
      </x:c>
      <x:c r="Q15">
        <x:f t="shared" si="1"/>
        <x:v>5</x:v>
      </x:c>
      <x:c r="R15">
        <x:f t="shared" si="2"/>
        <x:v>2</x:v>
      </x:c>
      <x:c r="S15">
        <x:f t="shared" si="3"/>
        <x:v>4</x:v>
      </x:c>
      <x:c r="T15">
        <x:f t="shared" si="4"/>
        <x:v>6</x:v>
      </x:c>
      <x:c r="U15">
        <x:f t="shared" si="5"/>
        <x:v>6</x:v>
      </x:c>
      <x:c r="V15">
        <x:f t="shared" si="6"/>
        <x:v>1</x:v>
      </x:c>
      <x:c r="W15">
        <x:f t="shared" si="7"/>
        <x:v>5</x:v>
      </x:c>
      <x:c r="X15">
        <x:v>1000</x:v>
      </x:c>
    </x:row>
    <x:row r="16">
      <x:c r="A16" t="s">
        <x:v>127</x:v>
      </x:c>
      <x:c r="B16">
        <x:v>2</x:v>
      </x:c>
      <x:c r="C16">
        <x:v>0</x:v>
      </x:c>
      <x:c r="D16">
        <x:v>975</x:v>
      </x:c>
      <x:c r="E16">
        <x:v>4</x:v>
      </x:c>
      <x:c r="F16">
        <x:v>6</x:v>
      </x:c>
      <x:c r="G16">
        <x:v>6</x:v>
      </x:c>
      <x:c r="H16">
        <x:v>4</x:v>
      </x:c>
      <x:c r="I16">
        <x:v>4</x:v>
      </x:c>
      <x:c r="J16">
        <x:v>10</x:v>
      </x:c>
      <x:c r="K16">
        <x:v>1011</x:v>
      </x:c>
      <x:c r="L16">
        <x:f t="shared" si="8"/>
        <x:v>1011</x:v>
      </x:c>
      <x:c r="M16">
        <x:f t="shared" si="9"/>
        <x:v>0</x:v>
      </x:c>
      <x:c r="O16">
        <x:f t="shared" si="10"/>
        <x:v>6</x:v>
      </x:c>
      <x:c r="P16">
        <x:f t="shared" si="0"/>
        <x:v>8</x:v>
      </x:c>
      <x:c r="Q16">
        <x:f t="shared" si="1"/>
        <x:v>1</x:v>
      </x:c>
      <x:c r="R16">
        <x:f t="shared" si="2"/>
        <x:v>4</x:v>
      </x:c>
      <x:c r="S16">
        <x:f t="shared" si="3"/>
        <x:v>5</x:v>
      </x:c>
      <x:c r="T16">
        <x:f t="shared" si="4"/>
        <x:v>3</x:v>
      </x:c>
      <x:c r="U16">
        <x:f t="shared" si="5"/>
        <x:v>3</x:v>
      </x:c>
      <x:c r="V16">
        <x:f t="shared" si="6"/>
        <x:v>4</x:v>
      </x:c>
      <x:c r="W16">
        <x:f t="shared" si="7"/>
        <x:v>3</x:v>
      </x:c>
      <x:c r="X16">
        <x:v>1000</x:v>
      </x:c>
    </x:row>
    <x:row r="17">
      <x:c r="A17" t="s">
        <x:v>130</x:v>
      </x:c>
      <x:c r="B17">
        <x:v>6</x:v>
      </x:c>
      <x:c r="C17">
        <x:v>1</x:v>
      </x:c>
      <x:c r="D17">
        <x:v>974</x:v>
      </x:c>
      <x:c r="E17">
        <x:v>6</x:v>
      </x:c>
      <x:c r="F17">
        <x:v>1</x:v>
      </x:c>
      <x:c r="G17">
        <x:v>4</x:v>
      </x:c>
      <x:c r="H17">
        <x:v>1</x:v>
      </x:c>
      <x:c r="I17">
        <x:v>6</x:v>
      </x:c>
      <x:c r="J17">
        <x:v>5</x:v>
      </x:c>
      <x:c r="K17">
        <x:v>1004</x:v>
      </x:c>
      <x:c r="L17">
        <x:f t="shared" si="8"/>
        <x:v>1004</x:v>
      </x:c>
      <x:c r="M17">
        <x:f t="shared" si="9"/>
        <x:v>0</x:v>
      </x:c>
      <x:c r="O17">
        <x:f t="shared" si="10"/>
        <x:v>1</x:v>
      </x:c>
      <x:c r="P17">
        <x:f t="shared" si="0"/>
        <x:v>6</x:v>
      </x:c>
      <x:c r="Q17">
        <x:f t="shared" si="1"/>
        <x:v>2</x:v>
      </x:c>
      <x:c r="R17">
        <x:f t="shared" si="2"/>
        <x:v>1</x:v>
      </x:c>
      <x:c r="S17">
        <x:f t="shared" si="3"/>
        <x:v>7</x:v>
      </x:c>
      <x:c r="T17">
        <x:f t="shared" si="4"/>
        <x:v>4</x:v>
      </x:c>
      <x:c r="U17">
        <x:f t="shared" si="5"/>
        <x:v>7</x:v>
      </x:c>
      <x:c r="V17">
        <x:f t="shared" si="6"/>
        <x:v>2</x:v>
      </x:c>
      <x:c r="W17">
        <x:f t="shared" si="7"/>
        <x:v>4</x:v>
      </x:c>
      <x:c r="X17">
        <x:v>1000</x:v>
      </x:c>
    </x:row>
    <x:row r="18">
      <x:c r="A18" t="s">
        <x:v>129</x:v>
      </x:c>
      <x:c r="B18">
        <x:v>4</x:v>
      </x:c>
      <x:c r="C18">
        <x:v>3</x:v>
      </x:c>
      <x:c r="D18">
        <x:v>1</x:v>
      </x:c>
      <x:c r="E18">
        <x:v>3</x:v>
      </x:c>
      <x:c r="F18" s="21">
        <x:v>987</x:v>
      </x:c>
      <x:c r="G18">
        <x:v>1</x:v>
      </x:c>
      <x:c r="H18">
        <x:v>3</x:v>
      </x:c>
      <x:c r="I18">
        <x:v>3</x:v>
      </x:c>
      <x:c r="J18">
        <x:v>1</x:v>
      </x:c>
      <x:c r="K18">
        <x:v>1006</x:v>
      </x:c>
      <x:c r="L18">
        <x:f t="shared" si="8"/>
        <x:v>1006</x:v>
      </x:c>
      <x:c r="M18">
        <x:f t="shared" si="9"/>
        <x:v>0</x:v>
      </x:c>
      <x:c r="O18">
        <x:f t="shared" si="10"/>
        <x:v>3</x:v>
      </x:c>
      <x:c r="P18">
        <x:f t="shared" si="0"/>
        <x:v>4</x:v>
      </x:c>
      <x:c r="Q18">
        <x:f t="shared" si="1"/>
        <x:v>7</x:v>
      </x:c>
      <x:c r="R18">
        <x:f t="shared" si="2"/>
        <x:v>5</x:v>
      </x:c>
      <x:c r="S18">
        <x:f t="shared" si="3"/>
        <x:v>1</x:v>
      </x:c>
      <x:c r="T18">
        <x:f t="shared" si="4"/>
        <x:v>7</x:v>
      </x:c>
      <x:c r="U18">
        <x:f t="shared" si="5"/>
        <x:v>5</x:v>
      </x:c>
      <x:c r="V18">
        <x:f t="shared" si="6"/>
        <x:v>5</x:v>
      </x:c>
      <x:c r="W18">
        <x:f t="shared" si="7"/>
        <x:v>6</x:v>
      </x:c>
      <x:c r="X18">
        <x:v>1000</x:v>
      </x:c>
    </x:row>
    <x:row r="19">
      <x:c r="A19" t="s">
        <x:v>128</x:v>
      </x:c>
      <x:c r="B19">
        <x:v>1</x:v>
      </x:c>
      <x:c r="C19">
        <x:v>980</x:v>
      </x:c>
      <x:c r="D19">
        <x:v>0</x:v>
      </x:c>
      <x:c r="E19">
        <x:v>0</x:v>
      </x:c>
      <x:c r="F19">
        <x:v>9</x:v>
      </x:c>
      <x:c r="G19">
        <x:v>3</x:v>
      </x:c>
      <x:c r="H19">
        <x:v>6</x:v>
      </x:c>
      <x:c r="I19">
        <x:v>1</x:v>
      </x:c>
      <x:c r="J19">
        <x:v>0</x:v>
      </x:c>
      <x:c r="K19">
        <x:v>1000</x:v>
      </x:c>
      <x:c r="L19">
        <x:f t="shared" si="8"/>
        <x:v>1000</x:v>
      </x:c>
      <x:c r="M19">
        <x:f t="shared" si="9"/>
        <x:v>0</x:v>
      </x:c>
      <x:c r="O19">
        <x:f t="shared" si="10"/>
        <x:v>7</x:v>
      </x:c>
      <x:c r="P19">
        <x:f t="shared" si="0"/>
        <x:v>1</x:v>
      </x:c>
      <x:c r="Q19">
        <x:f t="shared" si="1"/>
        <x:v>8</x:v>
      </x:c>
      <x:c r="R19">
        <x:f t="shared" si="2"/>
        <x:v>8</x:v>
      </x:c>
      <x:c r="S19">
        <x:f t="shared" si="3"/>
        <x:v>2</x:v>
      </x:c>
      <x:c r="T19">
        <x:f t="shared" si="4"/>
        <x:v>5</x:v>
      </x:c>
      <x:c r="U19">
        <x:f t="shared" si="5"/>
        <x:v>1</x:v>
      </x:c>
      <x:c r="V19">
        <x:f t="shared" si="6"/>
        <x:v>7</x:v>
      </x:c>
      <x:c r="W19">
        <x:f t="shared" si="7"/>
        <x:v>7</x:v>
      </x:c>
      <x:c r="X19">
        <x:v>1000</x:v>
      </x:c>
    </x:row>
    <x:row r="20">
      <x:c r="A20" t="s">
        <x:v>131</x:v>
      </x:c>
      <x:c r="B20">
        <x:v>0</x:v>
      </x:c>
      <x:c r="C20">
        <x:v>942</x:v>
      </x:c>
      <x:c r="D20">
        <x:v>19</x:v>
      </x:c>
      <x:c r="E20">
        <x:v>2</x:v>
      </x:c>
      <x:c r="F20">
        <x:v>0</x:v>
      </x:c>
      <x:c r="G20">
        <x:v>0</x:v>
      </x:c>
      <x:c r="H20">
        <x:v>0</x:v>
      </x:c>
      <x:c r="I20">
        <x:v>0</x:v>
      </x:c>
      <x:c r="J20">
        <x:v>0</x:v>
      </x:c>
      <x:c r="K20">
        <x:v>963</x:v>
      </x:c>
      <x:c r="L20">
        <x:f t="shared" si="8"/>
        <x:v>963</x:v>
      </x:c>
      <x:c r="M20">
        <x:f t="shared" si="9"/>
        <x:v>0</x:v>
      </x:c>
      <x:c r="O20">
        <x:f t="shared" si="10"/>
        <x:v>8</x:v>
      </x:c>
      <x:c r="P20">
        <x:f t="shared" si="0"/>
        <x:v>2</x:v>
      </x:c>
      <x:c r="Q20">
        <x:f t="shared" si="1"/>
        <x:v>6</x:v>
      </x:c>
      <x:c r="R20">
        <x:f t="shared" si="2"/>
        <x:v>6</x:v>
      </x:c>
      <x:c r="S20">
        <x:f t="shared" si="3"/>
        <x:v>8</x:v>
      </x:c>
      <x:c r="T20">
        <x:f t="shared" si="4"/>
        <x:v>8</x:v>
      </x:c>
      <x:c r="U20">
        <x:f t="shared" si="5"/>
        <x:v>8</x:v>
      </x:c>
      <x:c r="V20">
        <x:f t="shared" si="6"/>
        <x:v>8</x:v>
      </x:c>
      <x:c r="W20">
        <x:f t="shared" si="7"/>
        <x:v>7</x:v>
      </x:c>
      <x:c r="X20">
        <x:v>1000</x:v>
      </x:c>
    </x:row>
    <x:row r="21">
      <x:c r="A21" t="s">
        <x:v>37</x:v>
      </x:c>
      <x:c r="B21" t="n">
        <x:f>SUM(B13:B20)</x:f>
        <x:v>25</x:v>
      </x:c>
      <x:c r="C21" t="n">
        <x:f t="shared" ref="C21:J21" si="11">SUM(C13:C20)</x:f>
        <x:v>1933</x:v>
      </x:c>
      <x:c r="D21">
        <x:f t="shared" si="11"/>
        <x:v>2032</x:v>
      </x:c>
      <x:c r="E21">
        <x:f t="shared" si="11"/>
        <x:v>26</x:v>
      </x:c>
      <x:c r="F21">
        <x:f t="shared" si="11"/>
        <x:v>1023</x:v>
      </x:c>
      <x:c r="G21">
        <x:f t="shared" si="11"/>
        <x:v>996</x:v>
      </x:c>
      <x:c r="H21">
        <x:f t="shared" si="11"/>
        <x:v>25</x:v>
      </x:c>
      <x:c r="I21">
        <x:f t="shared" si="11"/>
        <x:v>1003</x:v>
      </x:c>
      <x:c r="J21">
        <x:f t="shared" si="11"/>
        <x:v>985</x:v>
      </x:c>
      <x:c r="K21" s="26">
        <x:v>8000</x:v>
      </x:c>
      <x:c r="L21" s="26">
        <x:f t="shared" si="8"/>
        <x:v>8048</x:v>
      </x:c>
      <x:c r="M21" s="26">
        <x:f t="shared" si="9"/>
        <x:v>-48</x:v>
      </x:c>
    </x:row>
    <x:row r="24" ht="18">
      <x:c r="A24" s="10"/>
    </x:row>
    <x:row r="25">
      <x:c r="A25" s="11"/>
    </x:row>
    <x:row r="28" ht="18">
      <x:c r="A28" s="12" t="s">
        <x:v>54</x:v>
      </x:c>
      <x:c r="B28" s="13">
        <x:v>9425663</x:v>
      </x:c>
      <x:c r="C28" s="12" t="s">
        <x:v>55</x:v>
      </x:c>
      <x:c r="D28" s="13">
        <x:v>8</x:v>
      </x:c>
      <x:c r="E28" s="12" t="s">
        <x:v>56</x:v>
      </x:c>
      <x:c r="F28" s="13">
        <x:v>9</x:v>
      </x:c>
      <x:c r="G28" s="12" t="s">
        <x:v>57</x:v>
      </x:c>
      <x:c r="H28" s="13">
        <x:v>8</x:v>
      </x:c>
      <x:c r="I28" s="12" t="s">
        <x:v>58</x:v>
      </x:c>
      <x:c r="J28" s="13">
        <x:v>0</x:v>
      </x:c>
      <x:c r="K28" s="12" t="s">
        <x:v>59</x:v>
      </x:c>
      <x:c r="L28" s="13" t="s">
        <x:v>166</x:v>
      </x:c>
    </x:row>
    <x:row r="29" ht="18.600000381469727">
      <x:c r="A29" s="10"/>
    </x:row>
    <x:row r="30" ht="15">
      <x:c r="A30" s="14" t="s">
        <x:v>61</x:v>
      </x:c>
      <x:c r="B30" s="14" t="s">
        <x:v>62</x:v>
      </x:c>
      <x:c r="C30" s="14" t="s">
        <x:v>63</x:v>
      </x:c>
      <x:c r="D30" s="14" t="s">
        <x:v>64</x:v>
      </x:c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4" t="s">
        <x:v>133</x:v>
      </x:c>
      <x:c r="J30" s="14" t="s">
        <x:v>167</x:v>
      </x:c>
      <x:c r="K30" s="14" t="s">
        <x:v>168</x:v>
      </x:c>
    </x:row>
    <x:row r="31" ht="15">
      <x:c r="A31" s="14" t="s">
        <x:v>70</x:v>
      </x:c>
      <x:c r="B31" s="15">
        <x:v>3</x:v>
      </x:c>
      <x:c r="C31" s="15">
        <x:v>6</x:v>
      </x:c>
      <x:c r="D31" s="15">
        <x:v>3</x:v>
      </x:c>
      <x:c r="E31" s="15">
        <x:v>2</x:v>
      </x:c>
      <x:c r="F31" s="15">
        <x:v>6</x:v>
      </x:c>
      <x:c r="G31" s="15">
        <x:v>2</x:v>
      </x:c>
      <x:c r="H31" s="15">
        <x:v>3</x:v>
      </x:c>
      <x:c r="I31" s="15">
        <x:v>3</x:v>
      </x:c>
      <x:c r="J31" s="15">
        <x:v>1</x:v>
      </x:c>
      <x:c r="K31" s="15">
        <x:v>1000</x:v>
      </x:c>
    </x:row>
    <x:row r="32" ht="15">
      <x:c r="A32" s="14" t="s">
        <x:v>71</x:v>
      </x:c>
      <x:c r="B32" s="15">
        <x:v>5</x:v>
      </x:c>
      <x:c r="C32" s="15">
        <x:v>3</x:v>
      </x:c>
      <x:c r="D32" s="15">
        <x:v>4</x:v>
      </x:c>
      <x:c r="E32" s="15">
        <x:v>7</x:v>
      </x:c>
      <x:c r="F32" s="15">
        <x:v>3</x:v>
      </x:c>
      <x:c r="G32" s="15">
        <x:v>1</x:v>
      </x:c>
      <x:c r="H32" s="15">
        <x:v>2</x:v>
      </x:c>
      <x:c r="I32" s="15">
        <x:v>6</x:v>
      </x:c>
      <x:c r="J32" s="15">
        <x:v>2</x:v>
      </x:c>
      <x:c r="K32" s="15">
        <x:v>1000</x:v>
      </x:c>
    </x:row>
    <x:row r="33" ht="15">
      <x:c r="A33" s="14" t="s">
        <x:v>72</x:v>
      </x:c>
      <x:c r="B33" s="15">
        <x:v>2</x:v>
      </x:c>
      <x:c r="C33" s="15">
        <x:v>5</x:v>
      </x:c>
      <x:c r="D33" s="15">
        <x:v>5</x:v>
      </x:c>
      <x:c r="E33" s="15">
        <x:v>2</x:v>
      </x:c>
      <x:c r="F33" s="15">
        <x:v>4</x:v>
      </x:c>
      <x:c r="G33" s="15">
        <x:v>6</x:v>
      </x:c>
      <x:c r="H33" s="15">
        <x:v>6</x:v>
      </x:c>
      <x:c r="I33" s="15">
        <x:v>1</x:v>
      </x:c>
      <x:c r="J33" s="15">
        <x:v>5</x:v>
      </x:c>
      <x:c r="K33" s="15">
        <x:v>1000</x:v>
      </x:c>
    </x:row>
    <x:row r="34" ht="15">
      <x:c r="A34" s="14" t="s">
        <x:v>73</x:v>
      </x:c>
      <x:c r="B34" s="15">
        <x:v>6</x:v>
      </x:c>
      <x:c r="C34" s="15">
        <x:v>8</x:v>
      </x:c>
      <x:c r="D34" s="15">
        <x:v>1</x:v>
      </x:c>
      <x:c r="E34" s="15">
        <x:v>4</x:v>
      </x:c>
      <x:c r="F34" s="15">
        <x:v>5</x:v>
      </x:c>
      <x:c r="G34" s="15">
        <x:v>3</x:v>
      </x:c>
      <x:c r="H34" s="15">
        <x:v>3</x:v>
      </x:c>
      <x:c r="I34" s="15">
        <x:v>4</x:v>
      </x:c>
      <x:c r="J34" s="15">
        <x:v>3</x:v>
      </x:c>
      <x:c r="K34" s="15">
        <x:v>1000</x:v>
      </x:c>
    </x:row>
    <x:row r="35" ht="15">
      <x:c r="A35" s="14" t="s">
        <x:v>74</x:v>
      </x:c>
      <x:c r="B35" s="15">
        <x:v>1</x:v>
      </x:c>
      <x:c r="C35" s="15">
        <x:v>6</x:v>
      </x:c>
      <x:c r="D35" s="15">
        <x:v>2</x:v>
      </x:c>
      <x:c r="E35" s="15">
        <x:v>1</x:v>
      </x:c>
      <x:c r="F35" s="15">
        <x:v>7</x:v>
      </x:c>
      <x:c r="G35" s="15">
        <x:v>4</x:v>
      </x:c>
      <x:c r="H35" s="15">
        <x:v>7</x:v>
      </x:c>
      <x:c r="I35" s="15">
        <x:v>2</x:v>
      </x:c>
      <x:c r="J35" s="15">
        <x:v>4</x:v>
      </x:c>
      <x:c r="K35" s="15">
        <x:v>1000</x:v>
      </x:c>
    </x:row>
    <x:row r="36" ht="15">
      <x:c r="A36" s="14" t="s">
        <x:v>75</x:v>
      </x:c>
      <x:c r="B36" s="15">
        <x:v>3</x:v>
      </x:c>
      <x:c r="C36" s="15">
        <x:v>4</x:v>
      </x:c>
      <x:c r="D36" s="15">
        <x:v>7</x:v>
      </x:c>
      <x:c r="E36" s="15">
        <x:v>5</x:v>
      </x:c>
      <x:c r="F36" s="15">
        <x:v>1</x:v>
      </x:c>
      <x:c r="G36" s="15">
        <x:v>7</x:v>
      </x:c>
      <x:c r="H36" s="15">
        <x:v>5</x:v>
      </x:c>
      <x:c r="I36" s="15">
        <x:v>5</x:v>
      </x:c>
      <x:c r="J36" s="15">
        <x:v>6</x:v>
      </x:c>
      <x:c r="K36" s="15">
        <x:v>1000</x:v>
      </x:c>
    </x:row>
    <x:row r="37" ht="15">
      <x:c r="A37" s="14" t="s">
        <x:v>135</x:v>
      </x:c>
      <x:c r="B37" s="15">
        <x:v>7</x:v>
      </x:c>
      <x:c r="C37" s="15">
        <x:v>1</x:v>
      </x:c>
      <x:c r="D37" s="15">
        <x:v>8</x:v>
      </x:c>
      <x:c r="E37" s="15">
        <x:v>8</x:v>
      </x:c>
      <x:c r="F37" s="15">
        <x:v>2</x:v>
      </x:c>
      <x:c r="G37" s="15">
        <x:v>5</x:v>
      </x:c>
      <x:c r="H37" s="15">
        <x:v>1</x:v>
      </x:c>
      <x:c r="I37" s="15">
        <x:v>7</x:v>
      </x:c>
      <x:c r="J37" s="15">
        <x:v>7</x:v>
      </x:c>
      <x:c r="K37" s="15">
        <x:v>1000</x:v>
      </x:c>
    </x:row>
    <x:row r="38" ht="15">
      <x:c r="A38" s="14" t="s">
        <x:v>169</x:v>
      </x:c>
      <x:c r="B38" s="15">
        <x:v>8</x:v>
      </x:c>
      <x:c r="C38" s="15">
        <x:v>2</x:v>
      </x:c>
      <x:c r="D38" s="15">
        <x:v>6</x:v>
      </x:c>
      <x:c r="E38" s="15">
        <x:v>6</x:v>
      </x:c>
      <x:c r="F38" s="15">
        <x:v>8</x:v>
      </x:c>
      <x:c r="G38" s="15">
        <x:v>8</x:v>
      </x:c>
      <x:c r="H38" s="15">
        <x:v>8</x:v>
      </x:c>
      <x:c r="I38" s="15">
        <x:v>8</x:v>
      </x:c>
      <x:c r="J38" s="15">
        <x:v>7</x:v>
      </x:c>
      <x:c r="K38" s="15">
        <x:v>1000</x:v>
      </x:c>
    </x:row>
    <x:row r="39" ht="18.600000381469727">
      <x:c r="A39" s="10"/>
    </x:row>
    <x:row r="40" ht="15">
      <x:c r="A40" s="14" t="s">
        <x:v>76</x:v>
      </x:c>
      <x:c r="B40" s="14" t="s">
        <x:v>62</x:v>
      </x:c>
      <x:c r="C40" s="14" t="s">
        <x:v>63</x:v>
      </x:c>
      <x:c r="D40" s="14" t="s">
        <x:v>64</x:v>
      </x:c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4" t="s">
        <x:v>133</x:v>
      </x:c>
      <x:c r="J40" s="14" t="s">
        <x:v>167</x:v>
      </x:c>
    </x:row>
    <x:row r="41" ht="15">
      <x:c r="A41" s="14" t="s">
        <x:v>77</x:v>
      </x:c>
      <x:c r="B41" s="15" t="s">
        <x:v>170</x:v>
      </x:c>
      <x:c r="C41" s="15" t="s">
        <x:v>171</x:v>
      </x:c>
      <x:c r="D41" s="15" t="s">
        <x:v>172</x:v>
      </x:c>
      <x:c r="E41" s="15" t="s">
        <x:v>147</x:v>
      </x:c>
      <x:c r="F41" s="15" t="s">
        <x:v>173</x:v>
      </x:c>
      <x:c r="G41" s="15" t="s">
        <x:v>174</x:v>
      </x:c>
      <x:c r="H41" s="15" t="s">
        <x:v>147</x:v>
      </x:c>
      <x:c r="I41" s="15" t="s">
        <x:v>175</x:v>
      </x:c>
      <x:c r="J41" s="15" t="s">
        <x:v>176</x:v>
      </x:c>
    </x:row>
    <x:row r="42" ht="15">
      <x:c r="A42" s="14" t="s">
        <x:v>82</x:v>
      </x:c>
      <x:c r="B42" s="15" t="s">
        <x:v>86</x:v>
      </x:c>
      <x:c r="C42" s="15" t="s">
        <x:v>136</x:v>
      </x:c>
      <x:c r="D42" s="15" t="s">
        <x:v>144</x:v>
      </x:c>
      <x:c r="E42" s="15" t="s">
        <x:v>86</x:v>
      </x:c>
      <x:c r="F42" s="15" t="s">
        <x:v>86</x:v>
      </x:c>
      <x:c r="G42" s="15" t="s">
        <x:v>86</x:v>
      </x:c>
      <x:c r="H42" s="15" t="s">
        <x:v>86</x:v>
      </x:c>
      <x:c r="I42" s="15" t="s">
        <x:v>86</x:v>
      </x:c>
      <x:c r="J42" s="15" t="s">
        <x:v>86</x:v>
      </x:c>
    </x:row>
    <x:row r="43" ht="15">
      <x:c r="A43" s="14" t="s">
        <x:v>87</x:v>
      </x:c>
      <x:c r="B43" s="15" t="s">
        <x:v>78</x:v>
      </x:c>
      <x:c r="C43" s="15" t="s">
        <x:v>78</x:v>
      </x:c>
      <x:c r="D43" s="15" t="s">
        <x:v>146</x:v>
      </x:c>
      <x:c r="E43" s="15" t="s">
        <x:v>78</x:v>
      </x:c>
      <x:c r="F43" s="15" t="s">
        <x:v>78</x:v>
      </x:c>
      <x:c r="G43" s="15" t="s">
        <x:v>78</x:v>
      </x:c>
      <x:c r="H43" s="15" t="s">
        <x:v>78</x:v>
      </x:c>
      <x:c r="I43" s="15" t="s">
        <x:v>78</x:v>
      </x:c>
      <x:c r="J43" s="15" t="s">
        <x:v>78</x:v>
      </x:c>
    </x:row>
    <x:row r="44" ht="15">
      <x:c r="A44" s="14" t="s">
        <x:v>90</x:v>
      </x:c>
      <x:c r="B44" s="15" t="s">
        <x:v>83</x:v>
      </x:c>
      <x:c r="C44" s="15" t="s">
        <x:v>83</x:v>
      </x:c>
      <x:c r="D44" s="15" t="s">
        <x:v>148</x:v>
      </x:c>
      <x:c r="E44" s="15" t="s">
        <x:v>83</x:v>
      </x:c>
      <x:c r="F44" s="15" t="s">
        <x:v>83</x:v>
      </x:c>
      <x:c r="G44" s="15" t="s">
        <x:v>83</x:v>
      </x:c>
      <x:c r="H44" s="15" t="s">
        <x:v>83</x:v>
      </x:c>
      <x:c r="I44" s="15" t="s">
        <x:v>83</x:v>
      </x:c>
      <x:c r="J44" s="15" t="s">
        <x:v>83</x:v>
      </x:c>
    </x:row>
    <x:row r="45" ht="15">
      <x:c r="A45" s="14" t="s">
        <x:v>93</x:v>
      </x:c>
      <x:c r="B45" s="15" t="s">
        <x:v>88</x:v>
      </x:c>
      <x:c r="C45" s="15" t="s">
        <x:v>88</x:v>
      </x:c>
      <x:c r="D45" s="15" t="s">
        <x:v>177</x:v>
      </x:c>
      <x:c r="E45" s="15" t="s">
        <x:v>88</x:v>
      </x:c>
      <x:c r="F45" s="15" t="s">
        <x:v>88</x:v>
      </x:c>
      <x:c r="G45" s="15" t="s">
        <x:v>88</x:v>
      </x:c>
      <x:c r="H45" s="15" t="s">
        <x:v>88</x:v>
      </x:c>
      <x:c r="I45" s="15" t="s">
        <x:v>88</x:v>
      </x:c>
      <x:c r="J45" s="15" t="s">
        <x:v>88</x:v>
      </x:c>
    </x:row>
    <x:row r="46" ht="15">
      <x:c r="A46" s="14" t="s">
        <x:v>95</x:v>
      </x:c>
      <x:c r="B46" s="15" t="s">
        <x:v>91</x:v>
      </x:c>
      <x:c r="C46" s="15" t="s">
        <x:v>91</x:v>
      </x:c>
      <x:c r="D46" s="15" t="s">
        <x:v>178</x:v>
      </x:c>
      <x:c r="E46" s="15" t="s">
        <x:v>91</x:v>
      </x:c>
      <x:c r="F46" s="15" t="s">
        <x:v>91</x:v>
      </x:c>
      <x:c r="G46" s="15" t="s">
        <x:v>91</x:v>
      </x:c>
      <x:c r="H46" s="15" t="s">
        <x:v>91</x:v>
      </x:c>
      <x:c r="I46" s="15" t="s">
        <x:v>91</x:v>
      </x:c>
      <x:c r="J46" s="15" t="s">
        <x:v>91</x:v>
      </x:c>
    </x:row>
    <x:row r="47" ht="15">
      <x:c r="A47" s="14" t="s">
        <x:v>149</x:v>
      </x:c>
      <x:c r="B47" s="15" t="s">
        <x:v>94</x:v>
      </x:c>
      <x:c r="C47" s="15" t="s">
        <x:v>94</x:v>
      </x:c>
      <x:c r="D47" s="15" t="s">
        <x:v>94</x:v>
      </x:c>
      <x:c r="E47" s="15" t="s">
        <x:v>94</x:v>
      </x:c>
      <x:c r="F47" s="15" t="s">
        <x:v>94</x:v>
      </x:c>
      <x:c r="G47" s="15" t="s">
        <x:v>94</x:v>
      </x:c>
      <x:c r="H47" s="15" t="s">
        <x:v>94</x:v>
      </x:c>
      <x:c r="I47" s="15" t="s">
        <x:v>94</x:v>
      </x:c>
      <x:c r="J47" s="15" t="s">
        <x:v>94</x:v>
      </x:c>
    </x:row>
    <x:row r="48" ht="15">
      <x:c r="A48" s="14" t="s">
        <x:v>179</x:v>
      </x:c>
      <x:c r="B48" s="15" t="s">
        <x:v>96</x:v>
      </x:c>
      <x:c r="C48" s="15" t="s">
        <x:v>96</x:v>
      </x:c>
      <x:c r="D48" s="15" t="s">
        <x:v>96</x:v>
      </x:c>
      <x:c r="E48" s="15" t="s">
        <x:v>96</x:v>
      </x:c>
      <x:c r="F48" s="15" t="s">
        <x:v>96</x:v>
      </x:c>
      <x:c r="G48" s="15" t="s">
        <x:v>96</x:v>
      </x:c>
      <x:c r="H48" s="15" t="s">
        <x:v>96</x:v>
      </x:c>
      <x:c r="I48" s="15" t="s">
        <x:v>96</x:v>
      </x:c>
      <x:c r="J48" s="15" t="s">
        <x:v>96</x:v>
      </x:c>
    </x:row>
    <x:row r="49" ht="18.600000381469727">
      <x:c r="A49" s="10"/>
    </x:row>
    <x:row r="50" ht="15">
      <x:c r="A50" s="14" t="s">
        <x:v>97</x:v>
      </x:c>
      <x:c r="B50" s="14" t="s">
        <x:v>62</x:v>
      </x:c>
      <x:c r="C50" s="14" t="s">
        <x:v>63</x:v>
      </x:c>
      <x:c r="D50" s="14" t="s">
        <x:v>64</x:v>
      </x:c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4" t="s">
        <x:v>133</x:v>
      </x:c>
      <x:c r="J50" s="14" t="s">
        <x:v>167</x:v>
      </x:c>
    </x:row>
    <x:row r="51" ht="15">
      <x:c r="A51" s="14" t="s">
        <x:v>77</x:v>
      </x:c>
      <x:c r="B51" s="15">
        <x:v>954</x:v>
      </x:c>
      <x:c r="C51" s="15">
        <x:v>981</x:v>
      </x:c>
      <x:c r="D51" s="15">
        <x:v>972</x:v>
      </x:c>
      <x:c r="E51" s="15">
        <x:v>7</x:v>
      </x:c>
      <x:c r="F51" s="15">
        <x:v>978</x:v>
      </x:c>
      <x:c r="G51" s="15">
        <x:v>953</x:v>
      </x:c>
      <x:c r="H51" s="15">
        <x:v>7</x:v>
      </x:c>
      <x:c r="I51" s="15">
        <x:v>956</x:v>
      </x:c>
      <x:c r="J51" s="15">
        <x:v>949</x:v>
      </x:c>
    </x:row>
    <x:row r="52" ht="15">
      <x:c r="A52" s="14" t="s">
        <x:v>82</x:v>
      </x:c>
      <x:c r="B52" s="15">
        <x:v>6</x:v>
      </x:c>
      <x:c r="C52" s="15">
        <x:v>980</x:v>
      </x:c>
      <x:c r="D52" s="15">
        <x:v>21</x:v>
      </x:c>
      <x:c r="E52" s="15">
        <x:v>6</x:v>
      </x:c>
      <x:c r="F52" s="15">
        <x:v>6</x:v>
      </x:c>
      <x:c r="G52" s="15">
        <x:v>6</x:v>
      </x:c>
      <x:c r="H52" s="15">
        <x:v>6</x:v>
      </x:c>
      <x:c r="I52" s="15">
        <x:v>6</x:v>
      </x:c>
      <x:c r="J52" s="15">
        <x:v>6</x:v>
      </x:c>
    </x:row>
    <x:row r="53" ht="15">
      <x:c r="A53" s="14" t="s">
        <x:v>87</x:v>
      </x:c>
      <x:c r="B53" s="15">
        <x:v>5</x:v>
      </x:c>
      <x:c r="C53" s="15">
        <x:v>5</x:v>
      </x:c>
      <x:c r="D53" s="15">
        <x:v>20</x:v>
      </x:c>
      <x:c r="E53" s="15">
        <x:v>5</x:v>
      </x:c>
      <x:c r="F53" s="15">
        <x:v>5</x:v>
      </x:c>
      <x:c r="G53" s="15">
        <x:v>5</x:v>
      </x:c>
      <x:c r="H53" s="15">
        <x:v>5</x:v>
      </x:c>
      <x:c r="I53" s="15">
        <x:v>5</x:v>
      </x:c>
      <x:c r="J53" s="15">
        <x:v>5</x:v>
      </x:c>
    </x:row>
    <x:row r="54" ht="15">
      <x:c r="A54" s="14" t="s">
        <x:v>90</x:v>
      </x:c>
      <x:c r="B54" s="15">
        <x:v>4</x:v>
      </x:c>
      <x:c r="C54" s="15">
        <x:v>4</x:v>
      </x:c>
      <x:c r="D54" s="15">
        <x:v>19</x:v>
      </x:c>
      <x:c r="E54" s="15">
        <x:v>4</x:v>
      </x:c>
      <x:c r="F54" s="15">
        <x:v>4</x:v>
      </x:c>
      <x:c r="G54" s="15">
        <x:v>4</x:v>
      </x:c>
      <x:c r="H54" s="15">
        <x:v>4</x:v>
      </x:c>
      <x:c r="I54" s="15">
        <x:v>4</x:v>
      </x:c>
      <x:c r="J54" s="15">
        <x:v>4</x:v>
      </x:c>
    </x:row>
    <x:row r="55" ht="15">
      <x:c r="A55" s="14" t="s">
        <x:v>93</x:v>
      </x:c>
      <x:c r="B55" s="15">
        <x:v>3</x:v>
      </x:c>
      <x:c r="C55" s="15">
        <x:v>3</x:v>
      </x:c>
      <x:c r="D55" s="15">
        <x:v>18</x:v>
      </x:c>
      <x:c r="E55" s="15">
        <x:v>3</x:v>
      </x:c>
      <x:c r="F55" s="15">
        <x:v>3</x:v>
      </x:c>
      <x:c r="G55" s="15">
        <x:v>3</x:v>
      </x:c>
      <x:c r="H55" s="15">
        <x:v>3</x:v>
      </x:c>
      <x:c r="I55" s="15">
        <x:v>3</x:v>
      </x:c>
      <x:c r="J55" s="15">
        <x:v>3</x:v>
      </x:c>
    </x:row>
    <x:row r="56" ht="15">
      <x:c r="A56" s="14" t="s">
        <x:v>95</x:v>
      </x:c>
      <x:c r="B56" s="15">
        <x:v>2</x:v>
      </x:c>
      <x:c r="C56" s="15">
        <x:v>2</x:v>
      </x:c>
      <x:c r="D56" s="15">
        <x:v>17</x:v>
      </x:c>
      <x:c r="E56" s="15">
        <x:v>2</x:v>
      </x:c>
      <x:c r="F56" s="15">
        <x:v>2</x:v>
      </x:c>
      <x:c r="G56" s="15">
        <x:v>2</x:v>
      </x:c>
      <x:c r="H56" s="15">
        <x:v>2</x:v>
      </x:c>
      <x:c r="I56" s="15">
        <x:v>2</x:v>
      </x:c>
      <x:c r="J56" s="15">
        <x:v>2</x:v>
      </x:c>
    </x:row>
    <x:row r="57" ht="15">
      <x:c r="A57" s="14" t="s">
        <x:v>149</x:v>
      </x:c>
      <x:c r="B57" s="15">
        <x:v>1</x:v>
      </x:c>
      <x:c r="C57" s="15">
        <x:v>1</x:v>
      </x:c>
      <x:c r="D57" s="15">
        <x:v>1</x:v>
      </x:c>
      <x:c r="E57" s="15">
        <x:v>1</x:v>
      </x:c>
      <x:c r="F57" s="15">
        <x:v>1</x:v>
      </x:c>
      <x:c r="G57" s="15">
        <x:v>1</x:v>
      </x:c>
      <x:c r="H57" s="15">
        <x:v>1</x:v>
      </x:c>
      <x:c r="I57" s="15">
        <x:v>1</x:v>
      </x:c>
      <x:c r="J57" s="15">
        <x:v>1</x:v>
      </x:c>
    </x:row>
    <x:row r="58" ht="15">
      <x:c r="A58" s="14" t="s">
        <x:v>179</x:v>
      </x:c>
      <x:c r="B58" s="15">
        <x:v>0</x:v>
      </x:c>
      <x:c r="C58" s="15">
        <x:v>0</x:v>
      </x:c>
      <x:c r="D58" s="15">
        <x:v>0</x:v>
      </x:c>
      <x:c r="E58" s="15">
        <x:v>0</x:v>
      </x:c>
      <x:c r="F58" s="15">
        <x:v>0</x:v>
      </x:c>
      <x:c r="G58" s="15">
        <x:v>0</x:v>
      </x:c>
      <x:c r="H58" s="15">
        <x:v>0</x:v>
      </x:c>
      <x:c r="I58" s="15">
        <x:v>0</x:v>
      </x:c>
      <x:c r="J58" s="15">
        <x:v>0</x:v>
      </x:c>
    </x:row>
    <x:row r="59" ht="18.600000381469727">
      <x:c r="A59" s="10"/>
    </x:row>
    <x:row r="60" ht="15">
      <x:c r="A60" s="14" t="s">
        <x:v>180</x:v>
      </x:c>
      <x:c r="B60" s="14" t="s">
        <x:v>62</x:v>
      </x:c>
      <x:c r="C60" s="14" t="s">
        <x:v>63</x:v>
      </x:c>
      <x:c r="D60" s="14" t="s">
        <x:v>64</x:v>
      </x:c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4" t="s">
        <x:v>133</x:v>
      </x:c>
      <x:c r="J60" s="14" t="s">
        <x:v>167</x:v>
      </x:c>
      <x:c r="K60" s="14" t="s">
        <x:v>99</x:v>
      </x:c>
      <x:c r="L60" s="14" t="s">
        <x:v>100</x:v>
      </x:c>
      <x:c r="M60" s="14" t="s">
        <x:v>101</x:v>
      </x:c>
      <x:c r="N60" s="14" t="s">
        <x:v>102</x:v>
      </x:c>
    </x:row>
    <x:row r="61" ht="15">
      <x:c r="A61" s="14" t="s">
        <x:v>70</x:v>
      </x:c>
      <x:c r="B61" s="15">
        <x:v>5</x:v>
      </x:c>
      <x:c r="C61" s="15">
        <x:v>2</x:v>
      </x:c>
      <x:c r="D61" s="15">
        <x:v>20</x:v>
      </x:c>
      <x:c r="E61" s="15">
        <x:v>6</x:v>
      </x:c>
      <x:c r="F61" s="15">
        <x:v>2</x:v>
      </x:c>
      <x:c r="G61" s="15">
        <x:v>6</x:v>
      </x:c>
      <x:c r="H61" s="15">
        <x:v>5</x:v>
      </x:c>
      <x:c r="I61" s="15">
        <x:v>5</x:v>
      </x:c>
      <x:c r="J61" s="15">
        <x:v>949</x:v>
      </x:c>
      <x:c r="K61" s="15">
        <x:v>1000</x:v>
      </x:c>
      <x:c r="L61" s="15">
        <x:v>1000</x:v>
      </x:c>
      <x:c r="M61" s="15">
        <x:v>0</x:v>
      </x:c>
      <x:c r="N61" s="15">
        <x:v>0</x:v>
      </x:c>
    </x:row>
    <x:row r="62" ht="15">
      <x:c r="A62" s="14" t="s">
        <x:v>71</x:v>
      </x:c>
      <x:c r="B62" s="15">
        <x:v>3</x:v>
      </x:c>
      <x:c r="C62" s="15">
        <x:v>5</x:v>
      </x:c>
      <x:c r="D62" s="15">
        <x:v>19</x:v>
      </x:c>
      <x:c r="E62" s="15">
        <x:v>1</x:v>
      </x:c>
      <x:c r="F62" s="15">
        <x:v>5</x:v>
      </x:c>
      <x:c r="G62" s="15">
        <x:v>953</x:v>
      </x:c>
      <x:c r="H62" s="15">
        <x:v>6</x:v>
      </x:c>
      <x:c r="I62" s="15">
        <x:v>2</x:v>
      </x:c>
      <x:c r="J62" s="15">
        <x:v>6</x:v>
      </x:c>
      <x:c r="K62" s="15">
        <x:v>1000</x:v>
      </x:c>
      <x:c r="L62" s="15">
        <x:v>1000</x:v>
      </x:c>
      <x:c r="M62" s="15">
        <x:v>0</x:v>
      </x:c>
      <x:c r="N62" s="15">
        <x:v>0</x:v>
      </x:c>
    </x:row>
    <x:row r="63" ht="15">
      <x:c r="A63" s="14" t="s">
        <x:v>72</x:v>
      </x:c>
      <x:c r="B63" s="15">
        <x:v>6</x:v>
      </x:c>
      <x:c r="C63" s="15">
        <x:v>3</x:v>
      </x:c>
      <x:c r="D63" s="15">
        <x:v>18</x:v>
      </x:c>
      <x:c r="E63" s="15">
        <x:v>6</x:v>
      </x:c>
      <x:c r="F63" s="15">
        <x:v>4</x:v>
      </x:c>
      <x:c r="G63" s="15">
        <x:v>2</x:v>
      </x:c>
      <x:c r="H63" s="15">
        <x:v>2</x:v>
      </x:c>
      <x:c r="I63" s="15">
        <x:v>956</x:v>
      </x:c>
      <x:c r="J63" s="15">
        <x:v>3</x:v>
      </x:c>
      <x:c r="K63" s="15">
        <x:v>1000</x:v>
      </x:c>
      <x:c r="L63" s="15">
        <x:v>1000</x:v>
      </x:c>
      <x:c r="M63" s="15">
        <x:v>0</x:v>
      </x:c>
      <x:c r="N63" s="15">
        <x:v>0</x:v>
      </x:c>
    </x:row>
    <x:row r="64" ht="15">
      <x:c r="A64" s="14" t="s">
        <x:v>73</x:v>
      </x:c>
      <x:c r="B64" s="15">
        <x:v>2</x:v>
      </x:c>
      <x:c r="C64" s="15">
        <x:v>0</x:v>
      </x:c>
      <x:c r="D64" s="15">
        <x:v>972</x:v>
      </x:c>
      <x:c r="E64" s="15">
        <x:v>4</x:v>
      </x:c>
      <x:c r="F64" s="15">
        <x:v>3</x:v>
      </x:c>
      <x:c r="G64" s="15">
        <x:v>5</x:v>
      </x:c>
      <x:c r="H64" s="15">
        <x:v>5</x:v>
      </x:c>
      <x:c r="I64" s="15">
        <x:v>4</x:v>
      </x:c>
      <x:c r="J64" s="15">
        <x:v>5</x:v>
      </x:c>
      <x:c r="K64" s="15">
        <x:v>1000</x:v>
      </x:c>
      <x:c r="L64" s="15">
        <x:v>1000</x:v>
      </x:c>
      <x:c r="M64" s="15">
        <x:v>0</x:v>
      </x:c>
      <x:c r="N64" s="15">
        <x:v>0</x:v>
      </x:c>
    </x:row>
    <x:row r="65" ht="15">
      <x:c r="A65" s="14" t="s">
        <x:v>74</x:v>
      </x:c>
      <x:c r="B65" s="15">
        <x:v>954</x:v>
      </x:c>
      <x:c r="C65" s="15">
        <x:v>2</x:v>
      </x:c>
      <x:c r="D65" s="15">
        <x:v>21</x:v>
      </x:c>
      <x:c r="E65" s="15">
        <x:v>7</x:v>
      </x:c>
      <x:c r="F65" s="15">
        <x:v>1</x:v>
      </x:c>
      <x:c r="G65" s="15">
        <x:v>4</x:v>
      </x:c>
      <x:c r="H65" s="15">
        <x:v>1</x:v>
      </x:c>
      <x:c r="I65" s="15">
        <x:v>6</x:v>
      </x:c>
      <x:c r="J65" s="15">
        <x:v>4</x:v>
      </x:c>
      <x:c r="K65" s="15">
        <x:v>1000</x:v>
      </x:c>
      <x:c r="L65" s="15">
        <x:v>1000</x:v>
      </x:c>
      <x:c r="M65" s="15">
        <x:v>0</x:v>
      </x:c>
      <x:c r="N65" s="15">
        <x:v>0</x:v>
      </x:c>
    </x:row>
    <x:row r="66" ht="15">
      <x:c r="A66" s="14" t="s">
        <x:v>75</x:v>
      </x:c>
      <x:c r="B66" s="15">
        <x:v>5</x:v>
      </x:c>
      <x:c r="C66" s="15">
        <x:v>4</x:v>
      </x:c>
      <x:c r="D66" s="15">
        <x:v>1</x:v>
      </x:c>
      <x:c r="E66" s="15">
        <x:v>3</x:v>
      </x:c>
      <x:c r="F66" s="15">
        <x:v>978</x:v>
      </x:c>
      <x:c r="G66" s="15">
        <x:v>1</x:v>
      </x:c>
      <x:c r="H66" s="15">
        <x:v>3</x:v>
      </x:c>
      <x:c r="I66" s="15">
        <x:v>3</x:v>
      </x:c>
      <x:c r="J66" s="15">
        <x:v>2</x:v>
      </x:c>
      <x:c r="K66" s="15">
        <x:v>1000</x:v>
      </x:c>
      <x:c r="L66" s="15">
        <x:v>1000</x:v>
      </x:c>
      <x:c r="M66" s="15">
        <x:v>0</x:v>
      </x:c>
      <x:c r="N66" s="15">
        <x:v>0</x:v>
      </x:c>
    </x:row>
    <x:row r="67" ht="15">
      <x:c r="A67" s="14" t="s">
        <x:v>135</x:v>
      </x:c>
      <x:c r="B67" s="15">
        <x:v>1</x:v>
      </x:c>
      <x:c r="C67" s="15">
        <x:v>981</x:v>
      </x:c>
      <x:c r="D67" s="15">
        <x:v>0</x:v>
      </x:c>
      <x:c r="E67" s="15">
        <x:v>0</x:v>
      </x:c>
      <x:c r="F67" s="15">
        <x:v>6</x:v>
      </x:c>
      <x:c r="G67" s="15">
        <x:v>3</x:v>
      </x:c>
      <x:c r="H67" s="15">
        <x:v>7</x:v>
      </x:c>
      <x:c r="I67" s="15">
        <x:v>1</x:v>
      </x:c>
      <x:c r="J67" s="15">
        <x:v>1</x:v>
      </x:c>
      <x:c r="K67" s="15">
        <x:v>1000</x:v>
      </x:c>
      <x:c r="L67" s="15">
        <x:v>1000</x:v>
      </x:c>
      <x:c r="M67" s="15">
        <x:v>0</x:v>
      </x:c>
      <x:c r="N67" s="15">
        <x:v>0</x:v>
      </x:c>
    </x:row>
    <x:row r="68" ht="15">
      <x:c r="A68" s="14" t="s">
        <x:v>169</x:v>
      </x:c>
      <x:c r="B68" s="15">
        <x:v>0</x:v>
      </x:c>
      <x:c r="C68" s="15">
        <x:v>980</x:v>
      </x:c>
      <x:c r="D68" s="15">
        <x:v>17</x:v>
      </x:c>
      <x:c r="E68" s="15">
        <x:v>2</x:v>
      </x:c>
      <x:c r="F68" s="15">
        <x:v>0</x:v>
      </x:c>
      <x:c r="G68" s="15">
        <x:v>0</x:v>
      </x:c>
      <x:c r="H68" s="15">
        <x:v>0</x:v>
      </x:c>
      <x:c r="I68" s="15">
        <x:v>0</x:v>
      </x:c>
      <x:c r="J68" s="15">
        <x:v>1</x:v>
      </x:c>
      <x:c r="K68" s="15">
        <x:v>1000</x:v>
      </x:c>
      <x:c r="L68" s="15">
        <x:v>1000</x:v>
      </x:c>
      <x:c r="M68" s="15">
        <x:v>0</x:v>
      </x:c>
      <x:c r="N68" s="15">
        <x:v>0</x:v>
      </x:c>
    </x:row>
    <x:row r="69" ht="15"/>
    <x:row r="70" ht="15">
      <x:c r="A70" s="16" t="s">
        <x:v>103</x:v>
      </x:c>
      <x:c r="B70" s="17">
        <x:v>6757</x:v>
      </x:c>
    </x:row>
    <x:row r="71" ht="15">
      <x:c r="A71" s="16" t="s">
        <x:v>181</x:v>
      </x:c>
      <x:c r="B71" s="17">
        <x:v>0</x:v>
      </x:c>
    </x:row>
    <x:row r="72" ht="15">
      <x:c r="A72" s="16" t="s">
        <x:v>105</x:v>
      </x:c>
      <x:c r="B72" s="17">
        <x:v>8000</x:v>
      </x:c>
    </x:row>
    <x:row r="73" ht="15">
      <x:c r="A73" s="16" t="s">
        <x:v>106</x:v>
      </x:c>
      <x:c r="B73" s="17">
        <x:v>8000</x:v>
      </x:c>
    </x:row>
    <x:row r="74" ht="15">
      <x:c r="A74" s="16" t="s">
        <x:v>107</x:v>
      </x:c>
      <x:c r="B74" s="17">
        <x:v>0</x:v>
      </x:c>
    </x:row>
    <x:row r="75" ht="15">
      <x:c r="A75" s="16" t="s">
        <x:v>108</x:v>
      </x:c>
      <x:c r="B75" s="17"/>
    </x:row>
    <x:row r="76" ht="15">
      <x:c r="A76" s="16" t="s">
        <x:v>109</x:v>
      </x:c>
      <x:c r="B76" s="17"/>
    </x:row>
    <x:row r="77" ht="15">
      <x:c r="A77" s="16" t="s">
        <x:v>110</x:v>
      </x:c>
      <x:c r="B77" s="17">
        <x:v>0</x:v>
      </x:c>
    </x:row>
    <x:row r="79">
      <x:c r="A79" s="18" t="s">
        <x:v>111</x:v>
      </x:c>
    </x:row>
    <x:row r="81">
      <x:c r="A81" s="19" t="s">
        <x:v>182</x:v>
      </x:c>
    </x:row>
    <x:row r="82">
      <x:c r="A82" s="19" t="s">
        <x:v>152</x:v>
      </x:c>
    </x:row>
  </x:sheetData>
  <x:pageMargins left="0.7" right="0.7" top="0.75" bottom="0.75" header="0.3" footer="0.3"/>
  <x:drawing xmlns:r="http://schemas.openxmlformats.org/officeDocument/2006/relationships" r:id="R7d4951b4069348d8"/>
</x:worksheet>
</file>

<file path=xl/worksheets/sheet6.xml><?xml version="1.0" encoding="utf-8"?>
<x:worksheet xmlns:x="http://schemas.openxmlformats.org/spreadsheetml/2006/main">
  <x:sheetFormatPr defaultRowHeight="14.399999618530273"/>
  <x:sheetData>
    <x:row r="1" ht="58.20000076293945">
      <x:c r="A1" s="1" t="s">
        <x:v>183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153</x:v>
      </x:c>
      <x:c r="J1" s="2" t="s">
        <x:v>184</x:v>
      </x:c>
      <x:c r="K1" s="2" t="s">
        <x:v>24</x:v>
      </x:c>
    </x:row>
    <x:row r="2" ht="88.19999694824219">
      <x:c r="A2" s="3" t="s">
        <x:v>185</x:v>
      </x:c>
      <x:c r="B2" s="5">
        <x:v>6</x:v>
      </x:c>
      <x:c r="C2" s="4">
        <x:v>953</x:v>
      </x:c>
      <x:c r="D2" s="5">
        <x:v>20</x:v>
      </x:c>
      <x:c r="E2" s="5">
        <x:v>6</x:v>
      </x:c>
      <x:c r="F2" s="5">
        <x:v>4</x:v>
      </x:c>
      <x:c r="G2" s="5">
        <x:v>2</x:v>
      </x:c>
      <x:c r="H2" s="5">
        <x:v>2</x:v>
      </x:c>
      <x:c r="I2" s="5">
        <x:v>6</x:v>
      </x:c>
      <x:c r="J2" s="4" t="s">
        <x:v>186</x:v>
      </x:c>
      <x:c r="K2" s="20" t="s">
        <x:v>187</x:v>
      </x:c>
    </x:row>
    <x:row r="3" ht="88.19999694824219">
      <x:c r="A3" s="3" t="s">
        <x:v>188</x:v>
      </x:c>
      <x:c r="B3" s="5">
        <x:v>1</x:v>
      </x:c>
      <x:c r="C3" s="5">
        <x:v>3</x:v>
      </x:c>
      <x:c r="D3" s="5">
        <x:v>0</x:v>
      </x:c>
      <x:c r="E3" s="5">
        <x:v>0</x:v>
      </x:c>
      <x:c r="F3" s="5">
        <x:v>6</x:v>
      </x:c>
      <x:c r="G3" s="4">
        <x:v>978</x:v>
      </x:c>
      <x:c r="H3" s="5">
        <x:v>7</x:v>
      </x:c>
      <x:c r="I3" s="5">
        <x:v>1</x:v>
      </x:c>
      <x:c r="J3" s="4" t="s">
        <x:v>189</x:v>
      </x:c>
      <x:c r="K3" s="20" t="s">
        <x:v>190</x:v>
      </x:c>
    </x:row>
    <x:row r="4" ht="87">
      <x:c r="A4" s="6" t="s">
        <x:v>191</x:v>
      </x:c>
      <x:c r="B4" s="4">
        <x:v>954</x:v>
      </x:c>
      <x:c r="C4" s="5">
        <x:v>2</x:v>
      </x:c>
      <x:c r="D4" s="5">
        <x:v>19</x:v>
      </x:c>
      <x:c r="E4" s="5">
        <x:v>1</x:v>
      </x:c>
      <x:c r="F4" s="5">
        <x:v>5</x:v>
      </x:c>
      <x:c r="G4" s="5">
        <x:v>6</x:v>
      </x:c>
      <x:c r="H4" s="5">
        <x:v>6</x:v>
      </x:c>
      <x:c r="I4" s="5">
        <x:v>2</x:v>
      </x:c>
      <x:c r="J4" s="5">
        <x:v>1</x:v>
      </x:c>
      <x:c r="K4" s="5" t="s">
        <x:v>192</x:v>
      </x:c>
    </x:row>
    <x:row r="5" ht="101.4000015258789">
      <x:c r="A5" s="6" t="s">
        <x:v>193</x:v>
      </x:c>
      <x:c r="B5" s="5">
        <x:v>5</x:v>
      </x:c>
      <x:c r="C5" s="5">
        <x:v>3</x:v>
      </x:c>
      <x:c r="D5" s="4">
        <x:v>956</x:v>
      </x:c>
      <x:c r="E5" s="5">
        <x:v>6</x:v>
      </x:c>
      <x:c r="F5" s="5">
        <x:v>4</x:v>
      </x:c>
      <x:c r="G5" s="5">
        <x:v>2</x:v>
      </x:c>
      <x:c r="H5" s="5">
        <x:v>2</x:v>
      </x:c>
      <x:c r="I5" s="5">
        <x:v>3</x:v>
      </x:c>
      <x:c r="J5" s="5">
        <x:v>0</x:v>
      </x:c>
      <x:c r="K5" s="5" t="s">
        <x:v>194</x:v>
      </x:c>
    </x:row>
    <x:row r="6" ht="101.4000015258789">
      <x:c r="A6" s="6" t="s">
        <x:v>195</x:v>
      </x:c>
      <x:c r="B6" s="5">
        <x:v>2</x:v>
      </x:c>
      <x:c r="C6" s="5">
        <x:v>0</x:v>
      </x:c>
      <x:c r="D6" s="5">
        <x:v>21</x:v>
      </x:c>
      <x:c r="E6" s="4">
        <x:v>972</x:v>
      </x:c>
      <x:c r="F6" s="5">
        <x:v>3</x:v>
      </x:c>
      <x:c r="G6" s="5">
        <x:v>5</x:v>
      </x:c>
      <x:c r="H6" s="5">
        <x:v>5</x:v>
      </x:c>
      <x:c r="I6" s="5">
        <x:v>4</x:v>
      </x:c>
      <x:c r="J6" s="5">
        <x:v>2</x:v>
      </x:c>
      <x:c r="K6" s="5" t="s">
        <x:v>196</x:v>
      </x:c>
    </x:row>
    <x:row r="7" ht="101.4000015258789">
      <x:c r="A7" s="6" t="s">
        <x:v>197</x:v>
      </x:c>
      <x:c r="B7" s="5">
        <x:v>4</x:v>
      </x:c>
      <x:c r="C7" s="5">
        <x:v>2</x:v>
      </x:c>
      <x:c r="D7" s="5">
        <x:v>1</x:v>
      </x:c>
      <x:c r="E7" s="5">
        <x:v>3</x:v>
      </x:c>
      <x:c r="F7" s="4">
        <x:v>978</x:v>
      </x:c>
      <x:c r="G7" s="5">
        <x:v>1</x:v>
      </x:c>
      <x:c r="H7" s="5">
        <x:v>3</x:v>
      </x:c>
      <x:c r="I7" s="5">
        <x:v>4</x:v>
      </x:c>
      <x:c r="J7" s="5">
        <x:v>0</x:v>
      </x:c>
      <x:c r="K7" s="5" t="s">
        <x:v>192</x:v>
      </x:c>
    </x:row>
    <x:row r="8" ht="72.5999984741211">
      <x:c r="A8" s="6" t="s">
        <x:v>198</x:v>
      </x:c>
      <x:c r="B8" s="5">
        <x:v>0</x:v>
      </x:c>
      <x:c r="C8" s="5">
        <x:v>1</x:v>
      </x:c>
      <x:c r="D8" s="5">
        <x:v>17</x:v>
      </x:c>
      <x:c r="E8" s="5">
        <x:v>2</x:v>
      </x:c>
      <x:c r="F8" s="5">
        <x:v>0</x:v>
      </x:c>
      <x:c r="G8" s="5">
        <x:v>0</x:v>
      </x:c>
      <x:c r="H8" s="4">
        <x:v>981</x:v>
      </x:c>
      <x:c r="I8" s="5">
        <x:v>0</x:v>
      </x:c>
      <x:c r="J8" s="5">
        <x:v>0</x:v>
      </x:c>
      <x:c r="K8" s="5" t="s">
        <x:v>199</x:v>
      </x:c>
    </x:row>
    <x:row r="9" ht="101.4000015258789">
      <x:c r="A9" s="6" t="s">
        <x:v>200</x:v>
      </x:c>
      <x:c r="B9" s="5">
        <x:v>3</x:v>
      </x:c>
      <x:c r="C9" s="5">
        <x:v>4</x:v>
      </x:c>
      <x:c r="D9" s="5">
        <x:v>1</x:v>
      </x:c>
      <x:c r="E9" s="5">
        <x:v>3</x:v>
      </x:c>
      <x:c r="F9" s="5">
        <x:v>1</x:v>
      </x:c>
      <x:c r="G9" s="5">
        <x:v>3</x:v>
      </x:c>
      <x:c r="H9" s="5">
        <x:v>0</x:v>
      </x:c>
      <x:c r="I9" s="4">
        <x:v>980</x:v>
      </x:c>
      <x:c r="J9" s="4" t="s">
        <x:v>201</x:v>
      </x:c>
      <x:c r="K9" s="20" t="s">
        <x:v>202</x:v>
      </x:c>
    </x:row>
    <x:row r="10" ht="43.79999923706055">
      <x:c r="A10" s="7" t="s">
        <x:v>203</x:v>
      </x:c>
      <x:c r="B10" s="4">
        <x:v>975</x:v>
      </x:c>
      <x:c r="C10" s="4">
        <x:v>969</x:v>
      </x:c>
      <x:c r="D10" s="4">
        <x:v>1035</x:v>
      </x:c>
      <x:c r="E10" s="4">
        <x:v>999</x:v>
      </x:c>
      <x:c r="F10" s="4">
        <x:v>1001</x:v>
      </x:c>
      <x:c r="G10" s="4">
        <x:v>997</x:v>
      </x:c>
      <x:c r="H10" s="4">
        <x:v>1006</x:v>
      </x:c>
      <x:c r="I10" s="4">
        <x:v>1000</x:v>
      </x:c>
      <x:c r="J10" s="4">
        <x:v>1054</x:v>
      </x:c>
      <x:c r="K10" s="25" t="s">
        <x:v>204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4.399999618530273"/>
  <x:sheetData>
    <x:row r="1" ht="58.20000076293945">
      <x:c r="A1" s="1" t="s">
        <x:v>183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153</x:v>
      </x:c>
      <x:c r="J1" s="2" t="s">
        <x:v>205</x:v>
      </x:c>
      <x:c r="K1" s="2" t="s">
        <x:v>24</x:v>
      </x:c>
    </x:row>
    <x:row r="2" ht="73.80000305175781">
      <x:c r="A2" s="3" t="s">
        <x:v>206</x:v>
      </x:c>
      <x:c r="B2" s="5">
        <x:v>5</x:v>
      </x:c>
      <x:c r="C2" s="5">
        <x:v>3</x:v>
      </x:c>
      <x:c r="D2" s="5">
        <x:v>18</x:v>
      </x:c>
      <x:c r="E2" s="5">
        <x:v>6</x:v>
      </x:c>
      <x:c r="F2" s="5">
        <x:v>4</x:v>
      </x:c>
      <x:c r="G2" s="4" t="s">
        <x:v>207</x:v>
      </x:c>
      <x:c r="H2" s="5">
        <x:v>2</x:v>
      </x:c>
      <x:c r="I2" s="5">
        <x:v>2</x:v>
      </x:c>
      <x:c r="J2" s="4" t="s">
        <x:v>208</x:v>
      </x:c>
      <x:c r="K2" s="20" t="s">
        <x:v>116</x:v>
      </x:c>
    </x:row>
    <x:row r="3" ht="72.5999984741211">
      <x:c r="A3" s="6" t="s">
        <x:v>209</x:v>
      </x:c>
      <x:c r="B3" s="4" t="s">
        <x:v>208</x:v>
      </x:c>
      <x:c r="C3" s="5">
        <x:v>2</x:v>
      </x:c>
      <x:c r="D3" s="5">
        <x:v>19</x:v>
      </x:c>
      <x:c r="E3" s="5">
        <x:v>1</x:v>
      </x:c>
      <x:c r="F3" s="5">
        <x:v>5</x:v>
      </x:c>
      <x:c r="G3" s="5">
        <x:v>6</x:v>
      </x:c>
      <x:c r="H3" s="5">
        <x:v>6</x:v>
      </x:c>
      <x:c r="I3" s="5">
        <x:v>3</x:v>
      </x:c>
      <x:c r="J3" s="5">
        <x:v>4</x:v>
      </x:c>
      <x:c r="K3" s="5" t="s">
        <x:v>210</x:v>
      </x:c>
    </x:row>
    <x:row r="4" ht="87">
      <x:c r="A4" s="6" t="s">
        <x:v>211</x:v>
      </x:c>
      <x:c r="B4" s="5">
        <x:v>6</x:v>
      </x:c>
      <x:c r="C4" s="4" t="s">
        <x:v>208</x:v>
      </x:c>
      <x:c r="D4" s="5">
        <x:v>20</x:v>
      </x:c>
      <x:c r="E4" s="5">
        <x:v>6</x:v>
      </x:c>
      <x:c r="F4" s="5">
        <x:v>4</x:v>
      </x:c>
      <x:c r="G4" s="5">
        <x:v>2</x:v>
      </x:c>
      <x:c r="H4" s="5">
        <x:v>2</x:v>
      </x:c>
      <x:c r="I4" s="5">
        <x:v>4</x:v>
      </x:c>
      <x:c r="J4" s="5">
        <x:v>2</x:v>
      </x:c>
      <x:c r="K4" s="5" t="s">
        <x:v>210</x:v>
      </x:c>
    </x:row>
    <x:row r="5" ht="72.5999984741211">
      <x:c r="A5" s="6" t="s">
        <x:v>212</x:v>
      </x:c>
      <x:c r="B5" s="5">
        <x:v>5</x:v>
      </x:c>
      <x:c r="C5" s="5">
        <x:v>3</x:v>
      </x:c>
      <x:c r="D5" s="4" t="s">
        <x:v>208</x:v>
      </x:c>
      <x:c r="E5" s="5">
        <x:v>6</x:v>
      </x:c>
      <x:c r="F5" s="5">
        <x:v>4</x:v>
      </x:c>
      <x:c r="G5" s="5">
        <x:v>3</x:v>
      </x:c>
      <x:c r="H5" s="5">
        <x:v>2</x:v>
      </x:c>
      <x:c r="I5" s="5">
        <x:v>2</x:v>
      </x:c>
      <x:c r="J5" s="5">
        <x:v>1</x:v>
      </x:c>
      <x:c r="K5" s="5" t="s">
        <x:v>210</x:v>
      </x:c>
    </x:row>
    <x:row r="6" ht="87">
      <x:c r="A6" s="6" t="s">
        <x:v>213</x:v>
      </x:c>
      <x:c r="B6" s="5">
        <x:v>2</x:v>
      </x:c>
      <x:c r="C6" s="5">
        <x:v>1</x:v>
      </x:c>
      <x:c r="D6" s="5">
        <x:v>21</x:v>
      </x:c>
      <x:c r="E6" s="4" t="s">
        <x:v>208</x:v>
      </x:c>
      <x:c r="F6" s="5">
        <x:v>3</x:v>
      </x:c>
      <x:c r="G6" s="5">
        <x:v>5</x:v>
      </x:c>
      <x:c r="H6" s="5">
        <x:v>5</x:v>
      </x:c>
      <x:c r="I6" s="5">
        <x:v>6</x:v>
      </x:c>
      <x:c r="J6" s="5">
        <x:v>3</x:v>
      </x:c>
      <x:c r="K6" s="5" t="s">
        <x:v>210</x:v>
      </x:c>
    </x:row>
    <x:row r="7" ht="72.5999984741211">
      <x:c r="A7" s="6" t="s">
        <x:v>214</x:v>
      </x:c>
      <x:c r="B7" s="5">
        <x:v>4</x:v>
      </x:c>
      <x:c r="C7" s="5">
        <x:v>2</x:v>
      </x:c>
      <x:c r="D7" s="5">
        <x:v>1</x:v>
      </x:c>
      <x:c r="E7" s="5">
        <x:v>3</x:v>
      </x:c>
      <x:c r="F7" s="4" t="s">
        <x:v>208</x:v>
      </x:c>
      <x:c r="G7" s="5">
        <x:v>4</x:v>
      </x:c>
      <x:c r="H7" s="5">
        <x:v>3</x:v>
      </x:c>
      <x:c r="I7" s="5">
        <x:v>5</x:v>
      </x:c>
      <x:c r="J7" s="5">
        <x:v>2</x:v>
      </x:c>
      <x:c r="K7" s="5" t="s">
        <x:v>215</x:v>
      </x:c>
    </x:row>
    <x:row r="8" ht="87">
      <x:c r="A8" s="6" t="s">
        <x:v>216</x:v>
      </x:c>
      <x:c r="B8" s="5">
        <x:v>1</x:v>
      </x:c>
      <x:c r="C8" s="5">
        <x:v>4</x:v>
      </x:c>
      <x:c r="D8" s="5">
        <x:v>3</x:v>
      </x:c>
      <x:c r="E8" s="5">
        <x:v>4</x:v>
      </x:c>
      <x:c r="F8" s="5">
        <x:v>6</x:v>
      </x:c>
      <x:c r="G8" s="4" t="s">
        <x:v>208</x:v>
      </x:c>
      <x:c r="H8" s="5">
        <x:v>7</x:v>
      </x:c>
      <x:c r="I8" s="5">
        <x:v>1</x:v>
      </x:c>
      <x:c r="J8" s="4" t="s">
        <x:v>207</x:v>
      </x:c>
      <x:c r="K8" s="20" t="s">
        <x:v>217</x:v>
      </x:c>
    </x:row>
    <x:row r="9" ht="72.5999984741211">
      <x:c r="A9" s="6" t="s">
        <x:v>218</x:v>
      </x:c>
      <x:c r="B9" s="5">
        <x:v>0</x:v>
      </x:c>
      <x:c r="C9" s="5">
        <x:v>5</x:v>
      </x:c>
      <x:c r="D9" s="5">
        <x:v>17</x:v>
      </x:c>
      <x:c r="E9" s="5">
        <x:v>2</x:v>
      </x:c>
      <x:c r="F9" s="5">
        <x:v>0</x:v>
      </x:c>
      <x:c r="G9" s="5">
        <x:v>1</x:v>
      </x:c>
      <x:c r="H9" s="4" t="s">
        <x:v>208</x:v>
      </x:c>
      <x:c r="I9" s="5">
        <x:v>0</x:v>
      </x:c>
      <x:c r="J9" s="5">
        <x:v>0</x:v>
      </x:c>
      <x:c r="K9" s="5" t="s">
        <x:v>219</x:v>
      </x:c>
    </x:row>
    <x:row r="10" ht="87">
      <x:c r="A10" s="6" t="s">
        <x:v>220</x:v>
      </x:c>
      <x:c r="B10" s="5">
        <x:v>3</x:v>
      </x:c>
      <x:c r="C10" s="5">
        <x:v>6</x:v>
      </x:c>
      <x:c r="D10" s="5">
        <x:v>2</x:v>
      </x:c>
      <x:c r="E10" s="5">
        <x:v>5</x:v>
      </x:c>
      <x:c r="F10" s="5">
        <x:v>1</x:v>
      </x:c>
      <x:c r="G10" s="5">
        <x:v>0</x:v>
      </x:c>
      <x:c r="H10" s="5">
        <x:v>0</x:v>
      </x:c>
      <x:c r="I10" s="4" t="s">
        <x:v>221</x:v>
      </x:c>
      <x:c r="J10" s="5">
        <x:v>5</x:v>
      </x:c>
      <x:c r="K10" s="5" t="s">
        <x:v>192</x:v>
      </x:c>
    </x:row>
    <x:row r="11" ht="45">
      <x:c r="A11" s="27" t="s">
        <x:v>222</x:v>
      </x:c>
      <x:c r="B11" s="4">
        <x:v>1000</x:v>
      </x:c>
      <x:c r="C11" s="4">
        <x:v>1000</x:v>
      </x:c>
      <x:c r="D11" s="4">
        <x:v>1000</x:v>
      </x:c>
      <x:c r="E11" s="4">
        <x:v>1000</x:v>
      </x:c>
      <x:c r="F11" s="4">
        <x:v>1000</x:v>
      </x:c>
      <x:c r="G11" s="4">
        <x:v>1000</x:v>
      </x:c>
      <x:c r="H11" s="4">
        <x:v>1000</x:v>
      </x:c>
      <x:c r="I11" s="4">
        <x:v>1000</x:v>
      </x:c>
      <x:c r="J11" s="4">
        <x:v>1000</x:v>
      </x:c>
      <x:c r="K11" s="20" t="s">
        <x:v>223</x:v>
      </x:c>
    </x:row>
    <x:row r="14">
      <x:c r="A14" t="s">
        <x:v>183</x:v>
      </x:c>
      <x:c r="B14" t="s">
        <x:v>1</x:v>
      </x:c>
      <x:c r="C14" t="s">
        <x:v>2</x:v>
      </x:c>
      <x:c r="D14" t="s">
        <x:v>3</x:v>
      </x:c>
      <x:c r="E14" t="s">
        <x:v>4</x:v>
      </x:c>
      <x:c r="F14" t="s">
        <x:v>5</x:v>
      </x:c>
      <x:c r="G14" t="s">
        <x:v>6</x:v>
      </x:c>
      <x:c r="H14" t="s">
        <x:v>7</x:v>
      </x:c>
      <x:c r="I14" t="s">
        <x:v>153</x:v>
      </x:c>
      <x:c r="J14" t="s">
        <x:v>205</x:v>
      </x:c>
      <x:c r="K14" t="s">
        <x:v>124</x:v>
      </x:c>
      <x:c r="L14" t="s">
        <x:v>38</x:v>
      </x:c>
      <x:c r="M14" t="s">
        <x:v>39</x:v>
      </x:c>
    </x:row>
    <x:row r="15">
      <x:c r="A15" t="s">
        <x:v>224</x:v>
      </x:c>
      <x:c r="B15">
        <x:v>5</x:v>
      </x:c>
      <x:c r="C15">
        <x:v>3</x:v>
      </x:c>
      <x:c r="D15">
        <x:v>18</x:v>
      </x:c>
      <x:c r="E15">
        <x:v>6</x:v>
      </x:c>
      <x:c r="F15">
        <x:v>4</x:v>
      </x:c>
      <x:c r="G15">
        <x:v>21</x:v>
      </x:c>
      <x:c r="H15">
        <x:v>2</x:v>
      </x:c>
      <x:c r="I15">
        <x:v>2</x:v>
      </x:c>
      <x:c r="J15">
        <x:v>954</x:v>
      </x:c>
      <x:c r="K15">
        <x:v>1015</x:v>
      </x:c>
      <x:c r="L15" t="n">
        <x:f>SUM(B15:J15)</x:f>
        <x:v>1015</x:v>
      </x:c>
      <x:c r="M15" t="n">
        <x:f>K15-L15</x:f>
        <x:v>0</x:v>
      </x:c>
      <x:c r="O15" t="n">
        <x:f>RANK(B15,B$15:B$23,0)</x:f>
        <x:v>3</x:v>
      </x:c>
      <x:c r="P15" t="n">
        <x:f t="shared" ref="P15:P23" si="0">RANK(C15,C$15:C$23,0)</x:f>
        <x:v>5</x:v>
      </x:c>
      <x:c r="Q15" t="n">
        <x:f t="shared" ref="Q15:Q23" si="1">RANK(D15,D$15:D$23,0)</x:f>
        <x:v>5</x:v>
      </x:c>
      <x:c r="R15" t="n">
        <x:f t="shared" ref="R15:R23" si="2">RANK(E15,E$15:E$23,0)</x:f>
        <x:v>2</x:v>
      </x:c>
      <x:c r="S15" t="n">
        <x:f t="shared" ref="S15:S23" si="3">RANK(F15,F$15:F$23,0)</x:f>
        <x:v>4</x:v>
      </x:c>
      <x:c r="T15" t="n">
        <x:f t="shared" ref="T15:T23" si="4">RANK(G15,G$15:G$23,0)</x:f>
        <x:v>2</x:v>
      </x:c>
      <x:c r="U15" t="n">
        <x:f t="shared" ref="U15:U23" si="5">RANK(H15,H$15:H$23,0)</x:f>
        <x:v>6</x:v>
      </x:c>
      <x:c r="V15" t="n">
        <x:f t="shared" ref="V15:V23" si="6">RANK(I15,I$15:I$23,0)</x:f>
        <x:v>6</x:v>
      </x:c>
      <x:c r="W15" t="n">
        <x:f t="shared" ref="W15:W23" si="7">RANK(J15,J$15:J$23,0)</x:f>
        <x:v>1</x:v>
      </x:c>
      <x:c r="X15">
        <x:v>1000</x:v>
      </x:c>
    </x:row>
    <x:row r="16">
      <x:c r="A16" t="s">
        <x:v>225</x:v>
      </x:c>
      <x:c r="B16">
        <x:v>954</x:v>
      </x:c>
      <x:c r="C16">
        <x:v>2</x:v>
      </x:c>
      <x:c r="D16">
        <x:v>19</x:v>
      </x:c>
      <x:c r="E16">
        <x:v>1</x:v>
      </x:c>
      <x:c r="F16">
        <x:v>5</x:v>
      </x:c>
      <x:c r="G16">
        <x:v>6</x:v>
      </x:c>
      <x:c r="H16">
        <x:v>6</x:v>
      </x:c>
      <x:c r="I16">
        <x:v>3</x:v>
      </x:c>
      <x:c r="J16">
        <x:v>4</x:v>
      </x:c>
      <x:c r="K16">
        <x:v>1000</x:v>
      </x:c>
      <x:c r="L16" t="n">
        <x:f t="shared" ref="L16:L24" si="8">SUM(B16:J16)</x:f>
        <x:v>1000</x:v>
      </x:c>
      <x:c r="M16" t="n">
        <x:f t="shared" ref="M16:M24" si="9">K16-L16</x:f>
        <x:v>0</x:v>
      </x:c>
      <x:c r="O16" t="n">
        <x:f t="shared" ref="O16:O23" si="10">RANK(B16,B$15:B$23,0)</x:f>
        <x:v>1</x:v>
      </x:c>
      <x:c r="P16">
        <x:f t="shared" si="0"/>
        <x:v>7</x:v>
      </x:c>
      <x:c r="Q16">
        <x:f t="shared" si="1"/>
        <x:v>4</x:v>
      </x:c>
      <x:c r="R16">
        <x:f t="shared" si="2"/>
        <x:v>9</x:v>
      </x:c>
      <x:c r="S16">
        <x:f t="shared" si="3"/>
        <x:v>3</x:v>
      </x:c>
      <x:c r="T16">
        <x:f t="shared" si="4"/>
        <x:v>3</x:v>
      </x:c>
      <x:c r="U16">
        <x:f t="shared" si="5"/>
        <x:v>3</x:v>
      </x:c>
      <x:c r="V16">
        <x:f t="shared" si="6"/>
        <x:v>5</x:v>
      </x:c>
      <x:c r="W16">
        <x:f t="shared" si="7"/>
        <x:v>4</x:v>
      </x:c>
      <x:c r="X16">
        <x:v>1000</x:v>
      </x:c>
    </x:row>
    <x:row r="17">
      <x:c r="A17" t="s">
        <x:v>226</x:v>
      </x:c>
      <x:c r="B17">
        <x:v>6</x:v>
      </x:c>
      <x:c r="C17">
        <x:v>954</x:v>
      </x:c>
      <x:c r="D17">
        <x:v>20</x:v>
      </x:c>
      <x:c r="E17">
        <x:v>6</x:v>
      </x:c>
      <x:c r="F17">
        <x:v>4</x:v>
      </x:c>
      <x:c r="G17">
        <x:v>2</x:v>
      </x:c>
      <x:c r="H17">
        <x:v>2</x:v>
      </x:c>
      <x:c r="I17">
        <x:v>4</x:v>
      </x:c>
      <x:c r="J17">
        <x:v>2</x:v>
      </x:c>
      <x:c r="K17">
        <x:v>1000</x:v>
      </x:c>
      <x:c r="L17">
        <x:f t="shared" si="8"/>
        <x:v>1000</x:v>
      </x:c>
      <x:c r="M17">
        <x:f t="shared" si="9"/>
        <x:v>0</x:v>
      </x:c>
      <x:c r="O17">
        <x:f t="shared" si="10"/>
        <x:v>2</x:v>
      </x:c>
      <x:c r="P17">
        <x:f t="shared" si="0"/>
        <x:v>1</x:v>
      </x:c>
      <x:c r="Q17">
        <x:f t="shared" si="1"/>
        <x:v>3</x:v>
      </x:c>
      <x:c r="R17">
        <x:f t="shared" si="2"/>
        <x:v>2</x:v>
      </x:c>
      <x:c r="S17">
        <x:f t="shared" si="3"/>
        <x:v>4</x:v>
      </x:c>
      <x:c r="T17">
        <x:f t="shared" si="4"/>
        <x:v>7</x:v>
      </x:c>
      <x:c r="U17">
        <x:f t="shared" si="5"/>
        <x:v>6</x:v>
      </x:c>
      <x:c r="V17">
        <x:f t="shared" si="6"/>
        <x:v>4</x:v>
      </x:c>
      <x:c r="W17">
        <x:f t="shared" si="7"/>
        <x:v>6</x:v>
      </x:c>
      <x:c r="X17">
        <x:v>1000</x:v>
      </x:c>
    </x:row>
    <x:row r="18">
      <x:c r="A18" t="s">
        <x:v>227</x:v>
      </x:c>
      <x:c r="B18">
        <x:v>5</x:v>
      </x:c>
      <x:c r="C18">
        <x:v>3</x:v>
      </x:c>
      <x:c r="D18">
        <x:v>954</x:v>
      </x:c>
      <x:c r="E18">
        <x:v>6</x:v>
      </x:c>
      <x:c r="F18">
        <x:v>4</x:v>
      </x:c>
      <x:c r="G18">
        <x:v>3</x:v>
      </x:c>
      <x:c r="H18">
        <x:v>2</x:v>
      </x:c>
      <x:c r="I18">
        <x:v>2</x:v>
      </x:c>
      <x:c r="J18">
        <x:v>1</x:v>
      </x:c>
      <x:c r="K18" s="26">
        <x:v>1000</x:v>
      </x:c>
      <x:c r="L18">
        <x:f t="shared" si="8"/>
        <x:v>980</x:v>
      </x:c>
      <x:c r="M18">
        <x:f t="shared" si="9"/>
        <x:v>20</x:v>
      </x:c>
      <x:c r="O18">
        <x:f t="shared" si="10"/>
        <x:v>3</x:v>
      </x:c>
      <x:c r="P18">
        <x:f t="shared" si="0"/>
        <x:v>5</x:v>
      </x:c>
      <x:c r="Q18">
        <x:f t="shared" si="1"/>
        <x:v>1</x:v>
      </x:c>
      <x:c r="R18">
        <x:f t="shared" si="2"/>
        <x:v>2</x:v>
      </x:c>
      <x:c r="S18">
        <x:f t="shared" si="3"/>
        <x:v>4</x:v>
      </x:c>
      <x:c r="T18">
        <x:f t="shared" si="4"/>
        <x:v>6</x:v>
      </x:c>
      <x:c r="U18">
        <x:f t="shared" si="5"/>
        <x:v>6</x:v>
      </x:c>
      <x:c r="V18">
        <x:f t="shared" si="6"/>
        <x:v>6</x:v>
      </x:c>
      <x:c r="W18">
        <x:f t="shared" si="7"/>
        <x:v>8</x:v>
      </x:c>
      <x:c r="X18">
        <x:v>1000</x:v>
      </x:c>
    </x:row>
    <x:row r="19">
      <x:c r="A19" t="s">
        <x:v>228</x:v>
      </x:c>
      <x:c r="B19">
        <x:v>2</x:v>
      </x:c>
      <x:c r="C19">
        <x:v>1</x:v>
      </x:c>
      <x:c r="D19">
        <x:v>21</x:v>
      </x:c>
      <x:c r="E19">
        <x:v>954</x:v>
      </x:c>
      <x:c r="F19">
        <x:v>3</x:v>
      </x:c>
      <x:c r="G19">
        <x:v>5</x:v>
      </x:c>
      <x:c r="H19">
        <x:v>5</x:v>
      </x:c>
      <x:c r="I19">
        <x:v>6</x:v>
      </x:c>
      <x:c r="J19">
        <x:v>3</x:v>
      </x:c>
      <x:c r="K19">
        <x:v>1000</x:v>
      </x:c>
      <x:c r="L19">
        <x:f t="shared" si="8"/>
        <x:v>1000</x:v>
      </x:c>
      <x:c r="M19">
        <x:f t="shared" si="9"/>
        <x:v>0</x:v>
      </x:c>
      <x:c r="O19">
        <x:f t="shared" si="10"/>
        <x:v>7</x:v>
      </x:c>
      <x:c r="P19">
        <x:f t="shared" si="0"/>
        <x:v>9</x:v>
      </x:c>
      <x:c r="Q19">
        <x:f t="shared" si="1"/>
        <x:v>2</x:v>
      </x:c>
      <x:c r="R19">
        <x:f t="shared" si="2"/>
        <x:v>1</x:v>
      </x:c>
      <x:c r="S19">
        <x:f t="shared" si="3"/>
        <x:v>7</x:v>
      </x:c>
      <x:c r="T19">
        <x:f t="shared" si="4"/>
        <x:v>4</x:v>
      </x:c>
      <x:c r="U19">
        <x:f t="shared" si="5"/>
        <x:v>4</x:v>
      </x:c>
      <x:c r="V19">
        <x:f t="shared" si="6"/>
        <x:v>2</x:v>
      </x:c>
      <x:c r="W19">
        <x:f t="shared" si="7"/>
        <x:v>5</x:v>
      </x:c>
      <x:c r="X19">
        <x:v>1000</x:v>
      </x:c>
    </x:row>
    <x:row r="20">
      <x:c r="A20" t="s">
        <x:v>229</x:v>
      </x:c>
      <x:c r="B20">
        <x:v>4</x:v>
      </x:c>
      <x:c r="C20">
        <x:v>2</x:v>
      </x:c>
      <x:c r="D20">
        <x:v>1</x:v>
      </x:c>
      <x:c r="E20">
        <x:v>3</x:v>
      </x:c>
      <x:c r="F20">
        <x:v>954</x:v>
      </x:c>
      <x:c r="G20">
        <x:v>4</x:v>
      </x:c>
      <x:c r="H20">
        <x:v>3</x:v>
      </x:c>
      <x:c r="I20">
        <x:v>5</x:v>
      </x:c>
      <x:c r="J20">
        <x:v>2</x:v>
      </x:c>
      <x:c r="K20">
        <x:v>978</x:v>
      </x:c>
      <x:c r="L20">
        <x:f t="shared" si="8"/>
        <x:v>978</x:v>
      </x:c>
      <x:c r="M20">
        <x:f t="shared" si="9"/>
        <x:v>0</x:v>
      </x:c>
      <x:c r="O20">
        <x:f t="shared" si="10"/>
        <x:v>5</x:v>
      </x:c>
      <x:c r="P20">
        <x:f t="shared" si="0"/>
        <x:v>7</x:v>
      </x:c>
      <x:c r="Q20">
        <x:f t="shared" si="1"/>
        <x:v>9</x:v>
      </x:c>
      <x:c r="R20">
        <x:f t="shared" si="2"/>
        <x:v>7</x:v>
      </x:c>
      <x:c r="S20">
        <x:f t="shared" si="3"/>
        <x:v>1</x:v>
      </x:c>
      <x:c r="T20">
        <x:f t="shared" si="4"/>
        <x:v>5</x:v>
      </x:c>
      <x:c r="U20">
        <x:f t="shared" si="5"/>
        <x:v>5</x:v>
      </x:c>
      <x:c r="V20">
        <x:f t="shared" si="6"/>
        <x:v>3</x:v>
      </x:c>
      <x:c r="W20">
        <x:f t="shared" si="7"/>
        <x:v>6</x:v>
      </x:c>
      <x:c r="X20">
        <x:v>1000</x:v>
      </x:c>
    </x:row>
    <x:row r="21">
      <x:c r="A21" t="s">
        <x:v>230</x:v>
      </x:c>
      <x:c r="B21">
        <x:v>1</x:v>
      </x:c>
      <x:c r="C21">
        <x:v>4</x:v>
      </x:c>
      <x:c r="D21">
        <x:v>3</x:v>
      </x:c>
      <x:c r="E21">
        <x:v>4</x:v>
      </x:c>
      <x:c r="F21">
        <x:v>6</x:v>
      </x:c>
      <x:c r="G21">
        <x:v>954</x:v>
      </x:c>
      <x:c r="H21">
        <x:v>7</x:v>
      </x:c>
      <x:c r="I21">
        <x:v>1</x:v>
      </x:c>
      <x:c r="J21">
        <x:v>21</x:v>
      </x:c>
      <x:c r="K21">
        <x:v>1001</x:v>
      </x:c>
      <x:c r="L21">
        <x:f t="shared" si="8"/>
        <x:v>1001</x:v>
      </x:c>
      <x:c r="M21">
        <x:f t="shared" si="9"/>
        <x:v>0</x:v>
      </x:c>
      <x:c r="O21">
        <x:f t="shared" si="10"/>
        <x:v>8</x:v>
      </x:c>
      <x:c r="P21">
        <x:f t="shared" si="0"/>
        <x:v>4</x:v>
      </x:c>
      <x:c r="Q21">
        <x:f t="shared" si="1"/>
        <x:v>7</x:v>
      </x:c>
      <x:c r="R21">
        <x:f t="shared" si="2"/>
        <x:v>6</x:v>
      </x:c>
      <x:c r="S21">
        <x:f t="shared" si="3"/>
        <x:v>2</x:v>
      </x:c>
      <x:c r="T21">
        <x:f t="shared" si="4"/>
        <x:v>1</x:v>
      </x:c>
      <x:c r="U21">
        <x:f t="shared" si="5"/>
        <x:v>2</x:v>
      </x:c>
      <x:c r="V21">
        <x:f t="shared" si="6"/>
        <x:v>8</x:v>
      </x:c>
      <x:c r="W21">
        <x:f t="shared" si="7"/>
        <x:v>2</x:v>
      </x:c>
      <x:c r="X21">
        <x:v>1000</x:v>
      </x:c>
    </x:row>
    <x:row r="22">
      <x:c r="A22" t="s">
        <x:v>231</x:v>
      </x:c>
      <x:c r="B22">
        <x:v>0</x:v>
      </x:c>
      <x:c r="C22">
        <x:v>5</x:v>
      </x:c>
      <x:c r="D22">
        <x:v>17</x:v>
      </x:c>
      <x:c r="E22">
        <x:v>2</x:v>
      </x:c>
      <x:c r="F22">
        <x:v>0</x:v>
      </x:c>
      <x:c r="G22">
        <x:v>1</x:v>
      </x:c>
      <x:c r="H22">
        <x:v>954</x:v>
      </x:c>
      <x:c r="I22">
        <x:v>0</x:v>
      </x:c>
      <x:c r="J22">
        <x:v>0</x:v>
      </x:c>
      <x:c r="K22">
        <x:v>979</x:v>
      </x:c>
      <x:c r="L22">
        <x:f t="shared" si="8"/>
        <x:v>979</x:v>
      </x:c>
      <x:c r="M22">
        <x:f t="shared" si="9"/>
        <x:v>0</x:v>
      </x:c>
      <x:c r="O22">
        <x:f t="shared" si="10"/>
        <x:v>9</x:v>
      </x:c>
      <x:c r="P22">
        <x:f t="shared" si="0"/>
        <x:v>3</x:v>
      </x:c>
      <x:c r="Q22">
        <x:f t="shared" si="1"/>
        <x:v>6</x:v>
      </x:c>
      <x:c r="R22">
        <x:f t="shared" si="2"/>
        <x:v>8</x:v>
      </x:c>
      <x:c r="S22">
        <x:f t="shared" si="3"/>
        <x:v>9</x:v>
      </x:c>
      <x:c r="T22">
        <x:f t="shared" si="4"/>
        <x:v>8</x:v>
      </x:c>
      <x:c r="U22">
        <x:f t="shared" si="5"/>
        <x:v>1</x:v>
      </x:c>
      <x:c r="V22">
        <x:f t="shared" si="6"/>
        <x:v>9</x:v>
      </x:c>
      <x:c r="W22">
        <x:f t="shared" si="7"/>
        <x:v>9</x:v>
      </x:c>
      <x:c r="X22">
        <x:v>1000</x:v>
      </x:c>
    </x:row>
    <x:row r="23">
      <x:c r="A23" t="s">
        <x:v>232</x:v>
      </x:c>
      <x:c r="B23">
        <x:v>3</x:v>
      </x:c>
      <x:c r="C23">
        <x:v>6</x:v>
      </x:c>
      <x:c r="D23">
        <x:v>2</x:v>
      </x:c>
      <x:c r="E23">
        <x:v>5</x:v>
      </x:c>
      <x:c r="F23">
        <x:v>1</x:v>
      </x:c>
      <x:c r="G23">
        <x:v>0</x:v>
      </x:c>
      <x:c r="H23">
        <x:v>0</x:v>
      </x:c>
      <x:c r="I23">
        <x:v>974</x:v>
      </x:c>
      <x:c r="J23">
        <x:v>5</x:v>
      </x:c>
      <x:c r="K23">
        <x:v>996</x:v>
      </x:c>
      <x:c r="L23">
        <x:f t="shared" si="8"/>
        <x:v>996</x:v>
      </x:c>
      <x:c r="M23">
        <x:f t="shared" si="9"/>
        <x:v>0</x:v>
      </x:c>
      <x:c r="O23">
        <x:f t="shared" si="10"/>
        <x:v>6</x:v>
      </x:c>
      <x:c r="P23">
        <x:f t="shared" si="0"/>
        <x:v>2</x:v>
      </x:c>
      <x:c r="Q23">
        <x:f t="shared" si="1"/>
        <x:v>8</x:v>
      </x:c>
      <x:c r="R23">
        <x:f t="shared" si="2"/>
        <x:v>5</x:v>
      </x:c>
      <x:c r="S23">
        <x:f t="shared" si="3"/>
        <x:v>8</x:v>
      </x:c>
      <x:c r="T23">
        <x:f t="shared" si="4"/>
        <x:v>9</x:v>
      </x:c>
      <x:c r="U23">
        <x:f t="shared" si="5"/>
        <x:v>9</x:v>
      </x:c>
      <x:c r="V23">
        <x:f t="shared" si="6"/>
        <x:v>1</x:v>
      </x:c>
      <x:c r="W23">
        <x:f t="shared" si="7"/>
        <x:v>3</x:v>
      </x:c>
      <x:c r="X23">
        <x:v>1000</x:v>
      </x:c>
    </x:row>
    <x:row r="24">
      <x:c r="A24" t="s">
        <x:v>222</x:v>
      </x:c>
      <x:c r="B24">
        <x:v>1000</x:v>
      </x:c>
      <x:c r="C24">
        <x:v>1000</x:v>
      </x:c>
      <x:c r="D24">
        <x:v>1000</x:v>
      </x:c>
      <x:c r="E24">
        <x:v>1000</x:v>
      </x:c>
      <x:c r="F24">
        <x:v>1000</x:v>
      </x:c>
      <x:c r="G24">
        <x:v>1000</x:v>
      </x:c>
      <x:c r="H24">
        <x:v>1000</x:v>
      </x:c>
      <x:c r="I24">
        <x:v>1000</x:v>
      </x:c>
      <x:c r="J24">
        <x:v>1000</x:v>
      </x:c>
      <x:c r="K24">
        <x:v>9000</x:v>
      </x:c>
      <x:c r="L24">
        <x:f t="shared" si="8"/>
        <x:v>9000</x:v>
      </x:c>
      <x:c r="M24">
        <x:f t="shared" si="9"/>
        <x:v>0</x:v>
      </x:c>
    </x:row>
    <x:row r="27" ht="18">
      <x:c r="A27" s="10"/>
    </x:row>
    <x:row r="28">
      <x:c r="A28" s="11"/>
    </x:row>
    <x:row r="31" ht="18">
      <x:c r="A31" s="12" t="s">
        <x:v>54</x:v>
      </x:c>
      <x:c r="B31" s="13">
        <x:v>5068282</x:v>
      </x:c>
      <x:c r="C31" s="12" t="s">
        <x:v>55</x:v>
      </x:c>
      <x:c r="D31" s="13">
        <x:v>9</x:v>
      </x:c>
      <x:c r="E31" s="12" t="s">
        <x:v>56</x:v>
      </x:c>
      <x:c r="F31" s="13">
        <x:v>9</x:v>
      </x:c>
      <x:c r="G31" s="12" t="s">
        <x:v>57</x:v>
      </x:c>
      <x:c r="H31" s="13">
        <x:v>9</x:v>
      </x:c>
      <x:c r="I31" s="12" t="s">
        <x:v>58</x:v>
      </x:c>
      <x:c r="J31" s="13">
        <x:v>0</x:v>
      </x:c>
      <x:c r="K31" s="12" t="s">
        <x:v>59</x:v>
      </x:c>
      <x:c r="L31" s="13" t="s">
        <x:v>233</x:v>
      </x:c>
    </x:row>
    <x:row r="32" ht="18.600000381469727">
      <x:c r="A32" s="10"/>
    </x:row>
    <x:row r="33" ht="15">
      <x:c r="A33" s="14" t="s">
        <x:v>61</x:v>
      </x:c>
      <x:c r="B33" s="14" t="s">
        <x:v>62</x:v>
      </x:c>
      <x:c r="C33" s="14" t="s">
        <x:v>63</x:v>
      </x:c>
      <x:c r="D33" s="14" t="s">
        <x:v>64</x:v>
      </x:c>
      <x:c r="E33" s="14" t="s">
        <x:v>65</x:v>
      </x:c>
      <x:c r="F33" s="14" t="s">
        <x:v>66</x:v>
      </x:c>
      <x:c r="G33" s="14" t="s">
        <x:v>67</x:v>
      </x:c>
      <x:c r="H33" s="14" t="s">
        <x:v>68</x:v>
      </x:c>
      <x:c r="I33" s="14" t="s">
        <x:v>133</x:v>
      </x:c>
      <x:c r="J33" s="14" t="s">
        <x:v>167</x:v>
      </x:c>
      <x:c r="K33" s="14" t="s">
        <x:v>168</x:v>
      </x:c>
    </x:row>
    <x:row r="34" ht="15">
      <x:c r="A34" s="14" t="s">
        <x:v>70</x:v>
      </x:c>
      <x:c r="B34" s="15">
        <x:v>3</x:v>
      </x:c>
      <x:c r="C34" s="15">
        <x:v>5</x:v>
      </x:c>
      <x:c r="D34" s="15">
        <x:v>5</x:v>
      </x:c>
      <x:c r="E34" s="15">
        <x:v>2</x:v>
      </x:c>
      <x:c r="F34" s="15">
        <x:v>4</x:v>
      </x:c>
      <x:c r="G34" s="15">
        <x:v>2</x:v>
      </x:c>
      <x:c r="H34" s="15">
        <x:v>6</x:v>
      </x:c>
      <x:c r="I34" s="15">
        <x:v>6</x:v>
      </x:c>
      <x:c r="J34" s="15">
        <x:v>1</x:v>
      </x:c>
      <x:c r="K34" s="15">
        <x:v>1000</x:v>
      </x:c>
    </x:row>
    <x:row r="35" ht="15">
      <x:c r="A35" s="14" t="s">
        <x:v>71</x:v>
      </x:c>
      <x:c r="B35" s="15">
        <x:v>1</x:v>
      </x:c>
      <x:c r="C35" s="15">
        <x:v>7</x:v>
      </x:c>
      <x:c r="D35" s="15">
        <x:v>4</x:v>
      </x:c>
      <x:c r="E35" s="15">
        <x:v>9</x:v>
      </x:c>
      <x:c r="F35" s="15">
        <x:v>3</x:v>
      </x:c>
      <x:c r="G35" s="15">
        <x:v>3</x:v>
      </x:c>
      <x:c r="H35" s="15">
        <x:v>3</x:v>
      </x:c>
      <x:c r="I35" s="15">
        <x:v>5</x:v>
      </x:c>
      <x:c r="J35" s="15">
        <x:v>4</x:v>
      </x:c>
      <x:c r="K35" s="15">
        <x:v>1000</x:v>
      </x:c>
    </x:row>
    <x:row r="36" ht="15">
      <x:c r="A36" s="14" t="s">
        <x:v>72</x:v>
      </x:c>
      <x:c r="B36" s="15">
        <x:v>2</x:v>
      </x:c>
      <x:c r="C36" s="15">
        <x:v>1</x:v>
      </x:c>
      <x:c r="D36" s="15">
        <x:v>3</x:v>
      </x:c>
      <x:c r="E36" s="15">
        <x:v>2</x:v>
      </x:c>
      <x:c r="F36" s="15">
        <x:v>4</x:v>
      </x:c>
      <x:c r="G36" s="15">
        <x:v>7</x:v>
      </x:c>
      <x:c r="H36" s="15">
        <x:v>6</x:v>
      </x:c>
      <x:c r="I36" s="15">
        <x:v>4</x:v>
      </x:c>
      <x:c r="J36" s="15">
        <x:v>6</x:v>
      </x:c>
      <x:c r="K36" s="15">
        <x:v>1000</x:v>
      </x:c>
    </x:row>
    <x:row r="37" ht="15">
      <x:c r="A37" s="14" t="s">
        <x:v>73</x:v>
      </x:c>
      <x:c r="B37" s="15">
        <x:v>3</x:v>
      </x:c>
      <x:c r="C37" s="15">
        <x:v>5</x:v>
      </x:c>
      <x:c r="D37" s="15">
        <x:v>1</x:v>
      </x:c>
      <x:c r="E37" s="15">
        <x:v>2</x:v>
      </x:c>
      <x:c r="F37" s="15">
        <x:v>4</x:v>
      </x:c>
      <x:c r="G37" s="15">
        <x:v>6</x:v>
      </x:c>
      <x:c r="H37" s="15">
        <x:v>6</x:v>
      </x:c>
      <x:c r="I37" s="15">
        <x:v>6</x:v>
      </x:c>
      <x:c r="J37" s="15">
        <x:v>8</x:v>
      </x:c>
      <x:c r="K37" s="15">
        <x:v>1000</x:v>
      </x:c>
    </x:row>
    <x:row r="38" ht="15">
      <x:c r="A38" s="14" t="s">
        <x:v>74</x:v>
      </x:c>
      <x:c r="B38" s="15">
        <x:v>7</x:v>
      </x:c>
      <x:c r="C38" s="15">
        <x:v>9</x:v>
      </x:c>
      <x:c r="D38" s="15">
        <x:v>2</x:v>
      </x:c>
      <x:c r="E38" s="15">
        <x:v>1</x:v>
      </x:c>
      <x:c r="F38" s="15">
        <x:v>7</x:v>
      </x:c>
      <x:c r="G38" s="15">
        <x:v>4</x:v>
      </x:c>
      <x:c r="H38" s="15">
        <x:v>4</x:v>
      </x:c>
      <x:c r="I38" s="15">
        <x:v>2</x:v>
      </x:c>
      <x:c r="J38" s="15">
        <x:v>5</x:v>
      </x:c>
      <x:c r="K38" s="15">
        <x:v>1000</x:v>
      </x:c>
    </x:row>
    <x:row r="39" ht="15">
      <x:c r="A39" s="14" t="s">
        <x:v>75</x:v>
      </x:c>
      <x:c r="B39" s="15">
        <x:v>5</x:v>
      </x:c>
      <x:c r="C39" s="15">
        <x:v>7</x:v>
      </x:c>
      <x:c r="D39" s="15">
        <x:v>9</x:v>
      </x:c>
      <x:c r="E39" s="15">
        <x:v>7</x:v>
      </x:c>
      <x:c r="F39" s="15">
        <x:v>1</x:v>
      </x:c>
      <x:c r="G39" s="15">
        <x:v>5</x:v>
      </x:c>
      <x:c r="H39" s="15">
        <x:v>5</x:v>
      </x:c>
      <x:c r="I39" s="15">
        <x:v>3</x:v>
      </x:c>
      <x:c r="J39" s="15">
        <x:v>6</x:v>
      </x:c>
      <x:c r="K39" s="15">
        <x:v>1000</x:v>
      </x:c>
    </x:row>
    <x:row r="40" ht="15">
      <x:c r="A40" s="14" t="s">
        <x:v>135</x:v>
      </x:c>
      <x:c r="B40" s="15">
        <x:v>8</x:v>
      </x:c>
      <x:c r="C40" s="15">
        <x:v>4</x:v>
      </x:c>
      <x:c r="D40" s="15">
        <x:v>7</x:v>
      </x:c>
      <x:c r="E40" s="15">
        <x:v>6</x:v>
      </x:c>
      <x:c r="F40" s="15">
        <x:v>2</x:v>
      </x:c>
      <x:c r="G40" s="15">
        <x:v>1</x:v>
      </x:c>
      <x:c r="H40" s="15">
        <x:v>2</x:v>
      </x:c>
      <x:c r="I40" s="15">
        <x:v>8</x:v>
      </x:c>
      <x:c r="J40" s="15">
        <x:v>2</x:v>
      </x:c>
      <x:c r="K40" s="15">
        <x:v>1000</x:v>
      </x:c>
    </x:row>
    <x:row r="41" ht="15">
      <x:c r="A41" s="14" t="s">
        <x:v>169</x:v>
      </x:c>
      <x:c r="B41" s="15">
        <x:v>9</x:v>
      </x:c>
      <x:c r="C41" s="15">
        <x:v>3</x:v>
      </x:c>
      <x:c r="D41" s="15">
        <x:v>6</x:v>
      </x:c>
      <x:c r="E41" s="15">
        <x:v>8</x:v>
      </x:c>
      <x:c r="F41" s="15">
        <x:v>9</x:v>
      </x:c>
      <x:c r="G41" s="15">
        <x:v>8</x:v>
      </x:c>
      <x:c r="H41" s="15">
        <x:v>1</x:v>
      </x:c>
      <x:c r="I41" s="15">
        <x:v>9</x:v>
      </x:c>
      <x:c r="J41" s="15">
        <x:v>9</x:v>
      </x:c>
      <x:c r="K41" s="15">
        <x:v>1000</x:v>
      </x:c>
    </x:row>
    <x:row r="42" ht="15">
      <x:c r="A42" s="14" t="s">
        <x:v>234</x:v>
      </x:c>
      <x:c r="B42" s="15">
        <x:v>6</x:v>
      </x:c>
      <x:c r="C42" s="15">
        <x:v>2</x:v>
      </x:c>
      <x:c r="D42" s="15">
        <x:v>8</x:v>
      </x:c>
      <x:c r="E42" s="15">
        <x:v>5</x:v>
      </x:c>
      <x:c r="F42" s="15">
        <x:v>8</x:v>
      </x:c>
      <x:c r="G42" s="15">
        <x:v>9</x:v>
      </x:c>
      <x:c r="H42" s="15">
        <x:v>9</x:v>
      </x:c>
      <x:c r="I42" s="15">
        <x:v>1</x:v>
      </x:c>
      <x:c r="J42" s="15">
        <x:v>3</x:v>
      </x:c>
      <x:c r="K42" s="15">
        <x:v>1000</x:v>
      </x:c>
    </x:row>
    <x:row r="43" ht="18.600000381469727">
      <x:c r="A43" s="10"/>
    </x:row>
    <x:row r="44" ht="15">
      <x:c r="A44" s="14" t="s">
        <x:v>76</x:v>
      </x:c>
      <x:c r="B44" s="14" t="s">
        <x:v>62</x:v>
      </x:c>
      <x:c r="C44" s="14" t="s">
        <x:v>63</x:v>
      </x:c>
      <x:c r="D44" s="14" t="s">
        <x:v>64</x:v>
      </x:c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4" t="s">
        <x:v>133</x:v>
      </x:c>
      <x:c r="J44" s="14" t="s">
        <x:v>167</x:v>
      </x:c>
    </x:row>
    <x:row r="45" ht="15">
      <x:c r="A45" s="14" t="s">
        <x:v>77</x:v>
      </x:c>
      <x:c r="B45" s="15" t="s">
        <x:v>235</x:v>
      </x:c>
      <x:c r="C45" s="15" t="s">
        <x:v>236</x:v>
      </x:c>
      <x:c r="D45" s="15" t="s">
        <x:v>237</x:v>
      </x:c>
      <x:c r="E45" s="15" t="s">
        <x:v>145</x:v>
      </x:c>
      <x:c r="F45" s="15" t="s">
        <x:v>142</x:v>
      </x:c>
      <x:c r="G45" s="15" t="s">
        <x:v>145</x:v>
      </x:c>
      <x:c r="H45" s="15" t="s">
        <x:v>238</x:v>
      </x:c>
      <x:c r="I45" s="15" t="s">
        <x:v>173</x:v>
      </x:c>
      <x:c r="J45" s="15" t="s">
        <x:v>239</x:v>
      </x:c>
    </x:row>
    <x:row r="46" ht="15">
      <x:c r="A46" s="14" t="s">
        <x:v>82</x:v>
      </x:c>
      <x:c r="B46" s="15" t="s">
        <x:v>147</x:v>
      </x:c>
      <x:c r="C46" s="15" t="s">
        <x:v>147</x:v>
      </x:c>
      <x:c r="D46" s="15" t="s">
        <x:v>240</x:v>
      </x:c>
      <x:c r="E46" s="15" t="s">
        <x:v>147</x:v>
      </x:c>
      <x:c r="F46" s="15" t="s">
        <x:v>147</x:v>
      </x:c>
      <x:c r="G46" s="15" t="s">
        <x:v>147</x:v>
      </x:c>
      <x:c r="H46" s="15" t="s">
        <x:v>235</x:v>
      </x:c>
      <x:c r="I46" s="15" t="s">
        <x:v>147</x:v>
      </x:c>
      <x:c r="J46" s="15" t="s">
        <x:v>147</x:v>
      </x:c>
    </x:row>
    <x:row r="47" ht="15">
      <x:c r="A47" s="14" t="s">
        <x:v>87</x:v>
      </x:c>
      <x:c r="B47" s="15" t="s">
        <x:v>86</x:v>
      </x:c>
      <x:c r="C47" s="15" t="s">
        <x:v>86</x:v>
      </x:c>
      <x:c r="D47" s="15" t="s">
        <x:v>86</x:v>
      </x:c>
      <x:c r="E47" s="15" t="s">
        <x:v>86</x:v>
      </x:c>
      <x:c r="F47" s="15" t="s">
        <x:v>86</x:v>
      </x:c>
      <x:c r="G47" s="15" t="s">
        <x:v>86</x:v>
      </x:c>
      <x:c r="H47" s="15" t="s">
        <x:v>86</x:v>
      </x:c>
      <x:c r="I47" s="15" t="s">
        <x:v>86</x:v>
      </x:c>
      <x:c r="J47" s="15" t="s">
        <x:v>86</x:v>
      </x:c>
    </x:row>
    <x:row r="48" ht="15">
      <x:c r="A48" s="14" t="s">
        <x:v>90</x:v>
      </x:c>
      <x:c r="B48" s="15" t="s">
        <x:v>78</x:v>
      </x:c>
      <x:c r="C48" s="15" t="s">
        <x:v>78</x:v>
      </x:c>
      <x:c r="D48" s="15" t="s">
        <x:v>78</x:v>
      </x:c>
      <x:c r="E48" s="15" t="s">
        <x:v>78</x:v>
      </x:c>
      <x:c r="F48" s="15" t="s">
        <x:v>78</x:v>
      </x:c>
      <x:c r="G48" s="15" t="s">
        <x:v>78</x:v>
      </x:c>
      <x:c r="H48" s="15" t="s">
        <x:v>78</x:v>
      </x:c>
      <x:c r="I48" s="15" t="s">
        <x:v>78</x:v>
      </x:c>
      <x:c r="J48" s="15" t="s">
        <x:v>78</x:v>
      </x:c>
    </x:row>
    <x:row r="49" ht="15">
      <x:c r="A49" s="14" t="s">
        <x:v>93</x:v>
      </x:c>
      <x:c r="B49" s="15" t="s">
        <x:v>83</x:v>
      </x:c>
      <x:c r="C49" s="15" t="s">
        <x:v>83</x:v>
      </x:c>
      <x:c r="D49" s="15" t="s">
        <x:v>83</x:v>
      </x:c>
      <x:c r="E49" s="15" t="s">
        <x:v>83</x:v>
      </x:c>
      <x:c r="F49" s="15" t="s">
        <x:v>83</x:v>
      </x:c>
      <x:c r="G49" s="15" t="s">
        <x:v>83</x:v>
      </x:c>
      <x:c r="H49" s="15" t="s">
        <x:v>83</x:v>
      </x:c>
      <x:c r="I49" s="15" t="s">
        <x:v>83</x:v>
      </x:c>
      <x:c r="J49" s="15" t="s">
        <x:v>83</x:v>
      </x:c>
    </x:row>
    <x:row r="50" ht="15">
      <x:c r="A50" s="14" t="s">
        <x:v>95</x:v>
      </x:c>
      <x:c r="B50" s="15" t="s">
        <x:v>88</x:v>
      </x:c>
      <x:c r="C50" s="15" t="s">
        <x:v>88</x:v>
      </x:c>
      <x:c r="D50" s="15" t="s">
        <x:v>88</x:v>
      </x:c>
      <x:c r="E50" s="15" t="s">
        <x:v>88</x:v>
      </x:c>
      <x:c r="F50" s="15" t="s">
        <x:v>88</x:v>
      </x:c>
      <x:c r="G50" s="15" t="s">
        <x:v>88</x:v>
      </x:c>
      <x:c r="H50" s="15" t="s">
        <x:v>88</x:v>
      </x:c>
      <x:c r="I50" s="15" t="s">
        <x:v>88</x:v>
      </x:c>
      <x:c r="J50" s="15" t="s">
        <x:v>88</x:v>
      </x:c>
    </x:row>
    <x:row r="51" ht="15">
      <x:c r="A51" s="14" t="s">
        <x:v>149</x:v>
      </x:c>
      <x:c r="B51" s="15" t="s">
        <x:v>91</x:v>
      </x:c>
      <x:c r="C51" s="15" t="s">
        <x:v>91</x:v>
      </x:c>
      <x:c r="D51" s="15" t="s">
        <x:v>91</x:v>
      </x:c>
      <x:c r="E51" s="15" t="s">
        <x:v>91</x:v>
      </x:c>
      <x:c r="F51" s="15" t="s">
        <x:v>91</x:v>
      </x:c>
      <x:c r="G51" s="15" t="s">
        <x:v>91</x:v>
      </x:c>
      <x:c r="H51" s="15" t="s">
        <x:v>91</x:v>
      </x:c>
      <x:c r="I51" s="15" t="s">
        <x:v>91</x:v>
      </x:c>
      <x:c r="J51" s="15" t="s">
        <x:v>91</x:v>
      </x:c>
    </x:row>
    <x:row r="52" ht="15">
      <x:c r="A52" s="14" t="s">
        <x:v>179</x:v>
      </x:c>
      <x:c r="B52" s="15" t="s">
        <x:v>94</x:v>
      </x:c>
      <x:c r="C52" s="15" t="s">
        <x:v>94</x:v>
      </x:c>
      <x:c r="D52" s="15" t="s">
        <x:v>94</x:v>
      </x:c>
      <x:c r="E52" s="15" t="s">
        <x:v>94</x:v>
      </x:c>
      <x:c r="F52" s="15" t="s">
        <x:v>94</x:v>
      </x:c>
      <x:c r="G52" s="15" t="s">
        <x:v>94</x:v>
      </x:c>
      <x:c r="H52" s="15" t="s">
        <x:v>94</x:v>
      </x:c>
      <x:c r="I52" s="15" t="s">
        <x:v>94</x:v>
      </x:c>
      <x:c r="J52" s="15" t="s">
        <x:v>94</x:v>
      </x:c>
    </x:row>
    <x:row r="53" ht="15">
      <x:c r="A53" s="14" t="s">
        <x:v>241</x:v>
      </x:c>
      <x:c r="B53" s="15" t="s">
        <x:v>96</x:v>
      </x:c>
      <x:c r="C53" s="15" t="s">
        <x:v>96</x:v>
      </x:c>
      <x:c r="D53" s="15" t="s">
        <x:v>96</x:v>
      </x:c>
      <x:c r="E53" s="15" t="s">
        <x:v>96</x:v>
      </x:c>
      <x:c r="F53" s="15" t="s">
        <x:v>96</x:v>
      </x:c>
      <x:c r="G53" s="15" t="s">
        <x:v>96</x:v>
      </x:c>
      <x:c r="H53" s="15" t="s">
        <x:v>96</x:v>
      </x:c>
      <x:c r="I53" s="15" t="s">
        <x:v>96</x:v>
      </x:c>
      <x:c r="J53" s="15" t="s">
        <x:v>96</x:v>
      </x:c>
    </x:row>
    <x:row r="54" ht="18.600000381469727">
      <x:c r="A54" s="10"/>
    </x:row>
    <x:row r="55" ht="15">
      <x:c r="A55" s="14" t="s">
        <x:v>97</x:v>
      </x:c>
      <x:c r="B55" s="14" t="s">
        <x:v>62</x:v>
      </x:c>
      <x:c r="C55" s="14" t="s">
        <x:v>63</x:v>
      </x:c>
      <x:c r="D55" s="14" t="s">
        <x:v>64</x:v>
      </x:c>
      <x:c r="E55" s="14" t="s">
        <x:v>65</x:v>
      </x:c>
      <x:c r="F55" s="14" t="s">
        <x:v>66</x:v>
      </x:c>
      <x:c r="G55" s="14" t="s">
        <x:v>67</x:v>
      </x:c>
      <x:c r="H55" s="14" t="s">
        <x:v>68</x:v>
      </x:c>
      <x:c r="I55" s="14" t="s">
        <x:v>133</x:v>
      </x:c>
      <x:c r="J55" s="14" t="s">
        <x:v>167</x:v>
      </x:c>
    </x:row>
    <x:row r="56" ht="15">
      <x:c r="A56" s="14" t="s">
        <x:v>77</x:v>
      </x:c>
      <x:c r="B56" s="15">
        <x:v>966</x:v>
      </x:c>
      <x:c r="C56" s="15">
        <x:v>962</x:v>
      </x:c>
      <x:c r="D56" s="15">
        <x:v>968</x:v>
      </x:c>
      <x:c r="E56" s="15">
        <x:v>8</x:v>
      </x:c>
      <x:c r="F56" s="15">
        <x:v>975</x:v>
      </x:c>
      <x:c r="G56" s="15">
        <x:v>8</x:v>
      </x:c>
      <x:c r="H56" s="15">
        <x:v>989</x:v>
      </x:c>
      <x:c r="I56" s="15">
        <x:v>978</x:v>
      </x:c>
      <x:c r="J56" s="15">
        <x:v>961</x:v>
      </x:c>
    </x:row>
    <x:row r="57" ht="15">
      <x:c r="A57" s="14" t="s">
        <x:v>82</x:v>
      </x:c>
      <x:c r="B57" s="15">
        <x:v>7</x:v>
      </x:c>
      <x:c r="C57" s="15">
        <x:v>7</x:v>
      </x:c>
      <x:c r="D57" s="15">
        <x:v>967</x:v>
      </x:c>
      <x:c r="E57" s="15">
        <x:v>7</x:v>
      </x:c>
      <x:c r="F57" s="15">
        <x:v>7</x:v>
      </x:c>
      <x:c r="G57" s="15">
        <x:v>7</x:v>
      </x:c>
      <x:c r="H57" s="15">
        <x:v>966</x:v>
      </x:c>
      <x:c r="I57" s="15">
        <x:v>7</x:v>
      </x:c>
      <x:c r="J57" s="15">
        <x:v>7</x:v>
      </x:c>
    </x:row>
    <x:row r="58" ht="15">
      <x:c r="A58" s="14" t="s">
        <x:v>87</x:v>
      </x:c>
      <x:c r="B58" s="15">
        <x:v>6</x:v>
      </x:c>
      <x:c r="C58" s="15">
        <x:v>6</x:v>
      </x:c>
      <x:c r="D58" s="15">
        <x:v>6</x:v>
      </x:c>
      <x:c r="E58" s="15">
        <x:v>6</x:v>
      </x:c>
      <x:c r="F58" s="15">
        <x:v>6</x:v>
      </x:c>
      <x:c r="G58" s="15">
        <x:v>6</x:v>
      </x:c>
      <x:c r="H58" s="15">
        <x:v>6</x:v>
      </x:c>
      <x:c r="I58" s="15">
        <x:v>6</x:v>
      </x:c>
      <x:c r="J58" s="15">
        <x:v>6</x:v>
      </x:c>
    </x:row>
    <x:row r="59" ht="15">
      <x:c r="A59" s="14" t="s">
        <x:v>90</x:v>
      </x:c>
      <x:c r="B59" s="15">
        <x:v>5</x:v>
      </x:c>
      <x:c r="C59" s="15">
        <x:v>5</x:v>
      </x:c>
      <x:c r="D59" s="15">
        <x:v>5</x:v>
      </x:c>
      <x:c r="E59" s="15">
        <x:v>5</x:v>
      </x:c>
      <x:c r="F59" s="15">
        <x:v>5</x:v>
      </x:c>
      <x:c r="G59" s="15">
        <x:v>5</x:v>
      </x:c>
      <x:c r="H59" s="15">
        <x:v>5</x:v>
      </x:c>
      <x:c r="I59" s="15">
        <x:v>5</x:v>
      </x:c>
      <x:c r="J59" s="15">
        <x:v>5</x:v>
      </x:c>
    </x:row>
    <x:row r="60" ht="15">
      <x:c r="A60" s="14" t="s">
        <x:v>93</x:v>
      </x:c>
      <x:c r="B60" s="15">
        <x:v>4</x:v>
      </x:c>
      <x:c r="C60" s="15">
        <x:v>4</x:v>
      </x:c>
      <x:c r="D60" s="15">
        <x:v>4</x:v>
      </x:c>
      <x:c r="E60" s="15">
        <x:v>4</x:v>
      </x:c>
      <x:c r="F60" s="15">
        <x:v>4</x:v>
      </x:c>
      <x:c r="G60" s="15">
        <x:v>4</x:v>
      </x:c>
      <x:c r="H60" s="15">
        <x:v>4</x:v>
      </x:c>
      <x:c r="I60" s="15">
        <x:v>4</x:v>
      </x:c>
      <x:c r="J60" s="15">
        <x:v>4</x:v>
      </x:c>
    </x:row>
    <x:row r="61" ht="15">
      <x:c r="A61" s="14" t="s">
        <x:v>95</x:v>
      </x:c>
      <x:c r="B61" s="15">
        <x:v>3</x:v>
      </x:c>
      <x:c r="C61" s="15">
        <x:v>3</x:v>
      </x:c>
      <x:c r="D61" s="15">
        <x:v>3</x:v>
      </x:c>
      <x:c r="E61" s="15">
        <x:v>3</x:v>
      </x:c>
      <x:c r="F61" s="15">
        <x:v>3</x:v>
      </x:c>
      <x:c r="G61" s="15">
        <x:v>3</x:v>
      </x:c>
      <x:c r="H61" s="15">
        <x:v>3</x:v>
      </x:c>
      <x:c r="I61" s="15">
        <x:v>3</x:v>
      </x:c>
      <x:c r="J61" s="15">
        <x:v>3</x:v>
      </x:c>
    </x:row>
    <x:row r="62" ht="15">
      <x:c r="A62" s="14" t="s">
        <x:v>149</x:v>
      </x:c>
      <x:c r="B62" s="15">
        <x:v>2</x:v>
      </x:c>
      <x:c r="C62" s="15">
        <x:v>2</x:v>
      </x:c>
      <x:c r="D62" s="15">
        <x:v>2</x:v>
      </x:c>
      <x:c r="E62" s="15">
        <x:v>2</x:v>
      </x:c>
      <x:c r="F62" s="15">
        <x:v>2</x:v>
      </x:c>
      <x:c r="G62" s="15">
        <x:v>2</x:v>
      </x:c>
      <x:c r="H62" s="15">
        <x:v>2</x:v>
      </x:c>
      <x:c r="I62" s="15">
        <x:v>2</x:v>
      </x:c>
      <x:c r="J62" s="15">
        <x:v>2</x:v>
      </x:c>
    </x:row>
    <x:row r="63" ht="15">
      <x:c r="A63" s="14" t="s">
        <x:v>179</x:v>
      </x:c>
      <x:c r="B63" s="15">
        <x:v>1</x:v>
      </x:c>
      <x:c r="C63" s="15">
        <x:v>1</x:v>
      </x:c>
      <x:c r="D63" s="15">
        <x:v>1</x:v>
      </x:c>
      <x:c r="E63" s="15">
        <x:v>1</x:v>
      </x:c>
      <x:c r="F63" s="15">
        <x:v>1</x:v>
      </x:c>
      <x:c r="G63" s="15">
        <x:v>1</x:v>
      </x:c>
      <x:c r="H63" s="15">
        <x:v>1</x:v>
      </x:c>
      <x:c r="I63" s="15">
        <x:v>1</x:v>
      </x:c>
      <x:c r="J63" s="15">
        <x:v>1</x:v>
      </x:c>
    </x:row>
    <x:row r="64" ht="15">
      <x:c r="A64" s="14" t="s">
        <x:v>241</x:v>
      </x:c>
      <x:c r="B64" s="15">
        <x:v>0</x:v>
      </x:c>
      <x:c r="C64" s="15">
        <x:v>0</x:v>
      </x:c>
      <x:c r="D64" s="15">
        <x:v>0</x:v>
      </x:c>
      <x:c r="E64" s="15">
        <x:v>0</x:v>
      </x:c>
      <x:c r="F64" s="15">
        <x:v>0</x:v>
      </x:c>
      <x:c r="G64" s="15">
        <x:v>0</x:v>
      </x:c>
      <x:c r="H64" s="15">
        <x:v>0</x:v>
      </x:c>
      <x:c r="I64" s="15">
        <x:v>0</x:v>
      </x:c>
      <x:c r="J64" s="15">
        <x:v>0</x:v>
      </x:c>
    </x:row>
    <x:row r="65" ht="18.600000381469727">
      <x:c r="A65" s="10"/>
    </x:row>
    <x:row r="66" ht="15">
      <x:c r="A66" s="14" t="s">
        <x:v>180</x:v>
      </x:c>
      <x:c r="B66" s="14" t="s">
        <x:v>62</x:v>
      </x:c>
      <x:c r="C66" s="14" t="s">
        <x:v>63</x:v>
      </x:c>
      <x:c r="D66" s="14" t="s">
        <x:v>64</x:v>
      </x:c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4" t="s">
        <x:v>133</x:v>
      </x:c>
      <x:c r="J66" s="14" t="s">
        <x:v>167</x:v>
      </x:c>
      <x:c r="K66" s="14" t="s">
        <x:v>99</x:v>
      </x:c>
      <x:c r="L66" s="14" t="s">
        <x:v>100</x:v>
      </x:c>
      <x:c r="M66" s="14" t="s">
        <x:v>101</x:v>
      </x:c>
      <x:c r="N66" s="14" t="s">
        <x:v>102</x:v>
      </x:c>
    </x:row>
    <x:row r="67" ht="15">
      <x:c r="A67" s="14" t="s">
        <x:v>70</x:v>
      </x:c>
      <x:c r="B67" s="15">
        <x:v>6</x:v>
      </x:c>
      <x:c r="C67" s="15">
        <x:v>4</x:v>
      </x:c>
      <x:c r="D67" s="15">
        <x:v>4</x:v>
      </x:c>
      <x:c r="E67" s="15">
        <x:v>7</x:v>
      </x:c>
      <x:c r="F67" s="15">
        <x:v>5</x:v>
      </x:c>
      <x:c r="G67" s="15">
        <x:v>7</x:v>
      </x:c>
      <x:c r="H67" s="15">
        <x:v>3</x:v>
      </x:c>
      <x:c r="I67" s="15">
        <x:v>3</x:v>
      </x:c>
      <x:c r="J67" s="15">
        <x:v>961</x:v>
      </x:c>
      <x:c r="K67" s="15">
        <x:v>1000</x:v>
      </x:c>
      <x:c r="L67" s="15">
        <x:v>1000</x:v>
      </x:c>
      <x:c r="M67" s="15">
        <x:v>0</x:v>
      </x:c>
      <x:c r="N67" s="15">
        <x:v>0</x:v>
      </x:c>
    </x:row>
    <x:row r="68" ht="15">
      <x:c r="A68" s="14" t="s">
        <x:v>71</x:v>
      </x:c>
      <x:c r="B68" s="15">
        <x:v>966</x:v>
      </x:c>
      <x:c r="C68" s="15">
        <x:v>2</x:v>
      </x:c>
      <x:c r="D68" s="15">
        <x:v>5</x:v>
      </x:c>
      <x:c r="E68" s="15">
        <x:v>0</x:v>
      </x:c>
      <x:c r="F68" s="15">
        <x:v>6</x:v>
      </x:c>
      <x:c r="G68" s="15">
        <x:v>6</x:v>
      </x:c>
      <x:c r="H68" s="15">
        <x:v>6</x:v>
      </x:c>
      <x:c r="I68" s="15">
        <x:v>4</x:v>
      </x:c>
      <x:c r="J68" s="15">
        <x:v>5</x:v>
      </x:c>
      <x:c r="K68" s="15">
        <x:v>1000</x:v>
      </x:c>
      <x:c r="L68" s="15">
        <x:v>1000</x:v>
      </x:c>
      <x:c r="M68" s="15">
        <x:v>0</x:v>
      </x:c>
      <x:c r="N68" s="15">
        <x:v>0</x:v>
      </x:c>
    </x:row>
    <x:row r="69" ht="15">
      <x:c r="A69" s="14" t="s">
        <x:v>72</x:v>
      </x:c>
      <x:c r="B69" s="15">
        <x:v>7</x:v>
      </x:c>
      <x:c r="C69" s="15">
        <x:v>962</x:v>
      </x:c>
      <x:c r="D69" s="15">
        <x:v>6</x:v>
      </x:c>
      <x:c r="E69" s="15">
        <x:v>7</x:v>
      </x:c>
      <x:c r="F69" s="15">
        <x:v>5</x:v>
      </x:c>
      <x:c r="G69" s="15">
        <x:v>2</x:v>
      </x:c>
      <x:c r="H69" s="15">
        <x:v>3</x:v>
      </x:c>
      <x:c r="I69" s="15">
        <x:v>5</x:v>
      </x:c>
      <x:c r="J69" s="15">
        <x:v>3</x:v>
      </x:c>
      <x:c r="K69" s="15">
        <x:v>1000</x:v>
      </x:c>
      <x:c r="L69" s="15">
        <x:v>1000</x:v>
      </x:c>
      <x:c r="M69" s="15">
        <x:v>0</x:v>
      </x:c>
      <x:c r="N69" s="15">
        <x:v>0</x:v>
      </x:c>
    </x:row>
    <x:row r="70" ht="15">
      <x:c r="A70" s="14" t="s">
        <x:v>73</x:v>
      </x:c>
      <x:c r="B70" s="15">
        <x:v>6</x:v>
      </x:c>
      <x:c r="C70" s="15">
        <x:v>4</x:v>
      </x:c>
      <x:c r="D70" s="15">
        <x:v>968</x:v>
      </x:c>
      <x:c r="E70" s="15">
        <x:v>7</x:v>
      </x:c>
      <x:c r="F70" s="15">
        <x:v>5</x:v>
      </x:c>
      <x:c r="G70" s="15">
        <x:v>3</x:v>
      </x:c>
      <x:c r="H70" s="15">
        <x:v>3</x:v>
      </x:c>
      <x:c r="I70" s="15">
        <x:v>3</x:v>
      </x:c>
      <x:c r="J70" s="15">
        <x:v>1</x:v>
      </x:c>
      <x:c r="K70" s="15">
        <x:v>1000</x:v>
      </x:c>
      <x:c r="L70" s="15">
        <x:v>1000</x:v>
      </x:c>
      <x:c r="M70" s="15">
        <x:v>0</x:v>
      </x:c>
      <x:c r="N70" s="15">
        <x:v>0</x:v>
      </x:c>
    </x:row>
    <x:row r="71" ht="15">
      <x:c r="A71" s="14" t="s">
        <x:v>74</x:v>
      </x:c>
      <x:c r="B71" s="15">
        <x:v>2</x:v>
      </x:c>
      <x:c r="C71" s="15">
        <x:v>0</x:v>
      </x:c>
      <x:c r="D71" s="15">
        <x:v>967</x:v>
      </x:c>
      <x:c r="E71" s="15">
        <x:v>8</x:v>
      </x:c>
      <x:c r="F71" s="15">
        <x:v>2</x:v>
      </x:c>
      <x:c r="G71" s="15">
        <x:v>5</x:v>
      </x:c>
      <x:c r="H71" s="15">
        <x:v>5</x:v>
      </x:c>
      <x:c r="I71" s="15">
        <x:v>7</x:v>
      </x:c>
      <x:c r="J71" s="15">
        <x:v>4</x:v>
      </x:c>
      <x:c r="K71" s="15">
        <x:v>1000</x:v>
      </x:c>
      <x:c r="L71" s="15">
        <x:v>1000</x:v>
      </x:c>
      <x:c r="M71" s="15">
        <x:v>0</x:v>
      </x:c>
      <x:c r="N71" s="15">
        <x:v>0</x:v>
      </x:c>
    </x:row>
    <x:row r="72" ht="15">
      <x:c r="A72" s="14" t="s">
        <x:v>75</x:v>
      </x:c>
      <x:c r="B72" s="15">
        <x:v>4</x:v>
      </x:c>
      <x:c r="C72" s="15">
        <x:v>2</x:v>
      </x:c>
      <x:c r="D72" s="15">
        <x:v>0</x:v>
      </x:c>
      <x:c r="E72" s="15">
        <x:v>2</x:v>
      </x:c>
      <x:c r="F72" s="15">
        <x:v>975</x:v>
      </x:c>
      <x:c r="G72" s="15">
        <x:v>4</x:v>
      </x:c>
      <x:c r="H72" s="15">
        <x:v>4</x:v>
      </x:c>
      <x:c r="I72" s="15">
        <x:v>6</x:v>
      </x:c>
      <x:c r="J72" s="15">
        <x:v>3</x:v>
      </x:c>
      <x:c r="K72" s="15">
        <x:v>1000</x:v>
      </x:c>
      <x:c r="L72" s="15">
        <x:v>1000</x:v>
      </x:c>
      <x:c r="M72" s="15">
        <x:v>0</x:v>
      </x:c>
      <x:c r="N72" s="15">
        <x:v>0</x:v>
      </x:c>
    </x:row>
    <x:row r="73" ht="15">
      <x:c r="A73" s="14" t="s">
        <x:v>135</x:v>
      </x:c>
      <x:c r="B73" s="15">
        <x:v>1</x:v>
      </x:c>
      <x:c r="C73" s="15">
        <x:v>5</x:v>
      </x:c>
      <x:c r="D73" s="15">
        <x:v>2</x:v>
      </x:c>
      <x:c r="E73" s="15">
        <x:v>3</x:v>
      </x:c>
      <x:c r="F73" s="15">
        <x:v>7</x:v>
      </x:c>
      <x:c r="G73" s="15">
        <x:v>8</x:v>
      </x:c>
      <x:c r="H73" s="15">
        <x:v>966</x:v>
      </x:c>
      <x:c r="I73" s="15">
        <x:v>1</x:v>
      </x:c>
      <x:c r="J73" s="15">
        <x:v>7</x:v>
      </x:c>
      <x:c r="K73" s="15">
        <x:v>1000</x:v>
      </x:c>
      <x:c r="L73" s="15">
        <x:v>1000</x:v>
      </x:c>
      <x:c r="M73" s="15">
        <x:v>0</x:v>
      </x:c>
      <x:c r="N73" s="15">
        <x:v>0</x:v>
      </x:c>
    </x:row>
    <x:row r="74" ht="15">
      <x:c r="A74" s="14" t="s">
        <x:v>169</x:v>
      </x:c>
      <x:c r="B74" s="15">
        <x:v>0</x:v>
      </x:c>
      <x:c r="C74" s="15">
        <x:v>6</x:v>
      </x:c>
      <x:c r="D74" s="15">
        <x:v>3</x:v>
      </x:c>
      <x:c r="E74" s="15">
        <x:v>1</x:v>
      </x:c>
      <x:c r="F74" s="15">
        <x:v>0</x:v>
      </x:c>
      <x:c r="G74" s="15">
        <x:v>1</x:v>
      </x:c>
      <x:c r="H74" s="15">
        <x:v>989</x:v>
      </x:c>
      <x:c r="I74" s="15">
        <x:v>0</x:v>
      </x:c>
      <x:c r="J74" s="15">
        <x:v>0</x:v>
      </x:c>
      <x:c r="K74" s="15">
        <x:v>1000</x:v>
      </x:c>
      <x:c r="L74" s="15">
        <x:v>1000</x:v>
      </x:c>
      <x:c r="M74" s="15">
        <x:v>0</x:v>
      </x:c>
      <x:c r="N74" s="15">
        <x:v>0</x:v>
      </x:c>
    </x:row>
    <x:row r="75" ht="15">
      <x:c r="A75" s="14" t="s">
        <x:v>234</x:v>
      </x:c>
      <x:c r="B75" s="15">
        <x:v>3</x:v>
      </x:c>
      <x:c r="C75" s="15">
        <x:v>7</x:v>
      </x:c>
      <x:c r="D75" s="15">
        <x:v>1</x:v>
      </x:c>
      <x:c r="E75" s="15">
        <x:v>4</x:v>
      </x:c>
      <x:c r="F75" s="15">
        <x:v>1</x:v>
      </x:c>
      <x:c r="G75" s="15">
        <x:v>0</x:v>
      </x:c>
      <x:c r="H75" s="15">
        <x:v>0</x:v>
      </x:c>
      <x:c r="I75" s="15">
        <x:v>978</x:v>
      </x:c>
      <x:c r="J75" s="15">
        <x:v>6</x:v>
      </x:c>
      <x:c r="K75" s="15">
        <x:v>1000</x:v>
      </x:c>
      <x:c r="L75" s="15">
        <x:v>1000</x:v>
      </x:c>
      <x:c r="M75" s="15">
        <x:v>0</x:v>
      </x:c>
      <x:c r="N75" s="15">
        <x:v>0</x:v>
      </x:c>
    </x:row>
    <x:row r="76" ht="15"/>
    <x:row r="77" ht="15">
      <x:c r="A77" s="16" t="s">
        <x:v>103</x:v>
      </x:c>
      <x:c r="B77" s="17">
        <x:v>6815</x:v>
      </x:c>
    </x:row>
    <x:row r="78" ht="15">
      <x:c r="A78" s="16" t="s">
        <x:v>242</x:v>
      </x:c>
      <x:c r="B78" s="17">
        <x:v>0</x:v>
      </x:c>
    </x:row>
    <x:row r="79" ht="15">
      <x:c r="A79" s="16" t="s">
        <x:v>105</x:v>
      </x:c>
      <x:c r="B79" s="17">
        <x:v>9000</x:v>
      </x:c>
    </x:row>
    <x:row r="80" ht="15">
      <x:c r="A80" s="16" t="s">
        <x:v>106</x:v>
      </x:c>
      <x:c r="B80" s="17">
        <x:v>9000</x:v>
      </x:c>
    </x:row>
    <x:row r="81" ht="15">
      <x:c r="A81" s="16" t="s">
        <x:v>107</x:v>
      </x:c>
      <x:c r="B81" s="17">
        <x:v>0</x:v>
      </x:c>
    </x:row>
    <x:row r="82" ht="15">
      <x:c r="A82" s="16" t="s">
        <x:v>108</x:v>
      </x:c>
      <x:c r="B82" s="17"/>
    </x:row>
    <x:row r="83" ht="15">
      <x:c r="A83" s="16" t="s">
        <x:v>109</x:v>
      </x:c>
      <x:c r="B83" s="17"/>
    </x:row>
    <x:row r="84" ht="15">
      <x:c r="A84" s="16" t="s">
        <x:v>110</x:v>
      </x:c>
      <x:c r="B84" s="17">
        <x:v>0</x:v>
      </x:c>
    </x:row>
    <x:row r="86">
      <x:c r="A86" s="18" t="s">
        <x:v>111</x:v>
      </x:c>
    </x:row>
    <x:row r="88">
      <x:c r="A88" s="19" t="s">
        <x:v>182</x:v>
      </x:c>
    </x:row>
    <x:row r="89">
      <x:c r="A89" s="19" t="s">
        <x:v>243</x:v>
      </x:c>
    </x:row>
  </x:sheetData>
  <x:pageMargins left="0.7" right="0.7" top="0.75" bottom="0.75" header="0.3" footer="0.3"/>
  <x:drawing xmlns:r="http://schemas.openxmlformats.org/officeDocument/2006/relationships" r:id="R475ce38fe7b84496"/>
</x:worksheet>
</file>

<file path=xl/worksheets/sheet8.xml><?xml version="1.0" encoding="utf-8"?>
<x:worksheet xmlns:x="http://schemas.openxmlformats.org/spreadsheetml/2006/main">
  <x:sheetFormatPr defaultRowHeight="14.399999618530273"/>
  <x:sheetData>
    <x:row r="1" ht="58.20000076293945">
      <x:c r="A1" s="1" t="s">
        <x:v>183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153</x:v>
      </x:c>
      <x:c r="J1" s="2" t="s">
        <x:v>205</x:v>
      </x:c>
      <x:c r="K1" s="2" t="s">
        <x:v>24</x:v>
      </x:c>
    </x:row>
    <x:row r="2" ht="59.400001525878906">
      <x:c r="A2" s="3" t="s">
        <x:v>244</x:v>
      </x:c>
      <x:c r="B2" s="5">
        <x:v>6</x:v>
      </x:c>
      <x:c r="C2" s="4" t="s">
        <x:v>208</x:v>
      </x:c>
      <x:c r="D2" s="5">
        <x:v>20</x:v>
      </x:c>
      <x:c r="E2" s="5">
        <x:v>6</x:v>
      </x:c>
      <x:c r="F2" s="5">
        <x:v>4</x:v>
      </x:c>
      <x:c r="G2" s="4" t="s">
        <x:v>208</x:v>
      </x:c>
      <x:c r="H2" s="5">
        <x:v>2</x:v>
      </x:c>
      <x:c r="I2" s="5">
        <x:v>2</x:v>
      </x:c>
      <x:c r="J2" s="5">
        <x:v>19</x:v>
      </x:c>
      <x:c r="K2" s="20" t="s">
        <x:v>245</x:v>
      </x:c>
    </x:row>
    <x:row r="3" ht="87">
      <x:c r="A3" s="6" t="s">
        <x:v>246</x:v>
      </x:c>
      <x:c r="B3" s="4" t="s">
        <x:v>208</x:v>
      </x:c>
      <x:c r="C3" s="5">
        <x:v>2</x:v>
      </x:c>
      <x:c r="D3" s="5">
        <x:v>19</x:v>
      </x:c>
      <x:c r="E3" s="5">
        <x:v>1</x:v>
      </x:c>
      <x:c r="F3" s="5">
        <x:v>5</x:v>
      </x:c>
      <x:c r="G3" s="5">
        <x:v>6</x:v>
      </x:c>
      <x:c r="H3" s="5">
        <x:v>6</x:v>
      </x:c>
      <x:c r="I3" s="5">
        <x:v>3</x:v>
      </x:c>
      <x:c r="J3" s="5">
        <x:v>4</x:v>
      </x:c>
      <x:c r="K3" s="5" t="s">
        <x:v>210</x:v>
      </x:c>
    </x:row>
    <x:row r="4" ht="87">
      <x:c r="A4" s="6" t="s">
        <x:v>247</x:v>
      </x:c>
      <x:c r="B4" s="5">
        <x:v>5</x:v>
      </x:c>
      <x:c r="C4" s="5">
        <x:v>3</x:v>
      </x:c>
      <x:c r="D4" s="4" t="s">
        <x:v>208</x:v>
      </x:c>
      <x:c r="E4" s="5">
        <x:v>6</x:v>
      </x:c>
      <x:c r="F4" s="5">
        <x:v>4</x:v>
      </x:c>
      <x:c r="G4" s="5">
        <x:v>3</x:v>
      </x:c>
      <x:c r="H4" s="5">
        <x:v>2</x:v>
      </x:c>
      <x:c r="I4" s="5">
        <x:v>2</x:v>
      </x:c>
      <x:c r="J4" s="5">
        <x:v>1</x:v>
      </x:c>
      <x:c r="K4" s="5" t="s">
        <x:v>248</x:v>
      </x:c>
    </x:row>
    <x:row r="5" ht="87">
      <x:c r="A5" s="6" t="s">
        <x:v>249</x:v>
      </x:c>
      <x:c r="B5" s="5">
        <x:v>2</x:v>
      </x:c>
      <x:c r="C5" s="5">
        <x:v>1</x:v>
      </x:c>
      <x:c r="D5" s="5">
        <x:v>21</x:v>
      </x:c>
      <x:c r="E5" s="4" t="s">
        <x:v>208</x:v>
      </x:c>
      <x:c r="F5" s="5">
        <x:v>3</x:v>
      </x:c>
      <x:c r="G5" s="5">
        <x:v>5</x:v>
      </x:c>
      <x:c r="H5" s="5">
        <x:v>5</x:v>
      </x:c>
      <x:c r="I5" s="5">
        <x:v>6</x:v>
      </x:c>
      <x:c r="J5" s="5">
        <x:v>3</x:v>
      </x:c>
      <x:c r="K5" s="5" t="s">
        <x:v>210</x:v>
      </x:c>
    </x:row>
    <x:row r="6" ht="101.4000015258789">
      <x:c r="A6" s="6" t="s">
        <x:v>250</x:v>
      </x:c>
      <x:c r="B6" s="5">
        <x:v>4</x:v>
      </x:c>
      <x:c r="C6" s="5">
        <x:v>2</x:v>
      </x:c>
      <x:c r="D6" s="5">
        <x:v>1</x:v>
      </x:c>
      <x:c r="E6" s="5">
        <x:v>3</x:v>
      </x:c>
      <x:c r="F6" s="4" t="s">
        <x:v>208</x:v>
      </x:c>
      <x:c r="G6" s="5">
        <x:v>4</x:v>
      </x:c>
      <x:c r="H6" s="5">
        <x:v>3</x:v>
      </x:c>
      <x:c r="I6" s="5">
        <x:v>5</x:v>
      </x:c>
      <x:c r="J6" s="5">
        <x:v>2</x:v>
      </x:c>
      <x:c r="K6" s="5" t="s">
        <x:v>215</x:v>
      </x:c>
    </x:row>
    <x:row r="7" ht="87">
      <x:c r="A7" s="6" t="s">
        <x:v>251</x:v>
      </x:c>
      <x:c r="B7" s="5">
        <x:v>1</x:v>
      </x:c>
      <x:c r="C7" s="5">
        <x:v>4</x:v>
      </x:c>
      <x:c r="D7" s="5">
        <x:v>3</x:v>
      </x:c>
      <x:c r="E7" s="5">
        <x:v>4</x:v>
      </x:c>
      <x:c r="F7" s="5">
        <x:v>6</x:v>
      </x:c>
      <x:c r="G7" s="4" t="s">
        <x:v>207</x:v>
      </x:c>
      <x:c r="H7" s="5">
        <x:v>7</x:v>
      </x:c>
      <x:c r="I7" s="5">
        <x:v>1</x:v>
      </x:c>
      <x:c r="J7" s="4" t="s">
        <x:v>207</x:v>
      </x:c>
      <x:c r="K7" s="5" t="s">
        <x:v>252</x:v>
      </x:c>
    </x:row>
    <x:row r="8" ht="87">
      <x:c r="A8" s="6" t="s">
        <x:v>253</x:v>
      </x:c>
      <x:c r="B8" s="5">
        <x:v>0</x:v>
      </x:c>
      <x:c r="C8" s="5">
        <x:v>5</x:v>
      </x:c>
      <x:c r="D8" s="5">
        <x:v>17</x:v>
      </x:c>
      <x:c r="E8" s="5">
        <x:v>2</x:v>
      </x:c>
      <x:c r="F8" s="5">
        <x:v>0</x:v>
      </x:c>
      <x:c r="G8" s="5">
        <x:v>1</x:v>
      </x:c>
      <x:c r="H8" s="4" t="s">
        <x:v>208</x:v>
      </x:c>
      <x:c r="I8" s="5">
        <x:v>0</x:v>
      </x:c>
      <x:c r="J8" s="5">
        <x:v>0</x:v>
      </x:c>
      <x:c r="K8" s="5" t="s">
        <x:v>219</x:v>
      </x:c>
    </x:row>
    <x:row r="9" ht="72.5999984741211">
      <x:c r="A9" s="6" t="s">
        <x:v>254</x:v>
      </x:c>
      <x:c r="B9" s="5">
        <x:v>3</x:v>
      </x:c>
      <x:c r="C9" s="5">
        <x:v>6</x:v>
      </x:c>
      <x:c r="D9" s="5">
        <x:v>2</x:v>
      </x:c>
      <x:c r="E9" s="5">
        <x:v>5</x:v>
      </x:c>
      <x:c r="F9" s="5">
        <x:v>1</x:v>
      </x:c>
      <x:c r="G9" s="5">
        <x:v>0</x:v>
      </x:c>
      <x:c r="H9" s="5">
        <x:v>0</x:v>
      </x:c>
      <x:c r="I9" s="4" t="s">
        <x:v>221</x:v>
      </x:c>
      <x:c r="J9" s="5">
        <x:v>5</x:v>
      </x:c>
      <x:c r="K9" s="5" t="s">
        <x:v>192</x:v>
      </x:c>
    </x:row>
    <x:row r="10" ht="87">
      <x:c r="A10" s="6" t="s">
        <x:v>255</x:v>
      </x:c>
      <x:c r="B10" s="5">
        <x:v>5</x:v>
      </x:c>
      <x:c r="C10" s="5">
        <x:v>3</x:v>
      </x:c>
      <x:c r="D10" s="5">
        <x:v>18</x:v>
      </x:c>
      <x:c r="E10" s="5">
        <x:v>6</x:v>
      </x:c>
      <x:c r="F10" s="5">
        <x:v>4</x:v>
      </x:c>
      <x:c r="G10" s="5">
        <x:v>21</x:v>
      </x:c>
      <x:c r="H10" s="5">
        <x:v>2</x:v>
      </x:c>
      <x:c r="I10" s="5">
        <x:v>2</x:v>
      </x:c>
      <x:c r="J10" s="4" t="s">
        <x:v>208</x:v>
      </x:c>
      <x:c r="K10" s="20" t="s">
        <x:v>116</x:v>
      </x:c>
    </x:row>
    <x:row r="11" ht="45">
      <x:c r="A11" s="27" t="s">
        <x:v>222</x:v>
      </x:c>
      <x:c r="B11" s="4">
        <x:v>1000</x:v>
      </x:c>
      <x:c r="C11" s="4">
        <x:v>1000</x:v>
      </x:c>
      <x:c r="D11" s="4">
        <x:v>1000</x:v>
      </x:c>
      <x:c r="E11" s="4">
        <x:v>1000</x:v>
      </x:c>
      <x:c r="F11" s="4">
        <x:v>1000</x:v>
      </x:c>
      <x:c r="G11" s="4">
        <x:v>1000</x:v>
      </x:c>
      <x:c r="H11" s="4">
        <x:v>1000</x:v>
      </x:c>
      <x:c r="I11" s="4">
        <x:v>1000</x:v>
      </x:c>
      <x:c r="J11" s="4">
        <x:v>1000</x:v>
      </x:c>
      <x:c r="K11" s="20" t="s">
        <x:v>223</x:v>
      </x:c>
    </x:row>
    <x:row r="14">
      <x:c r="A14" t="s">
        <x:v>183</x:v>
      </x:c>
      <x:c r="B14" t="s">
        <x:v>1</x:v>
      </x:c>
      <x:c r="C14" t="s">
        <x:v>2</x:v>
      </x:c>
      <x:c r="D14" t="s">
        <x:v>3</x:v>
      </x:c>
      <x:c r="E14" t="s">
        <x:v>4</x:v>
      </x:c>
      <x:c r="F14" t="s">
        <x:v>5</x:v>
      </x:c>
      <x:c r="G14" t="s">
        <x:v>6</x:v>
      </x:c>
      <x:c r="H14" t="s">
        <x:v>7</x:v>
      </x:c>
      <x:c r="I14" t="s">
        <x:v>153</x:v>
      </x:c>
      <x:c r="J14" t="s">
        <x:v>205</x:v>
      </x:c>
      <x:c r="K14" t="s">
        <x:v>124</x:v>
      </x:c>
      <x:c r="L14" t="s">
        <x:v>38</x:v>
      </x:c>
    </x:row>
    <x:row r="15">
      <x:c r="A15" t="s">
        <x:v>256</x:v>
      </x:c>
      <x:c r="B15">
        <x:v>6</x:v>
      </x:c>
      <x:c r="C15">
        <x:v>954</x:v>
      </x:c>
      <x:c r="D15">
        <x:v>20</x:v>
      </x:c>
      <x:c r="E15">
        <x:v>6</x:v>
      </x:c>
      <x:c r="F15">
        <x:v>4</x:v>
      </x:c>
      <x:c r="G15">
        <x:v>954</x:v>
      </x:c>
      <x:c r="H15">
        <x:v>2</x:v>
      </x:c>
      <x:c r="I15">
        <x:v>2</x:v>
      </x:c>
      <x:c r="J15">
        <x:v>19</x:v>
      </x:c>
      <x:c r="K15">
        <x:v>1967</x:v>
      </x:c>
      <x:c r="L15" t="n">
        <x:f>SUM(B15:J15)</x:f>
        <x:v>1967</x:v>
      </x:c>
      <x:c r="N15" t="n">
        <x:f>RANK(B15,B$15:B$23,0)</x:f>
        <x:v>2</x:v>
      </x:c>
      <x:c r="O15" t="n">
        <x:f t="shared" ref="O15:O23" si="0">RANK(C15,C$15:C$23,0)</x:f>
        <x:v>1</x:v>
      </x:c>
      <x:c r="P15" t="n">
        <x:f t="shared" ref="P15:P23" si="1">RANK(D15,D$15:D$23,0)</x:f>
        <x:v>3</x:v>
      </x:c>
      <x:c r="Q15" t="n">
        <x:f t="shared" ref="Q15:Q23" si="2">RANK(E15,E$15:E$23,0)</x:f>
        <x:v>2</x:v>
      </x:c>
      <x:c r="R15" t="n">
        <x:f t="shared" ref="R15:R23" si="3">RANK(F15,F$15:F$23,0)</x:f>
        <x:v>4</x:v>
      </x:c>
      <x:c r="S15" t="n">
        <x:f t="shared" ref="S15:S23" si="4">RANK(G15,G$15:G$23,0)</x:f>
        <x:v>1</x:v>
      </x:c>
      <x:c r="T15" t="n">
        <x:f t="shared" ref="T15:T23" si="5">RANK(H15,H$15:H$23,0)</x:f>
        <x:v>6</x:v>
      </x:c>
      <x:c r="U15" t="n">
        <x:f t="shared" ref="U15:U23" si="6">RANK(I15,I$15:I$23,0)</x:f>
        <x:v>5</x:v>
      </x:c>
      <x:c r="V15" t="n">
        <x:f t="shared" ref="V15:V23" si="7">RANK(J15,J$15:J$23,0)</x:f>
        <x:v>3</x:v>
      </x:c>
      <x:c r="W15">
        <x:v>1000</x:v>
      </x:c>
    </x:row>
    <x:row r="16">
      <x:c r="A16" t="s">
        <x:v>257</x:v>
      </x:c>
      <x:c r="B16">
        <x:v>954</x:v>
      </x:c>
      <x:c r="C16">
        <x:v>2</x:v>
      </x:c>
      <x:c r="D16">
        <x:v>19</x:v>
      </x:c>
      <x:c r="E16">
        <x:v>1</x:v>
      </x:c>
      <x:c r="F16">
        <x:v>5</x:v>
      </x:c>
      <x:c r="G16">
        <x:v>6</x:v>
      </x:c>
      <x:c r="H16">
        <x:v>6</x:v>
      </x:c>
      <x:c r="I16">
        <x:v>3</x:v>
      </x:c>
      <x:c r="J16">
        <x:v>4</x:v>
      </x:c>
      <x:c r="K16">
        <x:v>1000</x:v>
      </x:c>
      <x:c r="L16" t="n">
        <x:f t="shared" ref="L16:L24" si="8">SUM(B16:J16)</x:f>
        <x:v>1000</x:v>
      </x:c>
      <x:c r="N16" t="n">
        <x:f t="shared" ref="N16:N23" si="9">RANK(B16,B$15:B$23,0)</x:f>
        <x:v>1</x:v>
      </x:c>
      <x:c r="O16">
        <x:f t="shared" si="0"/>
        <x:v>7</x:v>
      </x:c>
      <x:c r="P16">
        <x:f t="shared" si="1"/>
        <x:v>4</x:v>
      </x:c>
      <x:c r="Q16">
        <x:f t="shared" si="2"/>
        <x:v>9</x:v>
      </x:c>
      <x:c r="R16">
        <x:f t="shared" si="3"/>
        <x:v>3</x:v>
      </x:c>
      <x:c r="S16">
        <x:f t="shared" si="4"/>
        <x:v>4</x:v>
      </x:c>
      <x:c r="T16">
        <x:f t="shared" si="5"/>
        <x:v>3</x:v>
      </x:c>
      <x:c r="U16">
        <x:f t="shared" si="6"/>
        <x:v>4</x:v>
      </x:c>
      <x:c r="V16">
        <x:f t="shared" si="7"/>
        <x:v>5</x:v>
      </x:c>
      <x:c r="W16">
        <x:v>1000</x:v>
      </x:c>
    </x:row>
    <x:row r="17">
      <x:c r="A17" t="s">
        <x:v>258</x:v>
      </x:c>
      <x:c r="B17">
        <x:v>5</x:v>
      </x:c>
      <x:c r="C17">
        <x:v>3</x:v>
      </x:c>
      <x:c r="D17">
        <x:v>954</x:v>
      </x:c>
      <x:c r="E17">
        <x:v>6</x:v>
      </x:c>
      <x:c r="F17">
        <x:v>4</x:v>
      </x:c>
      <x:c r="G17">
        <x:v>3</x:v>
      </x:c>
      <x:c r="H17">
        <x:v>2</x:v>
      </x:c>
      <x:c r="I17">
        <x:v>2</x:v>
      </x:c>
      <x:c r="J17">
        <x:v>1</x:v>
      </x:c>
      <x:c r="K17">
        <x:v>980</x:v>
      </x:c>
      <x:c r="L17">
        <x:f t="shared" si="8"/>
        <x:v>980</x:v>
      </x:c>
      <x:c r="N17">
        <x:f t="shared" si="9"/>
        <x:v>3</x:v>
      </x:c>
      <x:c r="O17">
        <x:f t="shared" si="0"/>
        <x:v>5</x:v>
      </x:c>
      <x:c r="P17">
        <x:f t="shared" si="1"/>
        <x:v>1</x:v>
      </x:c>
      <x:c r="Q17">
        <x:f t="shared" si="2"/>
        <x:v>2</x:v>
      </x:c>
      <x:c r="R17">
        <x:f t="shared" si="3"/>
        <x:v>4</x:v>
      </x:c>
      <x:c r="S17">
        <x:f t="shared" si="4"/>
        <x:v>7</x:v>
      </x:c>
      <x:c r="T17">
        <x:f t="shared" si="5"/>
        <x:v>6</x:v>
      </x:c>
      <x:c r="U17">
        <x:f t="shared" si="6"/>
        <x:v>5</x:v>
      </x:c>
      <x:c r="V17">
        <x:f t="shared" si="7"/>
        <x:v>8</x:v>
      </x:c>
      <x:c r="W17">
        <x:v>1000</x:v>
      </x:c>
    </x:row>
    <x:row r="18">
      <x:c r="A18" t="s">
        <x:v>259</x:v>
      </x:c>
      <x:c r="B18">
        <x:v>2</x:v>
      </x:c>
      <x:c r="C18">
        <x:v>1</x:v>
      </x:c>
      <x:c r="D18">
        <x:v>21</x:v>
      </x:c>
      <x:c r="E18">
        <x:v>954</x:v>
      </x:c>
      <x:c r="F18">
        <x:v>3</x:v>
      </x:c>
      <x:c r="G18">
        <x:v>5</x:v>
      </x:c>
      <x:c r="H18">
        <x:v>5</x:v>
      </x:c>
      <x:c r="I18">
        <x:v>6</x:v>
      </x:c>
      <x:c r="J18">
        <x:v>3</x:v>
      </x:c>
      <x:c r="K18">
        <x:v>1000</x:v>
      </x:c>
      <x:c r="L18">
        <x:f t="shared" si="8"/>
        <x:v>1000</x:v>
      </x:c>
      <x:c r="N18">
        <x:f t="shared" si="9"/>
        <x:v>7</x:v>
      </x:c>
      <x:c r="O18">
        <x:f t="shared" si="0"/>
        <x:v>9</x:v>
      </x:c>
      <x:c r="P18">
        <x:f t="shared" si="1"/>
        <x:v>2</x:v>
      </x:c>
      <x:c r="Q18">
        <x:f t="shared" si="2"/>
        <x:v>1</x:v>
      </x:c>
      <x:c r="R18">
        <x:f t="shared" si="3"/>
        <x:v>7</x:v>
      </x:c>
      <x:c r="S18">
        <x:f t="shared" si="4"/>
        <x:v>5</x:v>
      </x:c>
      <x:c r="T18">
        <x:f t="shared" si="5"/>
        <x:v>4</x:v>
      </x:c>
      <x:c r="U18">
        <x:f t="shared" si="6"/>
        <x:v>2</x:v>
      </x:c>
      <x:c r="V18">
        <x:f t="shared" si="7"/>
        <x:v>6</x:v>
      </x:c>
      <x:c r="W18">
        <x:v>1000</x:v>
      </x:c>
    </x:row>
    <x:row r="19">
      <x:c r="A19" t="s">
        <x:v>260</x:v>
      </x:c>
      <x:c r="B19">
        <x:v>4</x:v>
      </x:c>
      <x:c r="C19">
        <x:v>2</x:v>
      </x:c>
      <x:c r="D19">
        <x:v>1</x:v>
      </x:c>
      <x:c r="E19">
        <x:v>3</x:v>
      </x:c>
      <x:c r="F19">
        <x:v>954</x:v>
      </x:c>
      <x:c r="G19">
        <x:v>4</x:v>
      </x:c>
      <x:c r="H19">
        <x:v>3</x:v>
      </x:c>
      <x:c r="I19">
        <x:v>5</x:v>
      </x:c>
      <x:c r="J19">
        <x:v>2</x:v>
      </x:c>
      <x:c r="K19">
        <x:v>978</x:v>
      </x:c>
      <x:c r="L19">
        <x:f t="shared" si="8"/>
        <x:v>978</x:v>
      </x:c>
      <x:c r="N19">
        <x:f t="shared" si="9"/>
        <x:v>5</x:v>
      </x:c>
      <x:c r="O19">
        <x:f t="shared" si="0"/>
        <x:v>7</x:v>
      </x:c>
      <x:c r="P19">
        <x:f t="shared" si="1"/>
        <x:v>9</x:v>
      </x:c>
      <x:c r="Q19">
        <x:f t="shared" si="2"/>
        <x:v>7</x:v>
      </x:c>
      <x:c r="R19">
        <x:f t="shared" si="3"/>
        <x:v>1</x:v>
      </x:c>
      <x:c r="S19">
        <x:f t="shared" si="4"/>
        <x:v>6</x:v>
      </x:c>
      <x:c r="T19">
        <x:f t="shared" si="5"/>
        <x:v>5</x:v>
      </x:c>
      <x:c r="U19">
        <x:f t="shared" si="6"/>
        <x:v>3</x:v>
      </x:c>
      <x:c r="V19">
        <x:f t="shared" si="7"/>
        <x:v>7</x:v>
      </x:c>
      <x:c r="W19">
        <x:v>1000</x:v>
      </x:c>
    </x:row>
    <x:row r="20">
      <x:c r="A20" t="s">
        <x:v>261</x:v>
      </x:c>
      <x:c r="B20">
        <x:v>1</x:v>
      </x:c>
      <x:c r="C20">
        <x:v>4</x:v>
      </x:c>
      <x:c r="D20">
        <x:v>3</x:v>
      </x:c>
      <x:c r="E20">
        <x:v>4</x:v>
      </x:c>
      <x:c r="F20">
        <x:v>6</x:v>
      </x:c>
      <x:c r="G20">
        <x:v>21</x:v>
      </x:c>
      <x:c r="H20">
        <x:v>7</x:v>
      </x:c>
      <x:c r="I20">
        <x:v>1</x:v>
      </x:c>
      <x:c r="J20">
        <x:v>21</x:v>
      </x:c>
      <x:c r="K20">
        <x:v>68</x:v>
      </x:c>
      <x:c r="L20">
        <x:f t="shared" si="8"/>
        <x:v>68</x:v>
      </x:c>
      <x:c r="N20">
        <x:f t="shared" si="9"/>
        <x:v>8</x:v>
      </x:c>
      <x:c r="O20">
        <x:f t="shared" si="0"/>
        <x:v>4</x:v>
      </x:c>
      <x:c r="P20">
        <x:f t="shared" si="1"/>
        <x:v>7</x:v>
      </x:c>
      <x:c r="Q20">
        <x:f t="shared" si="2"/>
        <x:v>6</x:v>
      </x:c>
      <x:c r="R20">
        <x:f t="shared" si="3"/>
        <x:v>2</x:v>
      </x:c>
      <x:c r="S20">
        <x:f t="shared" si="4"/>
        <x:v>2</x:v>
      </x:c>
      <x:c r="T20">
        <x:f t="shared" si="5"/>
        <x:v>2</x:v>
      </x:c>
      <x:c r="U20">
        <x:f t="shared" si="6"/>
        <x:v>8</x:v>
      </x:c>
      <x:c r="V20">
        <x:f t="shared" si="7"/>
        <x:v>2</x:v>
      </x:c>
      <x:c r="W20">
        <x:v>1000</x:v>
      </x:c>
    </x:row>
    <x:row r="21">
      <x:c r="A21" t="s">
        <x:v>262</x:v>
      </x:c>
      <x:c r="B21">
        <x:v>0</x:v>
      </x:c>
      <x:c r="C21">
        <x:v>5</x:v>
      </x:c>
      <x:c r="D21">
        <x:v>17</x:v>
      </x:c>
      <x:c r="E21">
        <x:v>2</x:v>
      </x:c>
      <x:c r="F21">
        <x:v>0</x:v>
      </x:c>
      <x:c r="G21">
        <x:v>1</x:v>
      </x:c>
      <x:c r="H21">
        <x:v>954</x:v>
      </x:c>
      <x:c r="I21">
        <x:v>0</x:v>
      </x:c>
      <x:c r="J21">
        <x:v>0</x:v>
      </x:c>
      <x:c r="K21">
        <x:v>979</x:v>
      </x:c>
      <x:c r="L21">
        <x:f t="shared" si="8"/>
        <x:v>979</x:v>
      </x:c>
      <x:c r="N21">
        <x:f t="shared" si="9"/>
        <x:v>9</x:v>
      </x:c>
      <x:c r="O21">
        <x:f t="shared" si="0"/>
        <x:v>3</x:v>
      </x:c>
      <x:c r="P21">
        <x:f t="shared" si="1"/>
        <x:v>6</x:v>
      </x:c>
      <x:c r="Q21">
        <x:f t="shared" si="2"/>
        <x:v>8</x:v>
      </x:c>
      <x:c r="R21">
        <x:f t="shared" si="3"/>
        <x:v>9</x:v>
      </x:c>
      <x:c r="S21">
        <x:f t="shared" si="4"/>
        <x:v>8</x:v>
      </x:c>
      <x:c r="T21">
        <x:f t="shared" si="5"/>
        <x:v>1</x:v>
      </x:c>
      <x:c r="U21">
        <x:f t="shared" si="6"/>
        <x:v>9</x:v>
      </x:c>
      <x:c r="V21">
        <x:f t="shared" si="7"/>
        <x:v>9</x:v>
      </x:c>
      <x:c r="W21">
        <x:v>1000</x:v>
      </x:c>
    </x:row>
    <x:row r="22">
      <x:c r="A22" t="s">
        <x:v>263</x:v>
      </x:c>
      <x:c r="B22">
        <x:v>3</x:v>
      </x:c>
      <x:c r="C22">
        <x:v>6</x:v>
      </x:c>
      <x:c r="D22">
        <x:v>2</x:v>
      </x:c>
      <x:c r="E22">
        <x:v>5</x:v>
      </x:c>
      <x:c r="F22">
        <x:v>1</x:v>
      </x:c>
      <x:c r="G22">
        <x:v>0</x:v>
      </x:c>
      <x:c r="H22">
        <x:v>0</x:v>
      </x:c>
      <x:c r="I22">
        <x:v>974</x:v>
      </x:c>
      <x:c r="J22">
        <x:v>5</x:v>
      </x:c>
      <x:c r="K22">
        <x:v>996</x:v>
      </x:c>
      <x:c r="L22">
        <x:f t="shared" si="8"/>
        <x:v>996</x:v>
      </x:c>
      <x:c r="N22">
        <x:f t="shared" si="9"/>
        <x:v>6</x:v>
      </x:c>
      <x:c r="O22">
        <x:f t="shared" si="0"/>
        <x:v>2</x:v>
      </x:c>
      <x:c r="P22">
        <x:f t="shared" si="1"/>
        <x:v>8</x:v>
      </x:c>
      <x:c r="Q22">
        <x:f t="shared" si="2"/>
        <x:v>5</x:v>
      </x:c>
      <x:c r="R22">
        <x:f t="shared" si="3"/>
        <x:v>8</x:v>
      </x:c>
      <x:c r="S22">
        <x:f t="shared" si="4"/>
        <x:v>9</x:v>
      </x:c>
      <x:c r="T22">
        <x:f t="shared" si="5"/>
        <x:v>9</x:v>
      </x:c>
      <x:c r="U22">
        <x:f t="shared" si="6"/>
        <x:v>1</x:v>
      </x:c>
      <x:c r="V22">
        <x:f t="shared" si="7"/>
        <x:v>4</x:v>
      </x:c>
      <x:c r="W22">
        <x:v>1000</x:v>
      </x:c>
    </x:row>
    <x:row r="23">
      <x:c r="A23" t="s">
        <x:v>264</x:v>
      </x:c>
      <x:c r="B23">
        <x:v>5</x:v>
      </x:c>
      <x:c r="C23">
        <x:v>3</x:v>
      </x:c>
      <x:c r="D23">
        <x:v>18</x:v>
      </x:c>
      <x:c r="E23">
        <x:v>6</x:v>
      </x:c>
      <x:c r="F23">
        <x:v>4</x:v>
      </x:c>
      <x:c r="G23">
        <x:v>21</x:v>
      </x:c>
      <x:c r="H23">
        <x:v>2</x:v>
      </x:c>
      <x:c r="I23">
        <x:v>2</x:v>
      </x:c>
      <x:c r="J23">
        <x:v>954</x:v>
      </x:c>
      <x:c r="K23">
        <x:v>1015</x:v>
      </x:c>
      <x:c r="L23">
        <x:f t="shared" si="8"/>
        <x:v>1015</x:v>
      </x:c>
      <x:c r="N23">
        <x:f t="shared" si="9"/>
        <x:v>3</x:v>
      </x:c>
      <x:c r="O23">
        <x:f t="shared" si="0"/>
        <x:v>5</x:v>
      </x:c>
      <x:c r="P23">
        <x:f t="shared" si="1"/>
        <x:v>5</x:v>
      </x:c>
      <x:c r="Q23">
        <x:f t="shared" si="2"/>
        <x:v>2</x:v>
      </x:c>
      <x:c r="R23">
        <x:f t="shared" si="3"/>
        <x:v>4</x:v>
      </x:c>
      <x:c r="S23">
        <x:f t="shared" si="4"/>
        <x:v>2</x:v>
      </x:c>
      <x:c r="T23">
        <x:f t="shared" si="5"/>
        <x:v>6</x:v>
      </x:c>
      <x:c r="U23">
        <x:f t="shared" si="6"/>
        <x:v>5</x:v>
      </x:c>
      <x:c r="V23">
        <x:f t="shared" si="7"/>
        <x:v>1</x:v>
      </x:c>
      <x:c r="W23">
        <x:v>1000</x:v>
      </x:c>
    </x:row>
    <x:row r="24">
      <x:c r="A24" t="s">
        <x:v>222</x:v>
      </x:c>
      <x:c r="B24">
        <x:v>1000</x:v>
      </x:c>
      <x:c r="C24">
        <x:v>1000</x:v>
      </x:c>
      <x:c r="D24">
        <x:v>1000</x:v>
      </x:c>
      <x:c r="E24">
        <x:v>1000</x:v>
      </x:c>
      <x:c r="F24">
        <x:v>1000</x:v>
      </x:c>
      <x:c r="G24">
        <x:v>1000</x:v>
      </x:c>
      <x:c r="H24">
        <x:v>1000</x:v>
      </x:c>
      <x:c r="I24">
        <x:v>1000</x:v>
      </x:c>
      <x:c r="J24">
        <x:v>1000</x:v>
      </x:c>
      <x:c r="K24">
        <x:v>9000</x:v>
      </x:c>
      <x:c r="L24">
        <x:f t="shared" si="8"/>
        <x:v>9000</x:v>
      </x:c>
    </x:row>
    <x:row r="27" ht="18">
      <x:c r="A27" s="10"/>
    </x:row>
    <x:row r="28">
      <x:c r="A28" s="11"/>
    </x:row>
    <x:row r="31" ht="18">
      <x:c r="A31" s="12" t="s">
        <x:v>54</x:v>
      </x:c>
      <x:c r="B31" s="13">
        <x:v>1931481</x:v>
      </x:c>
      <x:c r="C31" s="12" t="s">
        <x:v>55</x:v>
      </x:c>
      <x:c r="D31" s="13">
        <x:v>9</x:v>
      </x:c>
      <x:c r="E31" s="12" t="s">
        <x:v>56</x:v>
      </x:c>
      <x:c r="F31" s="13">
        <x:v>9</x:v>
      </x:c>
      <x:c r="G31" s="12" t="s">
        <x:v>57</x:v>
      </x:c>
      <x:c r="H31" s="13">
        <x:v>9</x:v>
      </x:c>
      <x:c r="I31" s="12" t="s">
        <x:v>58</x:v>
      </x:c>
      <x:c r="J31" s="13">
        <x:v>0</x:v>
      </x:c>
      <x:c r="K31" s="12" t="s">
        <x:v>59</x:v>
      </x:c>
      <x:c r="L31" s="13" t="s">
        <x:v>265</x:v>
      </x:c>
    </x:row>
    <x:row r="32" ht="18.600000381469727">
      <x:c r="A32" s="10"/>
    </x:row>
    <x:row r="33" ht="15">
      <x:c r="A33" s="14" t="s">
        <x:v>61</x:v>
      </x:c>
      <x:c r="B33" s="14" t="s">
        <x:v>62</x:v>
      </x:c>
      <x:c r="C33" s="14" t="s">
        <x:v>63</x:v>
      </x:c>
      <x:c r="D33" s="14" t="s">
        <x:v>64</x:v>
      </x:c>
      <x:c r="E33" s="14" t="s">
        <x:v>65</x:v>
      </x:c>
      <x:c r="F33" s="14" t="s">
        <x:v>66</x:v>
      </x:c>
      <x:c r="G33" s="14" t="s">
        <x:v>67</x:v>
      </x:c>
      <x:c r="H33" s="14" t="s">
        <x:v>68</x:v>
      </x:c>
      <x:c r="I33" s="14" t="s">
        <x:v>133</x:v>
      </x:c>
      <x:c r="J33" s="14" t="s">
        <x:v>167</x:v>
      </x:c>
      <x:c r="K33" s="14" t="s">
        <x:v>168</x:v>
      </x:c>
    </x:row>
    <x:row r="34" ht="15">
      <x:c r="A34" s="14" t="s">
        <x:v>70</x:v>
      </x:c>
      <x:c r="B34" s="15">
        <x:v>2</x:v>
      </x:c>
      <x:c r="C34" s="15">
        <x:v>1</x:v>
      </x:c>
      <x:c r="D34" s="15">
        <x:v>3</x:v>
      </x:c>
      <x:c r="E34" s="15">
        <x:v>2</x:v>
      </x:c>
      <x:c r="F34" s="15">
        <x:v>4</x:v>
      </x:c>
      <x:c r="G34" s="15">
        <x:v>1</x:v>
      </x:c>
      <x:c r="H34" s="15">
        <x:v>6</x:v>
      </x:c>
      <x:c r="I34" s="15">
        <x:v>5</x:v>
      </x:c>
      <x:c r="J34" s="15">
        <x:v>3</x:v>
      </x:c>
      <x:c r="K34" s="15">
        <x:v>1000</x:v>
      </x:c>
    </x:row>
    <x:row r="35" ht="15">
      <x:c r="A35" s="14" t="s">
        <x:v>71</x:v>
      </x:c>
      <x:c r="B35" s="15">
        <x:v>1</x:v>
      </x:c>
      <x:c r="C35" s="15">
        <x:v>7</x:v>
      </x:c>
      <x:c r="D35" s="15">
        <x:v>4</x:v>
      </x:c>
      <x:c r="E35" s="15">
        <x:v>9</x:v>
      </x:c>
      <x:c r="F35" s="15">
        <x:v>3</x:v>
      </x:c>
      <x:c r="G35" s="15">
        <x:v>4</x:v>
      </x:c>
      <x:c r="H35" s="15">
        <x:v>3</x:v>
      </x:c>
      <x:c r="I35" s="15">
        <x:v>4</x:v>
      </x:c>
      <x:c r="J35" s="15">
        <x:v>5</x:v>
      </x:c>
      <x:c r="K35" s="15">
        <x:v>1000</x:v>
      </x:c>
    </x:row>
    <x:row r="36" ht="15">
      <x:c r="A36" s="14" t="s">
        <x:v>72</x:v>
      </x:c>
      <x:c r="B36" s="15">
        <x:v>3</x:v>
      </x:c>
      <x:c r="C36" s="15">
        <x:v>5</x:v>
      </x:c>
      <x:c r="D36" s="15">
        <x:v>1</x:v>
      </x:c>
      <x:c r="E36" s="15">
        <x:v>2</x:v>
      </x:c>
      <x:c r="F36" s="15">
        <x:v>4</x:v>
      </x:c>
      <x:c r="G36" s="15">
        <x:v>7</x:v>
      </x:c>
      <x:c r="H36" s="15">
        <x:v>6</x:v>
      </x:c>
      <x:c r="I36" s="15">
        <x:v>5</x:v>
      </x:c>
      <x:c r="J36" s="15">
        <x:v>8</x:v>
      </x:c>
      <x:c r="K36" s="15">
        <x:v>1000</x:v>
      </x:c>
    </x:row>
    <x:row r="37" ht="15">
      <x:c r="A37" s="14" t="s">
        <x:v>73</x:v>
      </x:c>
      <x:c r="B37" s="15">
        <x:v>7</x:v>
      </x:c>
      <x:c r="C37" s="15">
        <x:v>9</x:v>
      </x:c>
      <x:c r="D37" s="15">
        <x:v>2</x:v>
      </x:c>
      <x:c r="E37" s="15">
        <x:v>1</x:v>
      </x:c>
      <x:c r="F37" s="15">
        <x:v>7</x:v>
      </x:c>
      <x:c r="G37" s="15">
        <x:v>5</x:v>
      </x:c>
      <x:c r="H37" s="15">
        <x:v>4</x:v>
      </x:c>
      <x:c r="I37" s="15">
        <x:v>2</x:v>
      </x:c>
      <x:c r="J37" s="15">
        <x:v>6</x:v>
      </x:c>
      <x:c r="K37" s="15">
        <x:v>1000</x:v>
      </x:c>
    </x:row>
    <x:row r="38" ht="15">
      <x:c r="A38" s="14" t="s">
        <x:v>74</x:v>
      </x:c>
      <x:c r="B38" s="15">
        <x:v>5</x:v>
      </x:c>
      <x:c r="C38" s="15">
        <x:v>7</x:v>
      </x:c>
      <x:c r="D38" s="15">
        <x:v>9</x:v>
      </x:c>
      <x:c r="E38" s="15">
        <x:v>7</x:v>
      </x:c>
      <x:c r="F38" s="15">
        <x:v>1</x:v>
      </x:c>
      <x:c r="G38" s="15">
        <x:v>6</x:v>
      </x:c>
      <x:c r="H38" s="15">
        <x:v>5</x:v>
      </x:c>
      <x:c r="I38" s="15">
        <x:v>3</x:v>
      </x:c>
      <x:c r="J38" s="15">
        <x:v>7</x:v>
      </x:c>
      <x:c r="K38" s="15">
        <x:v>1000</x:v>
      </x:c>
    </x:row>
    <x:row r="39" ht="15">
      <x:c r="A39" s="14" t="s">
        <x:v>75</x:v>
      </x:c>
      <x:c r="B39" s="15">
        <x:v>8</x:v>
      </x:c>
      <x:c r="C39" s="15">
        <x:v>4</x:v>
      </x:c>
      <x:c r="D39" s="15">
        <x:v>7</x:v>
      </x:c>
      <x:c r="E39" s="15">
        <x:v>6</x:v>
      </x:c>
      <x:c r="F39" s="15">
        <x:v>2</x:v>
      </x:c>
      <x:c r="G39" s="15">
        <x:v>2</x:v>
      </x:c>
      <x:c r="H39" s="15">
        <x:v>2</x:v>
      </x:c>
      <x:c r="I39" s="15">
        <x:v>8</x:v>
      </x:c>
      <x:c r="J39" s="15">
        <x:v>2</x:v>
      </x:c>
      <x:c r="K39" s="15">
        <x:v>1000</x:v>
      </x:c>
    </x:row>
    <x:row r="40" ht="15">
      <x:c r="A40" s="14" t="s">
        <x:v>135</x:v>
      </x:c>
      <x:c r="B40" s="15">
        <x:v>9</x:v>
      </x:c>
      <x:c r="C40" s="15">
        <x:v>3</x:v>
      </x:c>
      <x:c r="D40" s="15">
        <x:v>6</x:v>
      </x:c>
      <x:c r="E40" s="15">
        <x:v>8</x:v>
      </x:c>
      <x:c r="F40" s="15">
        <x:v>9</x:v>
      </x:c>
      <x:c r="G40" s="15">
        <x:v>8</x:v>
      </x:c>
      <x:c r="H40" s="15">
        <x:v>1</x:v>
      </x:c>
      <x:c r="I40" s="15">
        <x:v>9</x:v>
      </x:c>
      <x:c r="J40" s="15">
        <x:v>9</x:v>
      </x:c>
      <x:c r="K40" s="15">
        <x:v>1000</x:v>
      </x:c>
    </x:row>
    <x:row r="41" ht="15">
      <x:c r="A41" s="14" t="s">
        <x:v>169</x:v>
      </x:c>
      <x:c r="B41" s="15">
        <x:v>6</x:v>
      </x:c>
      <x:c r="C41" s="15">
        <x:v>2</x:v>
      </x:c>
      <x:c r="D41" s="15">
        <x:v>8</x:v>
      </x:c>
      <x:c r="E41" s="15">
        <x:v>5</x:v>
      </x:c>
      <x:c r="F41" s="15">
        <x:v>8</x:v>
      </x:c>
      <x:c r="G41" s="15">
        <x:v>9</x:v>
      </x:c>
      <x:c r="H41" s="15">
        <x:v>9</x:v>
      </x:c>
      <x:c r="I41" s="15">
        <x:v>1</x:v>
      </x:c>
      <x:c r="J41" s="15">
        <x:v>4</x:v>
      </x:c>
      <x:c r="K41" s="15">
        <x:v>1000</x:v>
      </x:c>
    </x:row>
    <x:row r="42" ht="15">
      <x:c r="A42" s="14" t="s">
        <x:v>234</x:v>
      </x:c>
      <x:c r="B42" s="15">
        <x:v>3</x:v>
      </x:c>
      <x:c r="C42" s="15">
        <x:v>5</x:v>
      </x:c>
      <x:c r="D42" s="15">
        <x:v>5</x:v>
      </x:c>
      <x:c r="E42" s="15">
        <x:v>2</x:v>
      </x:c>
      <x:c r="F42" s="15">
        <x:v>4</x:v>
      </x:c>
      <x:c r="G42" s="15">
        <x:v>2</x:v>
      </x:c>
      <x:c r="H42" s="15">
        <x:v>6</x:v>
      </x:c>
      <x:c r="I42" s="15">
        <x:v>5</x:v>
      </x:c>
      <x:c r="J42" s="15">
        <x:v>1</x:v>
      </x:c>
      <x:c r="K42" s="15">
        <x:v>1000</x:v>
      </x:c>
    </x:row>
    <x:row r="43" ht="18.600000381469727">
      <x:c r="A43" s="10"/>
    </x:row>
    <x:row r="44" ht="15">
      <x:c r="A44" s="14" t="s">
        <x:v>76</x:v>
      </x:c>
      <x:c r="B44" s="14" t="s">
        <x:v>62</x:v>
      </x:c>
      <x:c r="C44" s="14" t="s">
        <x:v>63</x:v>
      </x:c>
      <x:c r="D44" s="14" t="s">
        <x:v>64</x:v>
      </x:c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4" t="s">
        <x:v>133</x:v>
      </x:c>
      <x:c r="J44" s="14" t="s">
        <x:v>167</x:v>
      </x:c>
    </x:row>
    <x:row r="45" ht="15">
      <x:c r="A45" s="14" t="s">
        <x:v>77</x:v>
      </x:c>
      <x:c r="B45" s="15" t="s">
        <x:v>240</x:v>
      </x:c>
      <x:c r="C45" s="15" t="s">
        <x:v>170</x:v>
      </x:c>
      <x:c r="D45" s="15" t="s">
        <x:v>237</x:v>
      </x:c>
      <x:c r="E45" s="15" t="s">
        <x:v>145</x:v>
      </x:c>
      <x:c r="F45" s="15" t="s">
        <x:v>266</x:v>
      </x:c>
      <x:c r="G45" s="15" t="s">
        <x:v>145</x:v>
      </x:c>
      <x:c r="H45" s="15" t="s">
        <x:v>238</x:v>
      </x:c>
      <x:c r="I45" s="15" t="s">
        <x:v>141</x:v>
      </x:c>
      <x:c r="J45" s="15" t="s">
        <x:v>267</x:v>
      </x:c>
    </x:row>
    <x:row r="46" ht="15">
      <x:c r="A46" s="14" t="s">
        <x:v>82</x:v>
      </x:c>
      <x:c r="B46" s="15" t="s">
        <x:v>147</x:v>
      </x:c>
      <x:c r="C46" s="15" t="s">
        <x:v>147</x:v>
      </x:c>
      <x:c r="D46" s="15" t="s">
        <x:v>240</x:v>
      </x:c>
      <x:c r="E46" s="15" t="s">
        <x:v>147</x:v>
      </x:c>
      <x:c r="F46" s="15" t="s">
        <x:v>240</x:v>
      </x:c>
      <x:c r="G46" s="15" t="s">
        <x:v>147</x:v>
      </x:c>
      <x:c r="H46" s="15" t="s">
        <x:v>147</x:v>
      </x:c>
      <x:c r="I46" s="15" t="s">
        <x:v>143</x:v>
      </x:c>
      <x:c r="J46" s="15" t="s">
        <x:v>147</x:v>
      </x:c>
    </x:row>
    <x:row r="47" ht="15">
      <x:c r="A47" s="14" t="s">
        <x:v>87</x:v>
      </x:c>
      <x:c r="B47" s="15" t="s">
        <x:v>86</x:v>
      </x:c>
      <x:c r="C47" s="15" t="s">
        <x:v>86</x:v>
      </x:c>
      <x:c r="D47" s="15" t="s">
        <x:v>86</x:v>
      </x:c>
      <x:c r="E47" s="15" t="s">
        <x:v>86</x:v>
      </x:c>
      <x:c r="F47" s="15" t="s">
        <x:v>86</x:v>
      </x:c>
      <x:c r="G47" s="15" t="s">
        <x:v>86</x:v>
      </x:c>
      <x:c r="H47" s="15" t="s">
        <x:v>86</x:v>
      </x:c>
      <x:c r="I47" s="15" t="s">
        <x:v>86</x:v>
      </x:c>
      <x:c r="J47" s="15" t="s">
        <x:v>86</x:v>
      </x:c>
    </x:row>
    <x:row r="48" ht="15">
      <x:c r="A48" s="14" t="s">
        <x:v>90</x:v>
      </x:c>
      <x:c r="B48" s="15" t="s">
        <x:v>78</x:v>
      </x:c>
      <x:c r="C48" s="15" t="s">
        <x:v>78</x:v>
      </x:c>
      <x:c r="D48" s="15" t="s">
        <x:v>78</x:v>
      </x:c>
      <x:c r="E48" s="15" t="s">
        <x:v>78</x:v>
      </x:c>
      <x:c r="F48" s="15" t="s">
        <x:v>78</x:v>
      </x:c>
      <x:c r="G48" s="15" t="s">
        <x:v>78</x:v>
      </x:c>
      <x:c r="H48" s="15" t="s">
        <x:v>78</x:v>
      </x:c>
      <x:c r="I48" s="15" t="s">
        <x:v>78</x:v>
      </x:c>
      <x:c r="J48" s="15" t="s">
        <x:v>78</x:v>
      </x:c>
    </x:row>
    <x:row r="49" ht="15">
      <x:c r="A49" s="14" t="s">
        <x:v>93</x:v>
      </x:c>
      <x:c r="B49" s="15" t="s">
        <x:v>83</x:v>
      </x:c>
      <x:c r="C49" s="15" t="s">
        <x:v>83</x:v>
      </x:c>
      <x:c r="D49" s="15" t="s">
        <x:v>83</x:v>
      </x:c>
      <x:c r="E49" s="15" t="s">
        <x:v>83</x:v>
      </x:c>
      <x:c r="F49" s="15" t="s">
        <x:v>83</x:v>
      </x:c>
      <x:c r="G49" s="15" t="s">
        <x:v>83</x:v>
      </x:c>
      <x:c r="H49" s="15" t="s">
        <x:v>83</x:v>
      </x:c>
      <x:c r="I49" s="15" t="s">
        <x:v>83</x:v>
      </x:c>
      <x:c r="J49" s="15" t="s">
        <x:v>83</x:v>
      </x:c>
    </x:row>
    <x:row r="50" ht="15">
      <x:c r="A50" s="14" t="s">
        <x:v>95</x:v>
      </x:c>
      <x:c r="B50" s="15" t="s">
        <x:v>88</x:v>
      </x:c>
      <x:c r="C50" s="15" t="s">
        <x:v>88</x:v>
      </x:c>
      <x:c r="D50" s="15" t="s">
        <x:v>88</x:v>
      </x:c>
      <x:c r="E50" s="15" t="s">
        <x:v>88</x:v>
      </x:c>
      <x:c r="F50" s="15" t="s">
        <x:v>88</x:v>
      </x:c>
      <x:c r="G50" s="15" t="s">
        <x:v>88</x:v>
      </x:c>
      <x:c r="H50" s="15" t="s">
        <x:v>88</x:v>
      </x:c>
      <x:c r="I50" s="15" t="s">
        <x:v>88</x:v>
      </x:c>
      <x:c r="J50" s="15" t="s">
        <x:v>88</x:v>
      </x:c>
    </x:row>
    <x:row r="51" ht="15">
      <x:c r="A51" s="14" t="s">
        <x:v>149</x:v>
      </x:c>
      <x:c r="B51" s="15" t="s">
        <x:v>91</x:v>
      </x:c>
      <x:c r="C51" s="15" t="s">
        <x:v>91</x:v>
      </x:c>
      <x:c r="D51" s="15" t="s">
        <x:v>91</x:v>
      </x:c>
      <x:c r="E51" s="15" t="s">
        <x:v>91</x:v>
      </x:c>
      <x:c r="F51" s="15" t="s">
        <x:v>91</x:v>
      </x:c>
      <x:c r="G51" s="15" t="s">
        <x:v>91</x:v>
      </x:c>
      <x:c r="H51" s="15" t="s">
        <x:v>91</x:v>
      </x:c>
      <x:c r="I51" s="15" t="s">
        <x:v>91</x:v>
      </x:c>
      <x:c r="J51" s="15" t="s">
        <x:v>91</x:v>
      </x:c>
    </x:row>
    <x:row r="52" ht="15">
      <x:c r="A52" s="14" t="s">
        <x:v>179</x:v>
      </x:c>
      <x:c r="B52" s="15" t="s">
        <x:v>94</x:v>
      </x:c>
      <x:c r="C52" s="15" t="s">
        <x:v>94</x:v>
      </x:c>
      <x:c r="D52" s="15" t="s">
        <x:v>94</x:v>
      </x:c>
      <x:c r="E52" s="15" t="s">
        <x:v>94</x:v>
      </x:c>
      <x:c r="F52" s="15" t="s">
        <x:v>94</x:v>
      </x:c>
      <x:c r="G52" s="15" t="s">
        <x:v>94</x:v>
      </x:c>
      <x:c r="H52" s="15" t="s">
        <x:v>94</x:v>
      </x:c>
      <x:c r="I52" s="15" t="s">
        <x:v>94</x:v>
      </x:c>
      <x:c r="J52" s="15" t="s">
        <x:v>94</x:v>
      </x:c>
    </x:row>
    <x:row r="53" ht="15">
      <x:c r="A53" s="14" t="s">
        <x:v>241</x:v>
      </x:c>
      <x:c r="B53" s="15" t="s">
        <x:v>96</x:v>
      </x:c>
      <x:c r="C53" s="15" t="s">
        <x:v>96</x:v>
      </x:c>
      <x:c r="D53" s="15" t="s">
        <x:v>96</x:v>
      </x:c>
      <x:c r="E53" s="15" t="s">
        <x:v>96</x:v>
      </x:c>
      <x:c r="F53" s="15" t="s">
        <x:v>96</x:v>
      </x:c>
      <x:c r="G53" s="15" t="s">
        <x:v>96</x:v>
      </x:c>
      <x:c r="H53" s="15" t="s">
        <x:v>96</x:v>
      </x:c>
      <x:c r="I53" s="15" t="s">
        <x:v>96</x:v>
      </x:c>
      <x:c r="J53" s="15" t="s">
        <x:v>96</x:v>
      </x:c>
    </x:row>
    <x:row r="54" ht="18.600000381469727">
      <x:c r="A54" s="10"/>
    </x:row>
    <x:row r="55" ht="15">
      <x:c r="A55" s="14" t="s">
        <x:v>97</x:v>
      </x:c>
      <x:c r="B55" s="14" t="s">
        <x:v>62</x:v>
      </x:c>
      <x:c r="C55" s="14" t="s">
        <x:v>63</x:v>
      </x:c>
      <x:c r="D55" s="14" t="s">
        <x:v>64</x:v>
      </x:c>
      <x:c r="E55" s="14" t="s">
        <x:v>65</x:v>
      </x:c>
      <x:c r="F55" s="14" t="s">
        <x:v>66</x:v>
      </x:c>
      <x:c r="G55" s="14" t="s">
        <x:v>67</x:v>
      </x:c>
      <x:c r="H55" s="14" t="s">
        <x:v>68</x:v>
      </x:c>
      <x:c r="I55" s="14" t="s">
        <x:v>133</x:v>
      </x:c>
      <x:c r="J55" s="14" t="s">
        <x:v>167</x:v>
      </x:c>
    </x:row>
    <x:row r="56" ht="15">
      <x:c r="A56" s="14" t="s">
        <x:v>77</x:v>
      </x:c>
      <x:c r="B56" s="15">
        <x:v>967</x:v>
      </x:c>
      <x:c r="C56" s="15">
        <x:v>954</x:v>
      </x:c>
      <x:c r="D56" s="15">
        <x:v>968</x:v>
      </x:c>
      <x:c r="E56" s="15">
        <x:v>8</x:v>
      </x:c>
      <x:c r="F56" s="15">
        <x:v>977</x:v>
      </x:c>
      <x:c r="G56" s="15">
        <x:v>8</x:v>
      </x:c>
      <x:c r="H56" s="15">
        <x:v>989</x:v>
      </x:c>
      <x:c r="I56" s="15">
        <x:v>979</x:v>
      </x:c>
      <x:c r="J56" s="15">
        <x:v>960</x:v>
      </x:c>
    </x:row>
    <x:row r="57" ht="15">
      <x:c r="A57" s="14" t="s">
        <x:v>82</x:v>
      </x:c>
      <x:c r="B57" s="15">
        <x:v>7</x:v>
      </x:c>
      <x:c r="C57" s="15">
        <x:v>7</x:v>
      </x:c>
      <x:c r="D57" s="15">
        <x:v>967</x:v>
      </x:c>
      <x:c r="E57" s="15">
        <x:v>7</x:v>
      </x:c>
      <x:c r="F57" s="15">
        <x:v>967</x:v>
      </x:c>
      <x:c r="G57" s="15">
        <x:v>7</x:v>
      </x:c>
      <x:c r="H57" s="15">
        <x:v>7</x:v>
      </x:c>
      <x:c r="I57" s="15">
        <x:v>9</x:v>
      </x:c>
      <x:c r="J57" s="15">
        <x:v>7</x:v>
      </x:c>
    </x:row>
    <x:row r="58" ht="15">
      <x:c r="A58" s="14" t="s">
        <x:v>87</x:v>
      </x:c>
      <x:c r="B58" s="15">
        <x:v>6</x:v>
      </x:c>
      <x:c r="C58" s="15">
        <x:v>6</x:v>
      </x:c>
      <x:c r="D58" s="15">
        <x:v>6</x:v>
      </x:c>
      <x:c r="E58" s="15">
        <x:v>6</x:v>
      </x:c>
      <x:c r="F58" s="15">
        <x:v>6</x:v>
      </x:c>
      <x:c r="G58" s="15">
        <x:v>6</x:v>
      </x:c>
      <x:c r="H58" s="15">
        <x:v>6</x:v>
      </x:c>
      <x:c r="I58" s="15">
        <x:v>6</x:v>
      </x:c>
      <x:c r="J58" s="15">
        <x:v>6</x:v>
      </x:c>
    </x:row>
    <x:row r="59" ht="15">
      <x:c r="A59" s="14" t="s">
        <x:v>90</x:v>
      </x:c>
      <x:c r="B59" s="15">
        <x:v>5</x:v>
      </x:c>
      <x:c r="C59" s="15">
        <x:v>5</x:v>
      </x:c>
      <x:c r="D59" s="15">
        <x:v>5</x:v>
      </x:c>
      <x:c r="E59" s="15">
        <x:v>5</x:v>
      </x:c>
      <x:c r="F59" s="15">
        <x:v>5</x:v>
      </x:c>
      <x:c r="G59" s="15">
        <x:v>5</x:v>
      </x:c>
      <x:c r="H59" s="15">
        <x:v>5</x:v>
      </x:c>
      <x:c r="I59" s="15">
        <x:v>5</x:v>
      </x:c>
      <x:c r="J59" s="15">
        <x:v>5</x:v>
      </x:c>
    </x:row>
    <x:row r="60" ht="15">
      <x:c r="A60" s="14" t="s">
        <x:v>93</x:v>
      </x:c>
      <x:c r="B60" s="15">
        <x:v>4</x:v>
      </x:c>
      <x:c r="C60" s="15">
        <x:v>4</x:v>
      </x:c>
      <x:c r="D60" s="15">
        <x:v>4</x:v>
      </x:c>
      <x:c r="E60" s="15">
        <x:v>4</x:v>
      </x:c>
      <x:c r="F60" s="15">
        <x:v>4</x:v>
      </x:c>
      <x:c r="G60" s="15">
        <x:v>4</x:v>
      </x:c>
      <x:c r="H60" s="15">
        <x:v>4</x:v>
      </x:c>
      <x:c r="I60" s="15">
        <x:v>4</x:v>
      </x:c>
      <x:c r="J60" s="15">
        <x:v>4</x:v>
      </x:c>
    </x:row>
    <x:row r="61" ht="15">
      <x:c r="A61" s="14" t="s">
        <x:v>95</x:v>
      </x:c>
      <x:c r="B61" s="15">
        <x:v>3</x:v>
      </x:c>
      <x:c r="C61" s="15">
        <x:v>3</x:v>
      </x:c>
      <x:c r="D61" s="15">
        <x:v>3</x:v>
      </x:c>
      <x:c r="E61" s="15">
        <x:v>3</x:v>
      </x:c>
      <x:c r="F61" s="15">
        <x:v>3</x:v>
      </x:c>
      <x:c r="G61" s="15">
        <x:v>3</x:v>
      </x:c>
      <x:c r="H61" s="15">
        <x:v>3</x:v>
      </x:c>
      <x:c r="I61" s="15">
        <x:v>3</x:v>
      </x:c>
      <x:c r="J61" s="15">
        <x:v>3</x:v>
      </x:c>
    </x:row>
    <x:row r="62" ht="15">
      <x:c r="A62" s="14" t="s">
        <x:v>149</x:v>
      </x:c>
      <x:c r="B62" s="15">
        <x:v>2</x:v>
      </x:c>
      <x:c r="C62" s="15">
        <x:v>2</x:v>
      </x:c>
      <x:c r="D62" s="15">
        <x:v>2</x:v>
      </x:c>
      <x:c r="E62" s="15">
        <x:v>2</x:v>
      </x:c>
      <x:c r="F62" s="15">
        <x:v>2</x:v>
      </x:c>
      <x:c r="G62" s="15">
        <x:v>2</x:v>
      </x:c>
      <x:c r="H62" s="15">
        <x:v>2</x:v>
      </x:c>
      <x:c r="I62" s="15">
        <x:v>2</x:v>
      </x:c>
      <x:c r="J62" s="15">
        <x:v>2</x:v>
      </x:c>
    </x:row>
    <x:row r="63" ht="15">
      <x:c r="A63" s="14" t="s">
        <x:v>179</x:v>
      </x:c>
      <x:c r="B63" s="15">
        <x:v>1</x:v>
      </x:c>
      <x:c r="C63" s="15">
        <x:v>1</x:v>
      </x:c>
      <x:c r="D63" s="15">
        <x:v>1</x:v>
      </x:c>
      <x:c r="E63" s="15">
        <x:v>1</x:v>
      </x:c>
      <x:c r="F63" s="15">
        <x:v>1</x:v>
      </x:c>
      <x:c r="G63" s="15">
        <x:v>1</x:v>
      </x:c>
      <x:c r="H63" s="15">
        <x:v>1</x:v>
      </x:c>
      <x:c r="I63" s="15">
        <x:v>1</x:v>
      </x:c>
      <x:c r="J63" s="15">
        <x:v>1</x:v>
      </x:c>
    </x:row>
    <x:row r="64" ht="15">
      <x:c r="A64" s="14" t="s">
        <x:v>241</x:v>
      </x:c>
      <x:c r="B64" s="15">
        <x:v>0</x:v>
      </x:c>
      <x:c r="C64" s="15">
        <x:v>0</x:v>
      </x:c>
      <x:c r="D64" s="15">
        <x:v>0</x:v>
      </x:c>
      <x:c r="E64" s="15">
        <x:v>0</x:v>
      </x:c>
      <x:c r="F64" s="15">
        <x:v>0</x:v>
      </x:c>
      <x:c r="G64" s="15">
        <x:v>0</x:v>
      </x:c>
      <x:c r="H64" s="15">
        <x:v>0</x:v>
      </x:c>
      <x:c r="I64" s="15">
        <x:v>0</x:v>
      </x:c>
      <x:c r="J64" s="15">
        <x:v>0</x:v>
      </x:c>
    </x:row>
    <x:row r="65" ht="18.600000381469727">
      <x:c r="A65" s="10"/>
    </x:row>
    <x:row r="66" ht="15">
      <x:c r="A66" s="14" t="s">
        <x:v>180</x:v>
      </x:c>
      <x:c r="B66" s="14" t="s">
        <x:v>62</x:v>
      </x:c>
      <x:c r="C66" s="14" t="s">
        <x:v>63</x:v>
      </x:c>
      <x:c r="D66" s="14" t="s">
        <x:v>64</x:v>
      </x:c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4" t="s">
        <x:v>133</x:v>
      </x:c>
      <x:c r="J66" s="14" t="s">
        <x:v>167</x:v>
      </x:c>
      <x:c r="K66" s="14" t="s">
        <x:v>99</x:v>
      </x:c>
      <x:c r="L66" s="14" t="s">
        <x:v>100</x:v>
      </x:c>
      <x:c r="M66" s="14" t="s">
        <x:v>101</x:v>
      </x:c>
      <x:c r="N66" s="14" t="s">
        <x:v>102</x:v>
      </x:c>
    </x:row>
    <x:row r="67" ht="15">
      <x:c r="A67" s="14" t="s">
        <x:v>70</x:v>
      </x:c>
      <x:c r="B67" s="15">
        <x:v>7</x:v>
      </x:c>
      <x:c r="C67" s="15">
        <x:v>954</x:v>
      </x:c>
      <x:c r="D67" s="15">
        <x:v>6</x:v>
      </x:c>
      <x:c r="E67" s="15">
        <x:v>7</x:v>
      </x:c>
      <x:c r="F67" s="15">
        <x:v>5</x:v>
      </x:c>
      <x:c r="G67" s="15">
        <x:v>8</x:v>
      </x:c>
      <x:c r="H67" s="15">
        <x:v>3</x:v>
      </x:c>
      <x:c r="I67" s="15">
        <x:v>4</x:v>
      </x:c>
      <x:c r="J67" s="15">
        <x:v>6</x:v>
      </x:c>
      <x:c r="K67" s="15">
        <x:v>1000</x:v>
      </x:c>
      <x:c r="L67" s="15">
        <x:v>1000</x:v>
      </x:c>
      <x:c r="M67" s="15">
        <x:v>0</x:v>
      </x:c>
      <x:c r="N67" s="15">
        <x:v>0</x:v>
      </x:c>
    </x:row>
    <x:row r="68" ht="15">
      <x:c r="A68" s="14" t="s">
        <x:v>71</x:v>
      </x:c>
      <x:c r="B68" s="15">
        <x:v>967</x:v>
      </x:c>
      <x:c r="C68" s="15">
        <x:v>2</x:v>
      </x:c>
      <x:c r="D68" s="15">
        <x:v>5</x:v>
      </x:c>
      <x:c r="E68" s="15">
        <x:v>0</x:v>
      </x:c>
      <x:c r="F68" s="15">
        <x:v>6</x:v>
      </x:c>
      <x:c r="G68" s="15">
        <x:v>5</x:v>
      </x:c>
      <x:c r="H68" s="15">
        <x:v>6</x:v>
      </x:c>
      <x:c r="I68" s="15">
        <x:v>5</x:v>
      </x:c>
      <x:c r="J68" s="15">
        <x:v>4</x:v>
      </x:c>
      <x:c r="K68" s="15">
        <x:v>1000</x:v>
      </x:c>
      <x:c r="L68" s="15">
        <x:v>1000</x:v>
      </x:c>
      <x:c r="M68" s="15">
        <x:v>0</x:v>
      </x:c>
      <x:c r="N68" s="15">
        <x:v>0</x:v>
      </x:c>
    </x:row>
    <x:row r="69" ht="15">
      <x:c r="A69" s="14" t="s">
        <x:v>72</x:v>
      </x:c>
      <x:c r="B69" s="15">
        <x:v>6</x:v>
      </x:c>
      <x:c r="C69" s="15">
        <x:v>4</x:v>
      </x:c>
      <x:c r="D69" s="15">
        <x:v>968</x:v>
      </x:c>
      <x:c r="E69" s="15">
        <x:v>7</x:v>
      </x:c>
      <x:c r="F69" s="15">
        <x:v>5</x:v>
      </x:c>
      <x:c r="G69" s="15">
        <x:v>2</x:v>
      </x:c>
      <x:c r="H69" s="15">
        <x:v>3</x:v>
      </x:c>
      <x:c r="I69" s="15">
        <x:v>4</x:v>
      </x:c>
      <x:c r="J69" s="15">
        <x:v>1</x:v>
      </x:c>
      <x:c r="K69" s="15">
        <x:v>1000</x:v>
      </x:c>
      <x:c r="L69" s="15">
        <x:v>1000</x:v>
      </x:c>
      <x:c r="M69" s="15">
        <x:v>0</x:v>
      </x:c>
      <x:c r="N69" s="15">
        <x:v>0</x:v>
      </x:c>
    </x:row>
    <x:row r="70" ht="15">
      <x:c r="A70" s="14" t="s">
        <x:v>73</x:v>
      </x:c>
      <x:c r="B70" s="15">
        <x:v>2</x:v>
      </x:c>
      <x:c r="C70" s="15">
        <x:v>0</x:v>
      </x:c>
      <x:c r="D70" s="15">
        <x:v>967</x:v>
      </x:c>
      <x:c r="E70" s="15">
        <x:v>8</x:v>
      </x:c>
      <x:c r="F70" s="15">
        <x:v>2</x:v>
      </x:c>
      <x:c r="G70" s="15">
        <x:v>4</x:v>
      </x:c>
      <x:c r="H70" s="15">
        <x:v>5</x:v>
      </x:c>
      <x:c r="I70" s="15">
        <x:v>9</x:v>
      </x:c>
      <x:c r="J70" s="15">
        <x:v>3</x:v>
      </x:c>
      <x:c r="K70" s="15">
        <x:v>1000</x:v>
      </x:c>
      <x:c r="L70" s="15">
        <x:v>1000</x:v>
      </x:c>
      <x:c r="M70" s="15">
        <x:v>0</x:v>
      </x:c>
      <x:c r="N70" s="15">
        <x:v>0</x:v>
      </x:c>
    </x:row>
    <x:row r="71" ht="15">
      <x:c r="A71" s="14" t="s">
        <x:v>74</x:v>
      </x:c>
      <x:c r="B71" s="15">
        <x:v>4</x:v>
      </x:c>
      <x:c r="C71" s="15">
        <x:v>2</x:v>
      </x:c>
      <x:c r="D71" s="15">
        <x:v>0</x:v>
      </x:c>
      <x:c r="E71" s="15">
        <x:v>2</x:v>
      </x:c>
      <x:c r="F71" s="15">
        <x:v>977</x:v>
      </x:c>
      <x:c r="G71" s="15">
        <x:v>3</x:v>
      </x:c>
      <x:c r="H71" s="15">
        <x:v>4</x:v>
      </x:c>
      <x:c r="I71" s="15">
        <x:v>6</x:v>
      </x:c>
      <x:c r="J71" s="15">
        <x:v>2</x:v>
      </x:c>
      <x:c r="K71" s="15">
        <x:v>1000</x:v>
      </x:c>
      <x:c r="L71" s="15">
        <x:v>1000</x:v>
      </x:c>
      <x:c r="M71" s="15">
        <x:v>0</x:v>
      </x:c>
      <x:c r="N71" s="15">
        <x:v>0</x:v>
      </x:c>
    </x:row>
    <x:row r="72" ht="15">
      <x:c r="A72" s="14" t="s">
        <x:v>75</x:v>
      </x:c>
      <x:c r="B72" s="15">
        <x:v>1</x:v>
      </x:c>
      <x:c r="C72" s="15">
        <x:v>5</x:v>
      </x:c>
      <x:c r="D72" s="15">
        <x:v>2</x:v>
      </x:c>
      <x:c r="E72" s="15">
        <x:v>3</x:v>
      </x:c>
      <x:c r="F72" s="15">
        <x:v>967</x:v>
      </x:c>
      <x:c r="G72" s="15">
        <x:v>7</x:v>
      </x:c>
      <x:c r="H72" s="15">
        <x:v>7</x:v>
      </x:c>
      <x:c r="I72" s="15">
        <x:v>1</x:v>
      </x:c>
      <x:c r="J72" s="15">
        <x:v>7</x:v>
      </x:c>
      <x:c r="K72" s="15">
        <x:v>1000</x:v>
      </x:c>
      <x:c r="L72" s="15">
        <x:v>1000</x:v>
      </x:c>
      <x:c r="M72" s="15">
        <x:v>0</x:v>
      </x:c>
      <x:c r="N72" s="15">
        <x:v>0</x:v>
      </x:c>
    </x:row>
    <x:row r="73" ht="15">
      <x:c r="A73" s="14" t="s">
        <x:v>135</x:v>
      </x:c>
      <x:c r="B73" s="15">
        <x:v>0</x:v>
      </x:c>
      <x:c r="C73" s="15">
        <x:v>6</x:v>
      </x:c>
      <x:c r="D73" s="15">
        <x:v>3</x:v>
      </x:c>
      <x:c r="E73" s="15">
        <x:v>1</x:v>
      </x:c>
      <x:c r="F73" s="15">
        <x:v>0</x:v>
      </x:c>
      <x:c r="G73" s="15">
        <x:v>1</x:v>
      </x:c>
      <x:c r="H73" s="15">
        <x:v>989</x:v>
      </x:c>
      <x:c r="I73" s="15">
        <x:v>0</x:v>
      </x:c>
      <x:c r="J73" s="15">
        <x:v>0</x:v>
      </x:c>
      <x:c r="K73" s="15">
        <x:v>1000</x:v>
      </x:c>
      <x:c r="L73" s="15">
        <x:v>1000</x:v>
      </x:c>
      <x:c r="M73" s="15">
        <x:v>0</x:v>
      </x:c>
      <x:c r="N73" s="15">
        <x:v>0</x:v>
      </x:c>
    </x:row>
    <x:row r="74" ht="15">
      <x:c r="A74" s="14" t="s">
        <x:v>169</x:v>
      </x:c>
      <x:c r="B74" s="15">
        <x:v>3</x:v>
      </x:c>
      <x:c r="C74" s="15">
        <x:v>7</x:v>
      </x:c>
      <x:c r="D74" s="15">
        <x:v>1</x:v>
      </x:c>
      <x:c r="E74" s="15">
        <x:v>4</x:v>
      </x:c>
      <x:c r="F74" s="15">
        <x:v>1</x:v>
      </x:c>
      <x:c r="G74" s="15">
        <x:v>0</x:v>
      </x:c>
      <x:c r="H74" s="15">
        <x:v>0</x:v>
      </x:c>
      <x:c r="I74" s="15">
        <x:v>979</x:v>
      </x:c>
      <x:c r="J74" s="15">
        <x:v>5</x:v>
      </x:c>
      <x:c r="K74" s="15">
        <x:v>1000</x:v>
      </x:c>
      <x:c r="L74" s="15">
        <x:v>1000</x:v>
      </x:c>
      <x:c r="M74" s="15">
        <x:v>0</x:v>
      </x:c>
      <x:c r="N74" s="15">
        <x:v>0</x:v>
      </x:c>
    </x:row>
    <x:row r="75" ht="15">
      <x:c r="A75" s="14" t="s">
        <x:v>234</x:v>
      </x:c>
      <x:c r="B75" s="15">
        <x:v>6</x:v>
      </x:c>
      <x:c r="C75" s="15">
        <x:v>4</x:v>
      </x:c>
      <x:c r="D75" s="15">
        <x:v>4</x:v>
      </x:c>
      <x:c r="E75" s="15">
        <x:v>7</x:v>
      </x:c>
      <x:c r="F75" s="15">
        <x:v>5</x:v>
      </x:c>
      <x:c r="G75" s="15">
        <x:v>7</x:v>
      </x:c>
      <x:c r="H75" s="15">
        <x:v>3</x:v>
      </x:c>
      <x:c r="I75" s="15">
        <x:v>4</x:v>
      </x:c>
      <x:c r="J75" s="15">
        <x:v>960</x:v>
      </x:c>
      <x:c r="K75" s="15">
        <x:v>1000</x:v>
      </x:c>
      <x:c r="L75" s="15">
        <x:v>1000</x:v>
      </x:c>
      <x:c r="M75" s="15">
        <x:v>0</x:v>
      </x:c>
      <x:c r="N75" s="15">
        <x:v>0</x:v>
      </x:c>
    </x:row>
    <x:row r="76" ht="15"/>
    <x:row r="77" ht="15">
      <x:c r="A77" s="16" t="s">
        <x:v>103</x:v>
      </x:c>
      <x:c r="B77" s="17">
        <x:v>6810</x:v>
      </x:c>
    </x:row>
    <x:row r="78" ht="15">
      <x:c r="A78" s="16" t="s">
        <x:v>242</x:v>
      </x:c>
      <x:c r="B78" s="17">
        <x:v>0</x:v>
      </x:c>
    </x:row>
    <x:row r="79" ht="15">
      <x:c r="A79" s="16" t="s">
        <x:v>105</x:v>
      </x:c>
      <x:c r="B79" s="17">
        <x:v>9000</x:v>
      </x:c>
    </x:row>
    <x:row r="80" ht="15">
      <x:c r="A80" s="16" t="s">
        <x:v>106</x:v>
      </x:c>
      <x:c r="B80" s="17">
        <x:v>9000</x:v>
      </x:c>
    </x:row>
    <x:row r="81" ht="15">
      <x:c r="A81" s="16" t="s">
        <x:v>107</x:v>
      </x:c>
      <x:c r="B81" s="17">
        <x:v>0</x:v>
      </x:c>
    </x:row>
    <x:row r="82" ht="15">
      <x:c r="A82" s="16" t="s">
        <x:v>108</x:v>
      </x:c>
      <x:c r="B82" s="17"/>
    </x:row>
    <x:row r="83" ht="15">
      <x:c r="A83" s="16" t="s">
        <x:v>109</x:v>
      </x:c>
      <x:c r="B83" s="17"/>
    </x:row>
    <x:row r="84" ht="15">
      <x:c r="A84" s="16" t="s">
        <x:v>110</x:v>
      </x:c>
      <x:c r="B84" s="17">
        <x:v>0</x:v>
      </x:c>
    </x:row>
    <x:row r="86">
      <x:c r="A86" s="18" t="s">
        <x:v>111</x:v>
      </x:c>
    </x:row>
    <x:row r="88">
      <x:c r="A88" s="19" t="s">
        <x:v>182</x:v>
      </x:c>
    </x:row>
    <x:row r="89">
      <x:c r="A89" s="19" t="s">
        <x:v>268</x:v>
      </x:c>
    </x:row>
  </x:sheetData>
  <x:pageMargins left="0.7" right="0.7" top="0.75" bottom="0.75" header="0.3" footer="0.3"/>
  <x:drawing xmlns:r="http://schemas.openxmlformats.org/officeDocument/2006/relationships" r:id="R9aa515520d8540b1"/>
</x:worksheet>
</file>

<file path=xl/worksheets/sheet9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  <x:col min="6" max="6" width="8" hidden="0" customWidth="1"/>
    <x:col min="7" max="7" width="8" hidden="0" customWidth="1"/>
    <x:col min="8" max="8" width="8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3" hidden="0" customWidth="1"/>
    <x:col min="14" max="14" width="13" hidden="0" customWidth="1"/>
    <x:col min="15" max="15" width="11" hidden="0" customWidth="1"/>
    <x:col min="16" max="16" width="11" hidden="0" customWidth="1"/>
    <x:col min="17" max="17" width="11" hidden="0" customWidth="1"/>
    <x:col min="18" max="18" width="11" hidden="0" customWidth="1"/>
    <x:col min="19" max="19" width="11" hidden="0" customWidth="1"/>
    <x:col min="20" max="20" width="11" hidden="0" customWidth="1"/>
    <x:col min="21" max="21" width="11" hidden="0" customWidth="1"/>
  </x:cols>
  <x:sheetData>
    <x:row r="1" ht="28" customHeight="1">
      <x:c r="A1" s="150" t="str">
        <x:v>v3b – antagonizmusmentes, de 1000–1000-re nem kiegyenlíthető minimax megoldás</x:v>
      </x:c>
      <x:c r="B1" s="150"/>
      <x:c r="C1" s="150"/>
      <x:c r="D1" s="150"/>
      <x:c r="E1" s="150"/>
      <x:c r="F1" s="150"/>
      <x:c r="G1" s="150"/>
      <x:c r="H1" s="150"/>
      <x:c r="I1" s="150"/>
      <x:c r="J1" s="150"/>
      <x:c r="K1" s="150"/>
      <x:c r="L1" s="150"/>
      <x:c r="M1" s="150"/>
      <x:c r="N1" s="150"/>
      <x:c r="O1" s="150"/>
      <x:c r="P1" s="150"/>
      <x:c r="Q1" s="150"/>
      <x:c r="R1" s="150"/>
      <x:c r="S1" s="151"/>
      <x:c r="T1" s="151"/>
      <x:c r="U1" s="151"/>
    </x:row>
    <x:row r="2" ht="34" customHeight="1">
      <x:c r="A2" s="67" t="str">
        <x:v>A hetedik sor egy keresendő valós jelölt rangprofilja. A1–A7 definíciói nélkül személynév objektíven nem rendelhető hozzá.</x:v>
      </x:c>
      <x:c r="B2" s="67"/>
      <x:c r="C2" s="67"/>
      <x:c r="D2" s="67"/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151"/>
      <x:c r="T2" s="151"/>
      <x:c r="U2" s="151"/>
    </x:row>
    <x:row r="3">
      <x:c r="A3" s="151"/>
      <x:c r="B3" s="151"/>
      <x:c r="C3" s="151"/>
      <x:c r="D3" s="151"/>
      <x:c r="E3" s="151"/>
      <x:c r="F3" s="151"/>
      <x:c r="G3" s="151"/>
      <x:c r="H3" s="151"/>
      <x:c r="I3" s="151"/>
      <x:c r="J3" s="151"/>
      <x:c r="K3" s="151"/>
      <x:c r="L3" s="151"/>
      <x:c r="M3" s="151"/>
      <x:c r="N3" s="152" t="str">
        <x:v>Attribútumonként 1000 pont; minimális szomszédos rangkülönbség = 1 pont</x:v>
      </x:c>
      <x:c r="O3" s="152"/>
      <x:c r="P3" s="152"/>
      <x:c r="Q3" s="152"/>
      <x:c r="R3" s="152"/>
      <x:c r="S3" s="152"/>
      <x:c r="T3" s="152"/>
      <x:c r="U3" s="152"/>
    </x:row>
    <x:row r="4">
      <x:c r="A4" s="106" t="str">
        <x:v>Alany / profil</x:v>
      </x:c>
      <x:c r="B4" s="107" t="str">
        <x:v>A1</x:v>
      </x:c>
      <x:c r="C4" s="107" t="str">
        <x:v>A2</x:v>
      </x:c>
      <x:c r="D4" s="107" t="str">
        <x:v>A3</x:v>
      </x:c>
      <x:c r="E4" s="107" t="str">
        <x:v>A4</x:v>
      </x:c>
      <x:c r="F4" s="107" t="str">
        <x:v>A5</x:v>
      </x:c>
      <x:c r="G4" s="107" t="str">
        <x:v>A6</x:v>
      </x:c>
      <x:c r="H4" s="107" t="str">
        <x:v>A7</x:v>
      </x:c>
      <x:c r="I4" s="107" t="str">
        <x:v>Minimax-pont</x:v>
      </x:c>
      <x:c r="J4" s="107" t="str">
        <x:v>Cél</x:v>
      </x:c>
      <x:c r="K4" s="107" t="str">
        <x:v>Eltérés</x:v>
      </x:c>
      <x:c r="L4" s="108" t="str">
        <x:v>|Eltérés|</x:v>
      </x:c>
      <x:c r="M4" s="151"/>
      <x:c r="N4" s="106" t="str">
        <x:v>Attribútum</x:v>
      </x:c>
      <x:c r="O4" s="107" t="str">
        <x:v>1. rang</x:v>
      </x:c>
      <x:c r="P4" s="107" t="str">
        <x:v>2. rang</x:v>
      </x:c>
      <x:c r="Q4" s="107" t="str">
        <x:v>3. rang</x:v>
      </x:c>
      <x:c r="R4" s="107" t="str">
        <x:v>4. rang</x:v>
      </x:c>
      <x:c r="S4" s="107" t="str">
        <x:v>5. rang</x:v>
      </x:c>
      <x:c r="T4" s="107" t="str">
        <x:v>6. rang</x:v>
      </x:c>
      <x:c r="U4" s="108" t="str">
        <x:v>7. rang</x:v>
      </x:c>
    </x:row>
    <x:row r="5">
      <x:c r="A5" s="153" t="str">
        <x:v>Erdő Péter</x:v>
      </x:c>
      <x:c r="B5" s="154" t="n">
        <x:v>3</x:v>
      </x:c>
      <x:c r="C5" s="154" t="n">
        <x:v>3</x:v>
      </x:c>
      <x:c r="D5" s="154" t="n">
        <x:v>3</x:v>
      </x:c>
      <x:c r="E5" s="154" t="n">
        <x:v>5</x:v>
      </x:c>
      <x:c r="F5" s="154" t="n">
        <x:v>3</x:v>
      </x:c>
      <x:c r="G5" s="154" t="n">
        <x:v>1</x:v>
      </x:c>
      <x:c r="H5" s="154" t="n">
        <x:v>2</x:v>
      </x:c>
      <x:c r="I5" s="155" t="n">
        <x:f>ROUND(INDEX($O$5:$U$5,1,B5)+INDEX($O$6:$U$6,1,C5)+INDEX($O$7:$U$7,1,D5)+INDEX($O$8:$U$8,1,E5)+INDEX($O$9:$U$9,1,F5)+INDEX($O$10:$U$10,1,G5)+INDEX($O$11:$U$11,1,H5),3)</x:f>
        <x:v>1004.5</x:v>
      </x:c>
      <x:c r="J5" s="155" t="n">
        <x:v>1000</x:v>
      </x:c>
      <x:c r="K5" s="155" t="n">
        <x:f>ROUND(I5-J5,3)</x:f>
        <x:v>4.5</x:v>
      </x:c>
      <x:c r="L5" s="156" t="n">
        <x:f>ABS(K5)</x:f>
        <x:v>4.5</x:v>
      </x:c>
      <x:c r="M5" s="151"/>
      <x:c r="N5" s="153" t="str">
        <x:v>A1</x:v>
      </x:c>
      <x:c r="O5" s="157" t="n">
        <x:v>485.142857142857</x:v>
      </x:c>
      <x:c r="P5" s="157" t="n">
        <x:v>484.142857142857</x:v>
      </x:c>
      <x:c r="Q5" s="157" t="n">
        <x:v>8.142857142857</x:v>
      </x:c>
      <x:c r="R5" s="157" t="n">
        <x:v>7.142857142857</x:v>
      </x:c>
      <x:c r="S5" s="157" t="n">
        <x:v>6.142857142857</x:v>
      </x:c>
      <x:c r="T5" s="157" t="n">
        <x:v>5.142857142857</x:v>
      </x:c>
      <x:c r="U5" s="158" t="n">
        <x:v>4.142857142857</x:v>
      </x:c>
    </x:row>
    <x:row r="6">
      <x:c r="A6" s="153" t="str">
        <x:v>Lovász László</x:v>
      </x:c>
      <x:c r="B6" s="154" t="n">
        <x:v>5</x:v>
      </x:c>
      <x:c r="C6" s="154" t="n">
        <x:v>7</x:v>
      </x:c>
      <x:c r="D6" s="154" t="n">
        <x:v>2</x:v>
      </x:c>
      <x:c r="E6" s="154" t="n">
        <x:v>2</x:v>
      </x:c>
      <x:c r="F6" s="154" t="n">
        <x:v>4</x:v>
      </x:c>
      <x:c r="G6" s="154" t="n">
        <x:v>2</x:v>
      </x:c>
      <x:c r="H6" s="154" t="n">
        <x:v>3</x:v>
      </x:c>
      <x:c r="I6" s="155" t="n">
        <x:f>ROUND(INDEX($O$5:$U$5,1,B6)+INDEX($O$6:$U$6,1,C6)+INDEX($O$7:$U$7,1,D6)+INDEX($O$8:$U$8,1,E6)+INDEX($O$9:$U$9,1,F6)+INDEX($O$10:$U$10,1,G6)+INDEX($O$11:$U$11,1,H6),3)</x:f>
        <x:v>995.5</x:v>
      </x:c>
      <x:c r="J6" s="155" t="n">
        <x:v>1000</x:v>
      </x:c>
      <x:c r="K6" s="155" t="n">
        <x:f>ROUND(I6-J6,3)</x:f>
        <x:v>-4.5</x:v>
      </x:c>
      <x:c r="L6" s="156" t="n">
        <x:f>ABS(K6)</x:f>
        <x:v>4.5</x:v>
      </x:c>
      <x:c r="M6" s="151"/>
      <x:c r="N6" s="153" t="str">
        <x:v>A2</x:v>
      </x:c>
      <x:c r="O6" s="157" t="n">
        <x:v>489</x:v>
      </x:c>
      <x:c r="P6" s="157" t="n">
        <x:v>488</x:v>
      </x:c>
      <x:c r="Q6" s="157" t="n">
        <x:v>9</x:v>
      </x:c>
      <x:c r="R6" s="157" t="n">
        <x:v>8</x:v>
      </x:c>
      <x:c r="S6" s="157" t="n">
        <x:v>3</x:v>
      </x:c>
      <x:c r="T6" s="157" t="n">
        <x:v>2</x:v>
      </x:c>
      <x:c r="U6" s="158" t="n">
        <x:v>1</x:v>
      </x:c>
    </x:row>
    <x:row r="7">
      <x:c r="A7" s="153" t="str">
        <x:v>Böjte Csaba</x:v>
      </x:c>
      <x:c r="B7" s="154" t="n">
        <x:v>6</x:v>
      </x:c>
      <x:c r="C7" s="154" t="n">
        <x:v>1</x:v>
      </x:c>
      <x:c r="D7" s="154" t="n">
        <x:v>7</x:v>
      </x:c>
      <x:c r="E7" s="154" t="n">
        <x:v>6</x:v>
      </x:c>
      <x:c r="F7" s="154" t="n">
        <x:v>2</x:v>
      </x:c>
      <x:c r="G7" s="154" t="n">
        <x:v>4</x:v>
      </x:c>
      <x:c r="H7" s="154" t="n">
        <x:v>1</x:v>
      </x:c>
      <x:c r="I7" s="155" t="n">
        <x:f>ROUND(INDEX($O$5:$U$5,1,B7)+INDEX($O$6:$U$6,1,C7)+INDEX($O$7:$U$7,1,D7)+INDEX($O$8:$U$8,1,E7)+INDEX($O$9:$U$9,1,F7)+INDEX($O$10:$U$10,1,G7)+INDEX($O$11:$U$11,1,H7),3)</x:f>
        <x:v>1000</x:v>
      </x:c>
      <x:c r="J7" s="155" t="n">
        <x:v>1000</x:v>
      </x:c>
      <x:c r="K7" s="155" t="n">
        <x:f>ROUND(I7-J7,3)</x:f>
        <x:v>0</x:v>
      </x:c>
      <x:c r="L7" s="156" t="n">
        <x:f>ABS(K7)</x:f>
        <x:v>0</x:v>
      </x:c>
      <x:c r="M7" s="151"/>
      <x:c r="N7" s="153" t="str">
        <x:v>A3</x:v>
      </x:c>
      <x:c r="O7" s="157" t="n">
        <x:v>201.4</x:v>
      </x:c>
      <x:c r="P7" s="157" t="n">
        <x:v>200.4</x:v>
      </x:c>
      <x:c r="Q7" s="157" t="n">
        <x:v>199.4</x:v>
      </x:c>
      <x:c r="R7" s="157" t="n">
        <x:v>198.4</x:v>
      </x:c>
      <x:c r="S7" s="157" t="n">
        <x:v>197.4</x:v>
      </x:c>
      <x:c r="T7" s="157" t="n">
        <x:v>2</x:v>
      </x:c>
      <x:c r="U7" s="158" t="n">
        <x:v>1</x:v>
      </x:c>
    </x:row>
    <x:row r="8">
      <x:c r="A8" s="153" t="str">
        <x:v>Polgár Judit</x:v>
      </x:c>
      <x:c r="B8" s="154" t="n">
        <x:v>4</x:v>
      </x:c>
      <x:c r="C8" s="154" t="n">
        <x:v>5</x:v>
      </x:c>
      <x:c r="D8" s="154" t="n">
        <x:v>6</x:v>
      </x:c>
      <x:c r="E8" s="154" t="n">
        <x:v>3</x:v>
      </x:c>
      <x:c r="F8" s="154" t="n">
        <x:v>1</x:v>
      </x:c>
      <x:c r="G8" s="154" t="n">
        <x:v>6</x:v>
      </x:c>
      <x:c r="H8" s="154" t="n">
        <x:v>4</x:v>
      </x:c>
      <x:c r="I8" s="155" t="n">
        <x:f>ROUND(INDEX($O$5:$U$5,1,B8)+INDEX($O$6:$U$6,1,C8)+INDEX($O$7:$U$7,1,D8)+INDEX($O$8:$U$8,1,E8)+INDEX($O$9:$U$9,1,F8)+INDEX($O$10:$U$10,1,G8)+INDEX($O$11:$U$11,1,H8),3)</x:f>
        <x:v>1004.5</x:v>
      </x:c>
      <x:c r="J8" s="155" t="n">
        <x:v>1000</x:v>
      </x:c>
      <x:c r="K8" s="155" t="n">
        <x:f>ROUND(I8-J8,3)</x:f>
        <x:v>4.5</x:v>
      </x:c>
      <x:c r="L8" s="156" t="n">
        <x:f>ABS(K8)</x:f>
        <x:v>4.5</x:v>
      </x:c>
      <x:c r="M8" s="151"/>
      <x:c r="N8" s="153" t="str">
        <x:v>A4</x:v>
      </x:c>
      <x:c r="O8" s="157" t="n">
        <x:v>145.857142857143</x:v>
      </x:c>
      <x:c r="P8" s="157" t="n">
        <x:v>144.857142857143</x:v>
      </x:c>
      <x:c r="Q8" s="157" t="n">
        <x:v>143.857142857143</x:v>
      </x:c>
      <x:c r="R8" s="157" t="n">
        <x:v>142.857142857143</x:v>
      </x:c>
      <x:c r="S8" s="157" t="n">
        <x:v>141.857142857143</x:v>
      </x:c>
      <x:c r="T8" s="157" t="n">
        <x:v>140.857142857143</x:v>
      </x:c>
      <x:c r="U8" s="158" t="n">
        <x:v>139.857142857143</x:v>
      </x:c>
    </x:row>
    <x:row r="9">
      <x:c r="A9" s="153" t="str">
        <x:v>Karikó Katalin</x:v>
      </x:c>
      <x:c r="B9" s="154" t="n">
        <x:v>1</x:v>
      </x:c>
      <x:c r="C9" s="154" t="n">
        <x:v>6</x:v>
      </x:c>
      <x:c r="D9" s="154" t="n">
        <x:v>1</x:v>
      </x:c>
      <x:c r="E9" s="154" t="n">
        <x:v>1</x:v>
      </x:c>
      <x:c r="F9" s="154" t="n">
        <x:v>5</x:v>
      </x:c>
      <x:c r="G9" s="154" t="n">
        <x:v>3</x:v>
      </x:c>
      <x:c r="H9" s="154" t="n">
        <x:v>5</x:v>
      </x:c>
      <x:c r="I9" s="155" t="n">
        <x:f>ROUND(INDEX($O$5:$U$5,1,B9)+INDEX($O$6:$U$6,1,C9)+INDEX($O$7:$U$7,1,D9)+INDEX($O$8:$U$8,1,E9)+INDEX($O$9:$U$9,1,F9)+INDEX($O$10:$U$10,1,G9)+INDEX($O$11:$U$11,1,H9),3)</x:f>
        <x:v>1004.5</x:v>
      </x:c>
      <x:c r="J9" s="155" t="n">
        <x:v>1000</x:v>
      </x:c>
      <x:c r="K9" s="155" t="n">
        <x:f>ROUND(I9-J9,3)</x:f>
        <x:v>4.5</x:v>
      </x:c>
      <x:c r="L9" s="156" t="n">
        <x:f>ABS(K9)</x:f>
        <x:v>4.5</x:v>
      </x:c>
      <x:c r="M9" s="151"/>
      <x:c r="N9" s="153" t="str">
        <x:v>A5</x:v>
      </x:c>
      <x:c r="O9" s="157" t="n">
        <x:v>725.628571428571</x:v>
      </x:c>
      <x:c r="P9" s="157" t="n">
        <x:v>48.228571428571</x:v>
      </x:c>
      <x:c r="Q9" s="157" t="n">
        <x:v>47.228571428571</x:v>
      </x:c>
      <x:c r="R9" s="157" t="n">
        <x:v>46.228571428571</x:v>
      </x:c>
      <x:c r="S9" s="157" t="n">
        <x:v>45.228571428571</x:v>
      </x:c>
      <x:c r="T9" s="157" t="n">
        <x:v>44.228571428571</x:v>
      </x:c>
      <x:c r="U9" s="158" t="n">
        <x:v>43.228571428571</x:v>
      </x:c>
    </x:row>
    <x:row r="10">
      <x:c r="A10" s="153" t="str">
        <x:v>Halász Judit</x:v>
      </x:c>
      <x:c r="B10" s="154" t="n">
        <x:v>7</x:v>
      </x:c>
      <x:c r="C10" s="154" t="n">
        <x:v>2</x:v>
      </x:c>
      <x:c r="D10" s="154" t="n">
        <x:v>4</x:v>
      </x:c>
      <x:c r="E10" s="154" t="n">
        <x:v>4</x:v>
      </x:c>
      <x:c r="F10" s="154" t="n">
        <x:v>7</x:v>
      </x:c>
      <x:c r="G10" s="154" t="n">
        <x:v>7</x:v>
      </x:c>
      <x:c r="H10" s="154" t="n">
        <x:v>7</x:v>
      </x:c>
      <x:c r="I10" s="155" t="n">
        <x:f>ROUND(INDEX($O$5:$U$5,1,B10)+INDEX($O$6:$U$6,1,C10)+INDEX($O$7:$U$7,1,D10)+INDEX($O$8:$U$8,1,E10)+INDEX($O$9:$U$9,1,F10)+INDEX($O$10:$U$10,1,G10)+INDEX($O$11:$U$11,1,H10),3)</x:f>
        <x:v>995.5</x:v>
      </x:c>
      <x:c r="J10" s="155" t="n">
        <x:v>1000</x:v>
      </x:c>
      <x:c r="K10" s="155" t="n">
        <x:f>ROUND(I10-J10,3)</x:f>
        <x:v>-4.5</x:v>
      </x:c>
      <x:c r="L10" s="156" t="n">
        <x:f>ABS(K10)</x:f>
        <x:v>4.5</x:v>
      </x:c>
      <x:c r="M10" s="151"/>
      <x:c r="N10" s="153" t="str">
        <x:v>A6</x:v>
      </x:c>
      <x:c r="O10" s="157" t="n">
        <x:v>480.857142857143</x:v>
      </x:c>
      <x:c r="P10" s="157" t="n">
        <x:v>479.857142857143</x:v>
      </x:c>
      <x:c r="Q10" s="157" t="n">
        <x:v>9.857142857143</x:v>
      </x:c>
      <x:c r="R10" s="157" t="n">
        <x:v>8.857142857143</x:v>
      </x:c>
      <x:c r="S10" s="157" t="n">
        <x:v>7.857142857143</x:v>
      </x:c>
      <x:c r="T10" s="157" t="n">
        <x:v>6.857142857143</x:v>
      </x:c>
      <x:c r="U10" s="158" t="n">
        <x:v>5.857142857143</x:v>
      </x:c>
    </x:row>
    <x:row r="11">
      <x:c r="A11" s="153" t="str">
        <x:v>Új jelölt – keresendő profil</x:v>
      </x:c>
      <x:c r="B11" s="154" t="n">
        <x:v>2</x:v>
      </x:c>
      <x:c r="C11" s="154" t="n">
        <x:v>4</x:v>
      </x:c>
      <x:c r="D11" s="154" t="n">
        <x:v>5</x:v>
      </x:c>
      <x:c r="E11" s="154" t="n">
        <x:v>7</x:v>
      </x:c>
      <x:c r="F11" s="154" t="n">
        <x:v>6</x:v>
      </x:c>
      <x:c r="G11" s="154" t="n">
        <x:v>5</x:v>
      </x:c>
      <x:c r="H11" s="154" t="n">
        <x:v>6</x:v>
      </x:c>
      <x:c r="I11" s="155" t="n">
        <x:f>ROUND(INDEX($O$5:$U$5,1,B11)+INDEX($O$6:$U$6,1,C11)+INDEX($O$7:$U$7,1,D11)+INDEX($O$8:$U$8,1,E11)+INDEX($O$9:$U$9,1,F11)+INDEX($O$10:$U$10,1,G11)+INDEX($O$11:$U$11,1,H11),3)</x:f>
        <x:v>995.5</x:v>
      </x:c>
      <x:c r="J11" s="155" t="n">
        <x:v>1000</x:v>
      </x:c>
      <x:c r="K11" s="155" t="n">
        <x:f>ROUND(I11-J11,3)</x:f>
        <x:v>-4.5</x:v>
      </x:c>
      <x:c r="L11" s="156" t="n">
        <x:f>ABS(K11)</x:f>
        <x:v>4.5</x:v>
      </x:c>
      <x:c r="M11" s="151"/>
      <x:c r="N11" s="159" t="str">
        <x:v>A7</x:v>
      </x:c>
      <x:c r="O11" s="160" t="n">
        <x:v>306.914285714286</x:v>
      </x:c>
      <x:c r="P11" s="160" t="n">
        <x:v>118.014285714286</x:v>
      </x:c>
      <x:c r="Q11" s="160" t="n">
        <x:v>117.014285714286</x:v>
      </x:c>
      <x:c r="R11" s="160" t="n">
        <x:v>116.014285714286</x:v>
      </x:c>
      <x:c r="S11" s="160" t="n">
        <x:v>115.014285714286</x:v>
      </x:c>
      <x:c r="T11" s="160" t="n">
        <x:v>114.014285714286</x:v>
      </x:c>
      <x:c r="U11" s="161" t="n">
        <x:v>113.014285714286</x:v>
      </x:c>
    </x:row>
    <x:row r="12">
      <x:c r="A12" s="159" t="str">
        <x:v>Összesen / ellenőrzés</x:v>
      </x:c>
      <x:c r="B12" s="162"/>
      <x:c r="C12" s="162"/>
      <x:c r="D12" s="162"/>
      <x:c r="E12" s="162"/>
      <x:c r="F12" s="162"/>
      <x:c r="G12" s="162"/>
      <x:c r="H12" s="162"/>
      <x:c r="I12" s="163" t="n">
        <x:f>ROUND(SUM(I5:I11),3)</x:f>
        <x:v>7000</x:v>
      </x:c>
      <x:c r="J12" s="163" t="n">
        <x:f>SUM(J5:J11)</x:f>
        <x:v>7000</x:v>
      </x:c>
      <x:c r="K12" s="163" t="n">
        <x:f>ROUND(SUM(K5:K11),3)</x:f>
        <x:v>0</x:v>
      </x:c>
      <x:c r="L12" s="164" t="n">
        <x:f>MAX(L5:L11)</x:f>
        <x:v>4.5</x:v>
      </x:c>
      <x:c r="M12" s="151"/>
      <x:c r="N12" s="151"/>
      <x:c r="O12" s="151"/>
      <x:c r="P12" s="151"/>
      <x:c r="Q12" s="151"/>
      <x:c r="R12" s="151"/>
      <x:c r="S12" s="151"/>
      <x:c r="T12" s="151"/>
      <x:c r="U12" s="151"/>
    </x:row>
    <x:row r="13">
      <x:c r="A13" s="151"/>
      <x:c r="B13" s="151"/>
      <x:c r="C13" s="151"/>
      <x:c r="D13" s="151"/>
      <x:c r="E13" s="151"/>
      <x:c r="F13" s="151"/>
      <x:c r="G13" s="151"/>
      <x:c r="H13" s="151"/>
      <x:c r="I13" s="151"/>
      <x:c r="J13" s="151"/>
      <x:c r="K13" s="151"/>
      <x:c r="L13" s="151"/>
      <x:c r="M13" s="151"/>
      <x:c r="N13" s="151"/>
      <x:c r="O13" s="151"/>
      <x:c r="P13" s="151"/>
      <x:c r="Q13" s="151"/>
      <x:c r="R13" s="151"/>
      <x:c r="S13" s="151"/>
      <x:c r="T13" s="151"/>
      <x:c r="U13" s="151"/>
    </x:row>
    <x:row r="14">
      <x:c r="A14" s="165" t="str">
        <x:v>Auditált részpontok (az INDEX-formulák eredménye)</x:v>
      </x:c>
      <x:c r="B14" s="165" t="str"/>
      <x:c r="C14" s="165" t="str"/>
      <x:c r="D14" s="165" t="str"/>
      <x:c r="E14" s="165" t="str"/>
      <x:c r="F14" s="165" t="str"/>
      <x:c r="G14" s="165" t="str"/>
      <x:c r="H14" s="165" t="str"/>
      <x:c r="I14" s="165" t="str"/>
      <x:c r="J14" s="165" t="str"/>
      <x:c r="K14" s="165" t="str"/>
      <x:c r="L14" s="165" t="str"/>
      <x:c r="M14" s="151"/>
      <x:c r="N14" s="151"/>
      <x:c r="O14" s="151"/>
      <x:c r="P14" s="151"/>
      <x:c r="Q14" s="151"/>
      <x:c r="R14" s="151"/>
      <x:c r="S14" s="151"/>
      <x:c r="T14" s="151"/>
      <x:c r="U14" s="151"/>
    </x:row>
    <x:row r="15">
      <x:c r="A15" s="106" t="str">
        <x:v>Alany / profil</x:v>
      </x:c>
      <x:c r="B15" s="107" t="str">
        <x:v>A1</x:v>
      </x:c>
      <x:c r="C15" s="107" t="str">
        <x:v>A2</x:v>
      </x:c>
      <x:c r="D15" s="107" t="str">
        <x:v>A3</x:v>
      </x:c>
      <x:c r="E15" s="107" t="str">
        <x:v>A4</x:v>
      </x:c>
      <x:c r="F15" s="107" t="str">
        <x:v>A5</x:v>
      </x:c>
      <x:c r="G15" s="107" t="str">
        <x:v>A6</x:v>
      </x:c>
      <x:c r="H15" s="107" t="str">
        <x:v>A7</x:v>
      </x:c>
      <x:c r="I15" s="107" t="str">
        <x:v>Minimax-pont</x:v>
      </x:c>
      <x:c r="J15" s="107" t="str">
        <x:v>Cél</x:v>
      </x:c>
      <x:c r="K15" s="107" t="str">
        <x:v>Eltérés</x:v>
      </x:c>
      <x:c r="L15" s="108" t="str">
        <x:v>|Eltérés|</x:v>
      </x:c>
      <x:c r="M15" s="151"/>
      <x:c r="N15" s="151"/>
      <x:c r="O15" s="151"/>
      <x:c r="P15" s="151"/>
      <x:c r="Q15" s="151"/>
      <x:c r="R15" s="151"/>
      <x:c r="S15" s="151"/>
      <x:c r="T15" s="151"/>
      <x:c r="U15" s="151"/>
    </x:row>
    <x:row r="16">
      <x:c r="A16" s="153" t="str">
        <x:v>Erdő Péter</x:v>
      </x:c>
      <x:c r="B16" s="157" t="n">
        <x:v>8.142857142857</x:v>
      </x:c>
      <x:c r="C16" s="157" t="n">
        <x:v>9</x:v>
      </x:c>
      <x:c r="D16" s="157" t="n">
        <x:v>199.4</x:v>
      </x:c>
      <x:c r="E16" s="157" t="n">
        <x:v>141.857142857143</x:v>
      </x:c>
      <x:c r="F16" s="157" t="n">
        <x:v>47.228571428571</x:v>
      </x:c>
      <x:c r="G16" s="157" t="n">
        <x:v>480.857142857143</x:v>
      </x:c>
      <x:c r="H16" s="157" t="n">
        <x:v>118.014285714286</x:v>
      </x:c>
      <x:c r="I16" s="157" t="n">
        <x:v>1004.5</x:v>
      </x:c>
      <x:c r="J16" s="157" t="n">
        <x:v>1000</x:v>
      </x:c>
      <x:c r="K16" s="157" t="n">
        <x:v>4.5</x:v>
      </x:c>
      <x:c r="L16" s="158" t="n">
        <x:v>4.5</x:v>
      </x:c>
      <x:c r="M16" s="151"/>
      <x:c r="N16" s="151"/>
      <x:c r="O16" s="151"/>
      <x:c r="P16" s="151"/>
      <x:c r="Q16" s="151"/>
      <x:c r="R16" s="151"/>
      <x:c r="S16" s="151"/>
      <x:c r="T16" s="151"/>
      <x:c r="U16" s="151"/>
    </x:row>
    <x:row r="17">
      <x:c r="A17" s="153" t="str">
        <x:v>Lovász László</x:v>
      </x:c>
      <x:c r="B17" s="157" t="n">
        <x:v>6.142857142857</x:v>
      </x:c>
      <x:c r="C17" s="157" t="n">
        <x:v>1</x:v>
      </x:c>
      <x:c r="D17" s="157" t="n">
        <x:v>200.4</x:v>
      </x:c>
      <x:c r="E17" s="157" t="n">
        <x:v>144.857142857143</x:v>
      </x:c>
      <x:c r="F17" s="157" t="n">
        <x:v>46.228571428571</x:v>
      </x:c>
      <x:c r="G17" s="157" t="n">
        <x:v>479.857142857143</x:v>
      </x:c>
      <x:c r="H17" s="157" t="n">
        <x:v>117.014285714286</x:v>
      </x:c>
      <x:c r="I17" s="157" t="n">
        <x:v>995.5</x:v>
      </x:c>
      <x:c r="J17" s="157" t="n">
        <x:v>1000</x:v>
      </x:c>
      <x:c r="K17" s="157" t="n">
        <x:v>-4.5</x:v>
      </x:c>
      <x:c r="L17" s="158" t="n">
        <x:v>4.5</x:v>
      </x:c>
      <x:c r="M17" s="151"/>
      <x:c r="N17" s="151"/>
      <x:c r="O17" s="151"/>
      <x:c r="P17" s="151"/>
      <x:c r="Q17" s="151"/>
      <x:c r="R17" s="151"/>
      <x:c r="S17" s="151"/>
      <x:c r="T17" s="151"/>
      <x:c r="U17" s="151"/>
    </x:row>
    <x:row r="18">
      <x:c r="A18" s="153" t="str">
        <x:v>Böjte Csaba</x:v>
      </x:c>
      <x:c r="B18" s="157" t="n">
        <x:v>5.142857142857</x:v>
      </x:c>
      <x:c r="C18" s="157" t="n">
        <x:v>489</x:v>
      </x:c>
      <x:c r="D18" s="157" t="n">
        <x:v>1</x:v>
      </x:c>
      <x:c r="E18" s="157" t="n">
        <x:v>140.857142857143</x:v>
      </x:c>
      <x:c r="F18" s="157" t="n">
        <x:v>48.228571428571</x:v>
      </x:c>
      <x:c r="G18" s="157" t="n">
        <x:v>8.857142857143</x:v>
      </x:c>
      <x:c r="H18" s="157" t="n">
        <x:v>306.914285714286</x:v>
      </x:c>
      <x:c r="I18" s="157" t="n">
        <x:v>1000</x:v>
      </x:c>
      <x:c r="J18" s="157" t="n">
        <x:v>1000</x:v>
      </x:c>
      <x:c r="K18" s="157" t="n">
        <x:v>0</x:v>
      </x:c>
      <x:c r="L18" s="158" t="n">
        <x:v>0</x:v>
      </x:c>
      <x:c r="M18" s="151"/>
      <x:c r="N18" s="151"/>
      <x:c r="O18" s="151"/>
      <x:c r="P18" s="151"/>
      <x:c r="Q18" s="151"/>
      <x:c r="R18" s="151"/>
      <x:c r="S18" s="151"/>
      <x:c r="T18" s="151"/>
      <x:c r="U18" s="151"/>
    </x:row>
    <x:row r="19">
      <x:c r="A19" s="153" t="str">
        <x:v>Polgár Judit</x:v>
      </x:c>
      <x:c r="B19" s="157" t="n">
        <x:v>7.142857142857</x:v>
      </x:c>
      <x:c r="C19" s="157" t="n">
        <x:v>3</x:v>
      </x:c>
      <x:c r="D19" s="157" t="n">
        <x:v>2</x:v>
      </x:c>
      <x:c r="E19" s="157" t="n">
        <x:v>143.857142857143</x:v>
      </x:c>
      <x:c r="F19" s="157" t="n">
        <x:v>725.628571428571</x:v>
      </x:c>
      <x:c r="G19" s="157" t="n">
        <x:v>6.857142857143</x:v>
      </x:c>
      <x:c r="H19" s="157" t="n">
        <x:v>116.014285714286</x:v>
      </x:c>
      <x:c r="I19" s="157" t="n">
        <x:v>1004.5</x:v>
      </x:c>
      <x:c r="J19" s="157" t="n">
        <x:v>1000</x:v>
      </x:c>
      <x:c r="K19" s="157" t="n">
        <x:v>4.5</x:v>
      </x:c>
      <x:c r="L19" s="158" t="n">
        <x:v>4.5</x:v>
      </x:c>
      <x:c r="M19" s="151"/>
      <x:c r="N19" s="151"/>
      <x:c r="O19" s="151"/>
      <x:c r="P19" s="151"/>
      <x:c r="Q19" s="151"/>
      <x:c r="R19" s="151"/>
      <x:c r="S19" s="151"/>
      <x:c r="T19" s="151"/>
      <x:c r="U19" s="151"/>
    </x:row>
    <x:row r="20">
      <x:c r="A20" s="153" t="str">
        <x:v>Karikó Katalin</x:v>
      </x:c>
      <x:c r="B20" s="157" t="n">
        <x:v>485.142857142857</x:v>
      </x:c>
      <x:c r="C20" s="157" t="n">
        <x:v>2</x:v>
      </x:c>
      <x:c r="D20" s="157" t="n">
        <x:v>201.4</x:v>
      </x:c>
      <x:c r="E20" s="157" t="n">
        <x:v>145.857142857143</x:v>
      </x:c>
      <x:c r="F20" s="157" t="n">
        <x:v>45.228571428571</x:v>
      </x:c>
      <x:c r="G20" s="157" t="n">
        <x:v>9.857142857143</x:v>
      </x:c>
      <x:c r="H20" s="157" t="n">
        <x:v>115.014285714286</x:v>
      </x:c>
      <x:c r="I20" s="157" t="n">
        <x:v>1004.5</x:v>
      </x:c>
      <x:c r="J20" s="157" t="n">
        <x:v>1000</x:v>
      </x:c>
      <x:c r="K20" s="157" t="n">
        <x:v>4.5</x:v>
      </x:c>
      <x:c r="L20" s="158" t="n">
        <x:v>4.5</x:v>
      </x:c>
      <x:c r="M20" s="151"/>
      <x:c r="N20" s="151"/>
      <x:c r="O20" s="151"/>
      <x:c r="P20" s="151"/>
      <x:c r="Q20" s="151"/>
      <x:c r="R20" s="151"/>
      <x:c r="S20" s="151"/>
      <x:c r="T20" s="151"/>
      <x:c r="U20" s="151"/>
    </x:row>
    <x:row r="21">
      <x:c r="A21" s="153" t="str">
        <x:v>Halász Judit</x:v>
      </x:c>
      <x:c r="B21" s="157" t="n">
        <x:v>4.142857142857</x:v>
      </x:c>
      <x:c r="C21" s="157" t="n">
        <x:v>488</x:v>
      </x:c>
      <x:c r="D21" s="157" t="n">
        <x:v>198.4</x:v>
      </x:c>
      <x:c r="E21" s="157" t="n">
        <x:v>142.857142857143</x:v>
      </x:c>
      <x:c r="F21" s="157" t="n">
        <x:v>43.228571428571</x:v>
      </x:c>
      <x:c r="G21" s="157" t="n">
        <x:v>5.857142857143</x:v>
      </x:c>
      <x:c r="H21" s="157" t="n">
        <x:v>113.014285714286</x:v>
      </x:c>
      <x:c r="I21" s="157" t="n">
        <x:v>995.5</x:v>
      </x:c>
      <x:c r="J21" s="157" t="n">
        <x:v>1000</x:v>
      </x:c>
      <x:c r="K21" s="157" t="n">
        <x:v>-4.5</x:v>
      </x:c>
      <x:c r="L21" s="158" t="n">
        <x:v>4.5</x:v>
      </x:c>
      <x:c r="M21" s="151"/>
      <x:c r="N21" s="151"/>
      <x:c r="O21" s="151"/>
      <x:c r="P21" s="151"/>
      <x:c r="Q21" s="151"/>
      <x:c r="R21" s="151"/>
      <x:c r="S21" s="151"/>
      <x:c r="T21" s="151"/>
      <x:c r="U21" s="151"/>
    </x:row>
    <x:row r="22">
      <x:c r="A22" s="153" t="str">
        <x:v>Új jelölt – keresendő profil</x:v>
      </x:c>
      <x:c r="B22" s="157" t="n">
        <x:v>484.142857142857</x:v>
      </x:c>
      <x:c r="C22" s="157" t="n">
        <x:v>8</x:v>
      </x:c>
      <x:c r="D22" s="157" t="n">
        <x:v>197.4</x:v>
      </x:c>
      <x:c r="E22" s="157" t="n">
        <x:v>139.857142857143</x:v>
      </x:c>
      <x:c r="F22" s="157" t="n">
        <x:v>44.228571428571</x:v>
      </x:c>
      <x:c r="G22" s="157" t="n">
        <x:v>7.857142857143</x:v>
      </x:c>
      <x:c r="H22" s="157" t="n">
        <x:v>114.014285714286</x:v>
      </x:c>
      <x:c r="I22" s="157" t="n">
        <x:v>995.5</x:v>
      </x:c>
      <x:c r="J22" s="157" t="n">
        <x:v>1000</x:v>
      </x:c>
      <x:c r="K22" s="157" t="n">
        <x:v>-4.5</x:v>
      </x:c>
      <x:c r="L22" s="158" t="n">
        <x:v>4.5</x:v>
      </x:c>
      <x:c r="M22" s="151"/>
      <x:c r="N22" s="151"/>
      <x:c r="O22" s="151"/>
      <x:c r="P22" s="151"/>
      <x:c r="Q22" s="151"/>
      <x:c r="R22" s="151"/>
      <x:c r="S22" s="151"/>
      <x:c r="T22" s="151"/>
      <x:c r="U22" s="151"/>
    </x:row>
    <x:row r="23">
      <x:c r="A23" s="159" t="str">
        <x:v>Összesen / minimax optimum</x:v>
      </x:c>
      <x:c r="B23" s="160"/>
      <x:c r="C23" s="160"/>
      <x:c r="D23" s="160"/>
      <x:c r="E23" s="160"/>
      <x:c r="F23" s="160"/>
      <x:c r="G23" s="160"/>
      <x:c r="H23" s="160"/>
      <x:c r="I23" s="160" t="n">
        <x:v>7000</x:v>
      </x:c>
      <x:c r="J23" s="160" t="n">
        <x:v>7000</x:v>
      </x:c>
      <x:c r="K23" s="160" t="n">
        <x:v>0</x:v>
      </x:c>
      <x:c r="L23" s="161" t="n">
        <x:v>4.5</x:v>
      </x:c>
      <x:c r="M23" s="151"/>
      <x:c r="N23" s="151"/>
      <x:c r="O23" s="151"/>
      <x:c r="P23" s="151"/>
      <x:c r="Q23" s="151"/>
      <x:c r="R23" s="151"/>
      <x:c r="S23" s="151"/>
      <x:c r="T23" s="151"/>
      <x:c r="U23" s="151"/>
    </x:row>
    <x:row r="24">
      <x:c r="A24" s="151"/>
      <x:c r="B24" s="151"/>
      <x:c r="C24" s="151"/>
      <x:c r="D24" s="151"/>
      <x:c r="E24" s="151"/>
      <x:c r="F24" s="151"/>
      <x:c r="G24" s="151"/>
      <x:c r="H24" s="151"/>
      <x:c r="I24" s="151"/>
      <x:c r="J24" s="151"/>
      <x:c r="K24" s="151"/>
      <x:c r="L24" s="151"/>
      <x:c r="M24" s="151"/>
      <x:c r="N24" s="151"/>
      <x:c r="O24" s="151"/>
      <x:c r="P24" s="151"/>
      <x:c r="Q24" s="151"/>
      <x:c r="R24" s="151"/>
      <x:c r="S24" s="151"/>
      <x:c r="T24" s="151"/>
      <x:c r="U24" s="151"/>
    </x:row>
    <x:row r="25">
      <x:c r="A25" s="151"/>
      <x:c r="B25" s="151"/>
      <x:c r="C25" s="151"/>
      <x:c r="D25" s="151"/>
      <x:c r="E25" s="151"/>
      <x:c r="F25" s="151"/>
      <x:c r="G25" s="151"/>
      <x:c r="H25" s="151"/>
      <x:c r="I25" s="151"/>
      <x:c r="J25" s="151"/>
      <x:c r="K25" s="151"/>
      <x:c r="L25" s="151"/>
      <x:c r="M25" s="151"/>
      <x:c r="N25" s="151"/>
      <x:c r="O25" s="151"/>
      <x:c r="P25" s="151"/>
      <x:c r="Q25" s="151"/>
      <x:c r="R25" s="151"/>
      <x:c r="S25" s="151"/>
      <x:c r="T25" s="151"/>
      <x:c r="U25" s="151"/>
    </x:row>
    <x:row r="26">
      <x:c r="A26" s="166" t="str">
        <x:v>Miért lehetetlen a teljes 1000–1000 egyenlőség?</x:v>
      </x:c>
      <x:c r="B26" s="166"/>
      <x:c r="C26" s="166"/>
      <x:c r="D26" s="166"/>
      <x:c r="E26" s="166"/>
      <x:c r="F26" s="166"/>
      <x:c r="G26" s="166"/>
      <x:c r="H26" s="151"/>
      <x:c r="I26" s="151"/>
      <x:c r="J26" s="151"/>
      <x:c r="K26" s="151"/>
      <x:c r="L26" s="151"/>
      <x:c r="M26" s="151"/>
      <x:c r="N26" s="151"/>
      <x:c r="O26" s="151"/>
      <x:c r="P26" s="151"/>
      <x:c r="Q26" s="151"/>
      <x:c r="R26" s="151"/>
      <x:c r="S26" s="151"/>
      <x:c r="T26" s="151"/>
      <x:c r="U26" s="151"/>
    </x:row>
    <x:row r="27">
      <x:c r="A27" s="106" t="str">
        <x:v>Attribútum</x:v>
      </x:c>
      <x:c r="B27" s="107" t="str">
        <x:v>Erdő–Karikó jobb pár</x:v>
      </x:c>
      <x:c r="C27" s="107" t="str">
        <x:v>Erdő–Karikó rosszabb pár</x:v>
      </x:c>
      <x:c r="D27" s="107" t="str">
        <x:v>Lovász–X jobb pár</x:v>
      </x:c>
      <x:c r="E27" s="107" t="str">
        <x:v>Lovász–X rosszabb pár</x:v>
      </x:c>
      <x:c r="F27" s="108" t="str">
        <x:v>Kikényszerített ≥1 pontos lépések</x:v>
      </x:c>
      <x:c r="G27" s="151"/>
      <x:c r="H27" s="151"/>
      <x:c r="I27" s="151"/>
      <x:c r="J27" s="151"/>
      <x:c r="K27" s="151"/>
      <x:c r="L27" s="151"/>
      <x:c r="M27" s="151"/>
      <x:c r="N27" s="151"/>
      <x:c r="O27" s="151"/>
      <x:c r="P27" s="151"/>
      <x:c r="Q27" s="151"/>
      <x:c r="R27" s="151"/>
      <x:c r="S27" s="151"/>
      <x:c r="T27" s="151"/>
      <x:c r="U27" s="151"/>
    </x:row>
    <x:row r="28">
      <x:c r="A28" s="153" t="str">
        <x:v>A1</x:v>
      </x:c>
      <x:c r="B28" s="167" t="n">
        <x:v>1</x:v>
      </x:c>
      <x:c r="C28" s="167" t="n">
        <x:v>3</x:v>
      </x:c>
      <x:c r="D28" s="167" t="n">
        <x:v>2</x:v>
      </x:c>
      <x:c r="E28" s="167" t="n">
        <x:v>5</x:v>
      </x:c>
      <x:c r="F28" s="168" t="n">
        <x:v>3</x:v>
      </x:c>
      <x:c r="G28" s="151"/>
      <x:c r="H28" s="151"/>
      <x:c r="I28" s="151"/>
      <x:c r="J28" s="151"/>
      <x:c r="K28" s="151"/>
      <x:c r="L28" s="151"/>
      <x:c r="M28" s="151"/>
      <x:c r="N28" s="151"/>
      <x:c r="O28" s="151"/>
      <x:c r="P28" s="151"/>
      <x:c r="Q28" s="151"/>
      <x:c r="R28" s="151"/>
      <x:c r="S28" s="151"/>
      <x:c r="T28" s="151"/>
      <x:c r="U28" s="151"/>
    </x:row>
    <x:row r="29">
      <x:c r="A29" s="153" t="str">
        <x:v>A2</x:v>
      </x:c>
      <x:c r="B29" s="167" t="n">
        <x:v>3</x:v>
      </x:c>
      <x:c r="C29" s="167" t="n">
        <x:v>6</x:v>
      </x:c>
      <x:c r="D29" s="167" t="n">
        <x:v>4</x:v>
      </x:c>
      <x:c r="E29" s="167" t="n">
        <x:v>7</x:v>
      </x:c>
      <x:c r="F29" s="168" t="n">
        <x:v>2</x:v>
      </x:c>
      <x:c r="G29" s="151"/>
      <x:c r="H29" s="151"/>
      <x:c r="I29" s="151"/>
      <x:c r="J29" s="151"/>
      <x:c r="K29" s="151"/>
      <x:c r="L29" s="151"/>
      <x:c r="M29" s="151"/>
      <x:c r="N29" s="151"/>
      <x:c r="O29" s="151"/>
      <x:c r="P29" s="151"/>
      <x:c r="Q29" s="151"/>
      <x:c r="R29" s="151"/>
      <x:c r="S29" s="151"/>
      <x:c r="T29" s="151"/>
      <x:c r="U29" s="151"/>
    </x:row>
    <x:row r="30">
      <x:c r="A30" s="153" t="str">
        <x:v>A3</x:v>
      </x:c>
      <x:c r="B30" s="167" t="n">
        <x:v>1</x:v>
      </x:c>
      <x:c r="C30" s="167" t="n">
        <x:v>3</x:v>
      </x:c>
      <x:c r="D30" s="167" t="n">
        <x:v>2</x:v>
      </x:c>
      <x:c r="E30" s="167" t="n">
        <x:v>5</x:v>
      </x:c>
      <x:c r="F30" s="168" t="n">
        <x:v>3</x:v>
      </x:c>
      <x:c r="G30" s="151"/>
      <x:c r="H30" s="151"/>
      <x:c r="I30" s="151"/>
      <x:c r="J30" s="151"/>
      <x:c r="K30" s="151"/>
      <x:c r="L30" s="151"/>
      <x:c r="M30" s="151"/>
      <x:c r="N30" s="151"/>
      <x:c r="O30" s="151"/>
      <x:c r="P30" s="151"/>
      <x:c r="Q30" s="151"/>
      <x:c r="R30" s="151"/>
      <x:c r="S30" s="151"/>
      <x:c r="T30" s="151"/>
      <x:c r="U30" s="151"/>
    </x:row>
    <x:row r="31">
      <x:c r="A31" s="153" t="str">
        <x:v>A4</x:v>
      </x:c>
      <x:c r="B31" s="167" t="n">
        <x:v>1</x:v>
      </x:c>
      <x:c r="C31" s="167" t="n">
        <x:v>5</x:v>
      </x:c>
      <x:c r="D31" s="167" t="n">
        <x:v>2</x:v>
      </x:c>
      <x:c r="E31" s="167" t="n">
        <x:v>7</x:v>
      </x:c>
      <x:c r="F31" s="168" t="n">
        <x:v>3</x:v>
      </x:c>
      <x:c r="G31" s="151"/>
      <x:c r="H31" s="151"/>
      <x:c r="I31" s="151"/>
      <x:c r="J31" s="151"/>
      <x:c r="K31" s="151"/>
      <x:c r="L31" s="151"/>
      <x:c r="M31" s="151"/>
      <x:c r="N31" s="151"/>
      <x:c r="O31" s="151"/>
      <x:c r="P31" s="151"/>
      <x:c r="Q31" s="151"/>
      <x:c r="R31" s="151"/>
      <x:c r="S31" s="151"/>
      <x:c r="T31" s="151"/>
      <x:c r="U31" s="151"/>
    </x:row>
    <x:row r="32">
      <x:c r="A32" s="153" t="str">
        <x:v>A5</x:v>
      </x:c>
      <x:c r="B32" s="167" t="n">
        <x:v>3</x:v>
      </x:c>
      <x:c r="C32" s="167" t="n">
        <x:v>5</x:v>
      </x:c>
      <x:c r="D32" s="167" t="n">
        <x:v>4</x:v>
      </x:c>
      <x:c r="E32" s="167" t="n">
        <x:v>6</x:v>
      </x:c>
      <x:c r="F32" s="168" t="n">
        <x:v>2</x:v>
      </x:c>
      <x:c r="G32" s="151"/>
      <x:c r="H32" s="151"/>
      <x:c r="I32" s="151"/>
      <x:c r="J32" s="151"/>
      <x:c r="K32" s="151"/>
      <x:c r="L32" s="151"/>
      <x:c r="M32" s="151"/>
      <x:c r="N32" s="151"/>
      <x:c r="O32" s="151"/>
      <x:c r="P32" s="151"/>
      <x:c r="Q32" s="151"/>
      <x:c r="R32" s="151"/>
      <x:c r="S32" s="151"/>
      <x:c r="T32" s="151"/>
      <x:c r="U32" s="151"/>
    </x:row>
    <x:row r="33">
      <x:c r="A33" s="153" t="str">
        <x:v>A6</x:v>
      </x:c>
      <x:c r="B33" s="167" t="n">
        <x:v>1</x:v>
      </x:c>
      <x:c r="C33" s="167" t="n">
        <x:v>3</x:v>
      </x:c>
      <x:c r="D33" s="167" t="n">
        <x:v>2</x:v>
      </x:c>
      <x:c r="E33" s="167" t="n">
        <x:v>5</x:v>
      </x:c>
      <x:c r="F33" s="168" t="n">
        <x:v>3</x:v>
      </x:c>
      <x:c r="G33" s="151"/>
      <x:c r="H33" s="151"/>
      <x:c r="I33" s="151"/>
      <x:c r="J33" s="151"/>
      <x:c r="K33" s="151"/>
      <x:c r="L33" s="151"/>
      <x:c r="M33" s="151"/>
      <x:c r="N33" s="151"/>
      <x:c r="O33" s="151"/>
      <x:c r="P33" s="151"/>
      <x:c r="Q33" s="151"/>
      <x:c r="R33" s="151"/>
      <x:c r="S33" s="151"/>
      <x:c r="T33" s="151"/>
      <x:c r="U33" s="151"/>
    </x:row>
    <x:row r="34">
      <x:c r="A34" s="153" t="str">
        <x:v>A7</x:v>
      </x:c>
      <x:c r="B34" s="167" t="n">
        <x:v>2</x:v>
      </x:c>
      <x:c r="C34" s="167" t="n">
        <x:v>5</x:v>
      </x:c>
      <x:c r="D34" s="167" t="n">
        <x:v>3</x:v>
      </x:c>
      <x:c r="E34" s="167" t="n">
        <x:v>6</x:v>
      </x:c>
      <x:c r="F34" s="168" t="n">
        <x:v>2</x:v>
      </x:c>
      <x:c r="G34" s="151"/>
      <x:c r="H34" s="151"/>
      <x:c r="I34" s="151"/>
      <x:c r="J34" s="151"/>
      <x:c r="K34" s="151"/>
      <x:c r="L34" s="151"/>
      <x:c r="M34" s="151"/>
      <x:c r="N34" s="151"/>
      <x:c r="O34" s="151"/>
      <x:c r="P34" s="151"/>
      <x:c r="Q34" s="151"/>
      <x:c r="R34" s="151"/>
      <x:c r="S34" s="151"/>
      <x:c r="T34" s="151"/>
      <x:c r="U34" s="151"/>
    </x:row>
    <x:row r="35">
      <x:c r="A35" s="159" t="str">
        <x:v>Összes kikényszerített minimális előny</x:v>
      </x:c>
      <x:c r="B35" s="169"/>
      <x:c r="C35" s="169"/>
      <x:c r="D35" s="169"/>
      <x:c r="E35" s="169"/>
      <x:c r="F35" s="170" t="n">
        <x:f>SUM(F28:F34)</x:f>
        <x:v>18</x:v>
      </x:c>
      <x:c r="G35" s="151"/>
      <x:c r="H35" s="151"/>
      <x:c r="I35" s="151"/>
      <x:c r="J35" s="151"/>
      <x:c r="K35" s="151"/>
      <x:c r="L35" s="151"/>
      <x:c r="M35" s="151"/>
      <x:c r="N35" s="151"/>
      <x:c r="O35" s="151"/>
      <x:c r="P35" s="151"/>
      <x:c r="Q35" s="151"/>
      <x:c r="R35" s="151"/>
      <x:c r="S35" s="151"/>
      <x:c r="T35" s="151"/>
      <x:c r="U35" s="151"/>
    </x:row>
    <x:row r="36">
      <x:c r="A36" s="151"/>
      <x:c r="B36" s="151"/>
      <x:c r="C36" s="151"/>
      <x:c r="D36" s="151"/>
      <x:c r="E36" s="151"/>
      <x:c r="F36" s="151"/>
      <x:c r="G36" s="151"/>
      <x:c r="H36" s="151"/>
      <x:c r="I36" s="151"/>
      <x:c r="J36" s="151"/>
      <x:c r="K36" s="151"/>
      <x:c r="L36" s="151"/>
      <x:c r="M36" s="151"/>
      <x:c r="N36" s="151"/>
      <x:c r="O36" s="151"/>
      <x:c r="P36" s="151"/>
      <x:c r="Q36" s="151"/>
      <x:c r="R36" s="151"/>
      <x:c r="S36" s="151"/>
      <x:c r="T36" s="151"/>
      <x:c r="U36" s="151"/>
    </x:row>
    <x:row r="37" ht="24" customHeight="1">
      <x:c r="A37" s="192" t="str">
        <x:v>Koalíciós egyenlőtlenség</x:v>
      </x:c>
      <x:c r="B37" s="192" t="str">
        <x:v>U(Erdő)+U(Karikó) − U(Lovász) − U(X)</x:v>
      </x:c>
      <x:c r="C37" s="194" t="str">
        <x:v>U(Erdő)+U(Karikó) − U(Lovász) − U(X) ≥ 18 pont</x:v>
      </x:c>
      <x:c r="D37" s="194"/>
      <x:c r="E37" s="194"/>
      <x:c r="F37" s="194"/>
      <x:c r="G37" s="151"/>
      <x:c r="H37" s="151"/>
      <x:c r="I37" s="151"/>
      <x:c r="J37" s="151"/>
      <x:c r="K37" s="151"/>
      <x:c r="L37" s="151"/>
      <x:c r="M37" s="151"/>
      <x:c r="N37" s="151"/>
      <x:c r="O37" s="151"/>
      <x:c r="P37" s="151"/>
      <x:c r="Q37" s="151"/>
      <x:c r="R37" s="151"/>
      <x:c r="S37" s="151"/>
      <x:c r="T37" s="151"/>
      <x:c r="U37" s="151"/>
    </x:row>
    <x:row r="38" ht="24" customHeight="1">
      <x:c r="A38" s="192" t="str">
        <x:v>Minimax alsó korlát</x:v>
      </x:c>
      <x:c r="B38" s="192" t="str">
        <x:v>4·t ≥ 18</x:v>
      </x:c>
      <x:c r="C38" s="194" t="str">
        <x:v>4·t ≥ 18  ⇒  t ≥ 4,5 pont</x:v>
      </x:c>
      <x:c r="D38" s="194"/>
      <x:c r="E38" s="194"/>
      <x:c r="F38" s="194"/>
      <x:c r="G38" s="151"/>
      <x:c r="H38" s="151"/>
      <x:c r="I38" s="151"/>
      <x:c r="J38" s="151"/>
      <x:c r="K38" s="151"/>
      <x:c r="L38" s="151"/>
      <x:c r="M38" s="151"/>
      <x:c r="N38" s="151"/>
      <x:c r="O38" s="151"/>
      <x:c r="P38" s="151"/>
      <x:c r="Q38" s="151"/>
      <x:c r="R38" s="151"/>
      <x:c r="S38" s="151"/>
      <x:c r="T38" s="151"/>
      <x:c r="U38" s="151"/>
    </x:row>
    <x:row r="39" ht="24" customHeight="1">
      <x:c r="A39" s="192" t="str">
        <x:v>Elért maximum abszolút eltérés</x:v>
      </x:c>
      <x:c r="B39" s="192" t="n">
        <x:v>4.5</x:v>
      </x:c>
      <x:c r="C39" s="194" t="str">
        <x:v>4,5 pont  ⇒  a megoldás minimax-optimális</x:v>
      </x:c>
      <x:c r="D39" s="194"/>
      <x:c r="E39" s="194"/>
      <x:c r="F39" s="194"/>
      <x:c r="G39" s="151"/>
      <x:c r="H39" s="151"/>
      <x:c r="I39" s="151"/>
      <x:c r="J39" s="151"/>
      <x:c r="K39" s="151"/>
      <x:c r="L39" s="151"/>
      <x:c r="M39" s="151"/>
      <x:c r="N39" s="151"/>
      <x:c r="O39" s="151"/>
      <x:c r="P39" s="151"/>
      <x:c r="Q39" s="151"/>
      <x:c r="R39" s="151"/>
      <x:c r="S39" s="151"/>
      <x:c r="T39" s="151"/>
      <x:c r="U39" s="151"/>
    </x:row>
    <x:row r="40">
      <x:c r="A40" s="151"/>
      <x:c r="B40" s="151"/>
      <x:c r="C40" s="151"/>
      <x:c r="D40" s="151"/>
      <x:c r="E40" s="151"/>
      <x:c r="F40" s="151"/>
      <x:c r="G40" s="151"/>
      <x:c r="H40" s="151"/>
      <x:c r="I40" s="151"/>
      <x:c r="J40" s="151"/>
      <x:c r="K40" s="151"/>
      <x:c r="L40" s="151"/>
      <x:c r="M40" s="151"/>
      <x:c r="N40" s="151"/>
      <x:c r="O40" s="151"/>
      <x:c r="P40" s="151"/>
      <x:c r="Q40" s="151"/>
      <x:c r="R40" s="151"/>
      <x:c r="S40" s="151"/>
      <x:c r="T40" s="151"/>
      <x:c r="U40" s="151"/>
    </x:row>
    <x:row r="41">
      <x:c r="A41" s="151"/>
      <x:c r="B41" s="151"/>
      <x:c r="C41" s="151"/>
      <x:c r="D41" s="151"/>
      <x:c r="E41" s="151"/>
      <x:c r="F41" s="151"/>
      <x:c r="G41" s="151"/>
      <x:c r="H41" s="151"/>
      <x:c r="I41" s="151"/>
      <x:c r="J41" s="151"/>
      <x:c r="K41" s="151"/>
      <x:c r="L41" s="151"/>
      <x:c r="M41" s="151"/>
      <x:c r="N41" s="151"/>
      <x:c r="O41" s="151"/>
      <x:c r="P41" s="151"/>
      <x:c r="Q41" s="151"/>
      <x:c r="R41" s="151"/>
      <x:c r="S41" s="151"/>
      <x:c r="T41" s="151"/>
      <x:c r="U41" s="151"/>
    </x:row>
    <x:row r="42">
      <x:c r="A42" s="80" t="str">
        <x:v>Értelmezés: nincs egyéni Pareto-dominancia, de létezik koalíciós (két-két jelölt közötti) dominancia. Ez elegendő ahhoz, hogy a mindenki=1000 állapot szigorúan monoton additív pontozás mellett lehetetlenné váljon. A profil X csak matematikai keresési cél: valós személyhez kizárólag az A1–A7 attribútumok előzetes, auditálható definíciói alapján rendelhető.</x:v>
      </x:c>
      <x:c r="B42" s="80"/>
      <x:c r="C42" s="80"/>
      <x:c r="D42" s="80"/>
      <x:c r="E42" s="80"/>
      <x:c r="F42" s="80"/>
      <x:c r="G42" s="80"/>
      <x:c r="H42" s="80"/>
      <x:c r="I42" s="80"/>
      <x:c r="J42" s="80"/>
      <x:c r="K42" s="80"/>
      <x:c r="L42" s="80"/>
      <x:c r="M42" s="80"/>
      <x:c r="N42" s="80"/>
      <x:c r="O42" s="80"/>
      <x:c r="P42" s="80"/>
      <x:c r="Q42" s="80"/>
      <x:c r="R42" s="80"/>
      <x:c r="S42" s="80"/>
      <x:c r="T42" s="80"/>
      <x:c r="U42" s="80"/>
    </x:row>
    <x:row r="43">
      <x:c r="A43" s="80"/>
      <x:c r="B43" s="80"/>
      <x:c r="C43" s="80"/>
      <x:c r="D43" s="80"/>
      <x:c r="E43" s="80"/>
      <x:c r="F43" s="80"/>
      <x:c r="G43" s="80"/>
      <x:c r="H43" s="80"/>
      <x:c r="I43" s="80"/>
      <x:c r="J43" s="80"/>
      <x:c r="K43" s="80"/>
      <x:c r="L43" s="80"/>
      <x:c r="M43" s="80"/>
      <x:c r="N43" s="80"/>
      <x:c r="O43" s="80"/>
      <x:c r="P43" s="80"/>
      <x:c r="Q43" s="80"/>
      <x:c r="R43" s="80"/>
      <x:c r="S43" s="80"/>
      <x:c r="T43" s="80"/>
      <x:c r="U43" s="80"/>
    </x:row>
    <x:row r="44">
      <x:c r="A44" s="80"/>
      <x:c r="B44" s="80"/>
      <x:c r="C44" s="80"/>
      <x:c r="D44" s="80"/>
      <x:c r="E44" s="80"/>
      <x:c r="F44" s="80"/>
      <x:c r="G44" s="80"/>
      <x:c r="H44" s="80"/>
      <x:c r="I44" s="80"/>
      <x:c r="J44" s="80"/>
      <x:c r="K44" s="80"/>
      <x:c r="L44" s="80"/>
      <x:c r="M44" s="80"/>
      <x:c r="N44" s="80"/>
      <x:c r="O44" s="80"/>
      <x:c r="P44" s="80"/>
      <x:c r="Q44" s="80"/>
      <x:c r="R44" s="80"/>
      <x:c r="S44" s="80"/>
      <x:c r="T44" s="80"/>
      <x:c r="U44" s="80"/>
    </x:row>
    <x:row r="45">
      <x:c r="A45" s="151" t="str">
        <x:v>Forrás munkafüzet:</x:v>
      </x:c>
      <x:c r="B45" s="151" t="str">
        <x:v>https://miau.my-x.hu/miau/336/president.xlsx</x:v>
      </x:c>
      <x:c r="C45" s="151"/>
      <x:c r="D45" s="151"/>
      <x:c r="E45" s="151"/>
      <x:c r="F45" s="151"/>
      <x:c r="G45" s="151"/>
      <x:c r="H45" s="151"/>
      <x:c r="I45" s="151"/>
      <x:c r="J45" s="151"/>
      <x:c r="K45" s="151"/>
      <x:c r="L45" s="151"/>
      <x:c r="M45" s="151"/>
      <x:c r="N45" s="151"/>
      <x:c r="O45" s="151"/>
      <x:c r="P45" s="151"/>
      <x:c r="Q45" s="151"/>
      <x:c r="R45" s="151"/>
      <x:c r="S45" s="151"/>
      <x:c r="T45" s="151"/>
      <x:c r="U45" s="151"/>
    </x:row>
  </x:sheetData>
  <x:mergeCells>
    <x:mergeCell ref="A1:R1"/>
    <x:mergeCell ref="A2:R2"/>
    <x:mergeCell ref="N3:U3"/>
    <x:mergeCell ref="A12:H12"/>
    <x:mergeCell ref="A14:L14"/>
    <x:mergeCell ref="A23:H23"/>
    <x:mergeCell ref="A26:G26"/>
    <x:mergeCell ref="A35:E35"/>
    <x:mergeCell ref="A42:U44"/>
    <x:mergeCell ref="B45:H45"/>
    <x:mergeCell ref="A37:B37"/>
    <x:mergeCell ref="A38:B38"/>
    <x:mergeCell ref="A39:B39"/>
    <x:mergeCell ref="C39:F39"/>
    <x:mergeCell ref="C37:F37"/>
    <x:mergeCell ref="C38:F38"/>
  </x:mergeCells>
  <x:conditionalFormatting sqref="I5:I11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conditionalFormatting sqref="K5:K11">
    <x:cfRule type="expression" dxfId="0" priority="2">
      <x:formula>K5&gt;0</x:formula>
    </x:cfRule>
    <x:cfRule type="expression" dxfId="1" priority="3">
      <x:formula>K5&lt;0</x:formula>
    </x:cfRule>
  </x:conditionalFormatting>
  <x:pageMargins left="0.7" right="0.7" top="0.75" bottom="0.75" header="0.3" footer="0.3"/>
  <x:drawing xmlns:r="http://schemas.openxmlformats.org/officeDocument/2006/relationships" r:id="R8602d4fb63204f83"/>
</x:worksheet>
</file>